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heckCompatibility="1" defaultThemeVersion="124226"/>
  <mc:AlternateContent xmlns:mc="http://schemas.openxmlformats.org/markup-compatibility/2006">
    <mc:Choice Requires="x15">
      <x15ac:absPath xmlns:x15ac="http://schemas.microsoft.com/office/spreadsheetml/2010/11/ac" url="\\tnnsfe25\ファイルサーバ\本庁\理財部\財政課\15_庶務\★オープンデータ\H31・R1年度【ファイル準備済】\01_H31当初\"/>
    </mc:Choice>
  </mc:AlternateContent>
  <xr:revisionPtr revIDLastSave="0" documentId="13_ncr:1_{84C8F73B-6B66-46D2-B9AF-0811C6ED0B91}" xr6:coauthVersionLast="36" xr6:coauthVersionMax="36" xr10:uidLastSave="{00000000-0000-0000-0000-000000000000}"/>
  <bookViews>
    <workbookView xWindow="600" yWindow="60" windowWidth="19395" windowHeight="7830" xr2:uid="{00000000-000D-0000-FFFF-FFFF00000000}"/>
  </bookViews>
  <sheets>
    <sheet name="H31当初"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 localSheetId="0">[1]!ConvKigouName</definedName>
    <definedName name="a">[1]!ConvKigouName</definedName>
    <definedName name="aaa" localSheetId="0">#REF!</definedName>
    <definedName name="aaa">#REF!</definedName>
    <definedName name="AP_DBハード小計" localSheetId="0">[2]機器明細!#REF!</definedName>
    <definedName name="AP_DBハード小計">[2]機器明細!#REF!</definedName>
    <definedName name="b" localSheetId="0">[1]!ConvZenToHan</definedName>
    <definedName name="b">[1]!ConvZenToHan</definedName>
    <definedName name="bbb" localSheetId="0">#REF!</definedName>
    <definedName name="bbb">#REF!</definedName>
    <definedName name="blocksize_K">[3]ブロックサイズ!$A$2</definedName>
    <definedName name="BMN_ME" localSheetId="0">#REF!</definedName>
    <definedName name="BMN_ME">#REF!</definedName>
    <definedName name="ccc" localSheetId="0">#REF!</definedName>
    <definedName name="ccc">#REF!</definedName>
    <definedName name="CheckCyoufuku" localSheetId="0">[4]!CheckCyoufuku</definedName>
    <definedName name="CheckCyoufuku">[4]!CheckCyoufuku</definedName>
    <definedName name="ConvKigouName" localSheetId="0">[5]!ConvKigouName</definedName>
    <definedName name="ConvKigouName">[5]!ConvKigouName</definedName>
    <definedName name="ConvZenToHan" localSheetId="0">[5]!ConvZenToHan</definedName>
    <definedName name="ConvZenToHan">[5]!ConvZenToHan</definedName>
    <definedName name="CSV">[3]ブロックサイズ!$A$1:$A$1</definedName>
    <definedName name="D" localSheetId="0">#REF!</definedName>
    <definedName name="D">#REF!</definedName>
    <definedName name="DEN_K" localSheetId="0">#REF!</definedName>
    <definedName name="DEN_K">#REF!</definedName>
    <definedName name="END_D" localSheetId="0">#REF!</definedName>
    <definedName name="END_D">#REF!</definedName>
    <definedName name="GRP_ME" localSheetId="0">#REF!</definedName>
    <definedName name="GRP_ME">#REF!</definedName>
    <definedName name="GYO_ME" localSheetId="0">#REF!</definedName>
    <definedName name="GYO_ME">#REF!</definedName>
    <definedName name="LOCK" localSheetId="0">#REF!</definedName>
    <definedName name="LOCK">#REF!</definedName>
    <definedName name="MYCODE" localSheetId="0">#REF!</definedName>
    <definedName name="MYCODE">#REF!</definedName>
    <definedName name="ＰＰＰＰ">[6]構成算出条件!$E$5</definedName>
    <definedName name="_xlnm.Print_Area" localSheetId="0">H31当初!$B$1:$J$30</definedName>
    <definedName name="print_title" localSheetId="0">#REF!</definedName>
    <definedName name="print_title">#REF!</definedName>
    <definedName name="ＱＱＱＱＱ" localSheetId="0">[6]構成算出条件!#REF!</definedName>
    <definedName name="ＱＱＱＱＱ">[6]構成算出条件!#REF!</definedName>
    <definedName name="ＳＥ" localSheetId="0">#REF!</definedName>
    <definedName name="ＳＥ">#REF!</definedName>
    <definedName name="SetStringLen" localSheetId="0">[4]!SetStringLen</definedName>
    <definedName name="SetStringLen">[4]!SetStringLen</definedName>
    <definedName name="SetStringLength" localSheetId="0">[7]!SetStringLength</definedName>
    <definedName name="SetStringLength">[7]!SetStringLength</definedName>
    <definedName name="SSK_ME" localSheetId="0">#REF!</definedName>
    <definedName name="SSK_ME">#REF!</definedName>
    <definedName name="STR_D" localSheetId="0">#REF!</definedName>
    <definedName name="STR_D">#REF!</definedName>
    <definedName name="TNT_C" localSheetId="0">#REF!</definedName>
    <definedName name="TNT_C">#REF!</definedName>
    <definedName name="TNT_ME" localSheetId="0">#REF!</definedName>
    <definedName name="TNT_ME">#REF!</definedName>
    <definedName name="TODAY" localSheetId="0">#REF!</definedName>
    <definedName name="TODAY">#REF!</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ＷＷＷＷ">[6]構成算出条件!$B$5</definedName>
    <definedName name="YKS_ME" localSheetId="0">#REF!</definedName>
    <definedName name="YKS_ME">#REF!</definedName>
    <definedName name="ああああ">[6]構成算出条件!$B$6</definedName>
    <definedName name="いいいい">[6]構成算出条件!$B$9</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うううう">[6]構成算出条件!$E$6</definedName>
    <definedName name="おおおお">[6]構成算出条件!$B$4</definedName>
    <definedName name="カスタマイズ変更項目_２月３日_７日" localSheetId="0">#REF!</definedName>
    <definedName name="カスタマイズ変更項目_２月３日_７日">#REF!</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ソフト合計" localSheetId="0">[2]機器明細!#REF!</definedName>
    <definedName name="ソフト合計">[2]機器明細!#REF!</definedName>
    <definedName name="ソフト総計" localSheetId="0">[2]機器明細!#REF!</definedName>
    <definedName name="ソフト総計">[2]機器明細!#REF!</definedName>
    <definedName name="データテーブル" localSheetId="0">#REF!</definedName>
    <definedName name="データテーブル">#REF!</definedName>
    <definedName name="テーブル名一覧" localSheetId="0">#REF!</definedName>
    <definedName name="テーブル名一覧">#REF!</definedName>
    <definedName name="ピクチャ" localSheetId="0">#REF!</definedName>
    <definedName name="ピクチャ">#REF!</definedName>
    <definedName name="ピクチャ7" localSheetId="0">#REF!</definedName>
    <definedName name="ピクチャ7">#REF!</definedName>
    <definedName name="ピクチャー" localSheetId="0">#REF!</definedName>
    <definedName name="ピクチャー">#REF!</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運用_プリンタハード小計" localSheetId="0">[2]機器明細!#REF!</definedName>
    <definedName name="運用_プリンタハード小計">[2]機器明細!#REF!</definedName>
    <definedName name="仮作番" localSheetId="0">#REF!</definedName>
    <definedName name="仮作番">#REF!</definedName>
    <definedName name="仮注番" localSheetId="0">#REF!</definedName>
    <definedName name="仮注番">#REF!</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共通_認証ハード小計" localSheetId="0">[2]機器明細!#REF!</definedName>
    <definedName name="共通_認証ハード小計">[2]機器明細!#REF!</definedName>
    <definedName name="業種" localSheetId="0">#REF!</definedName>
    <definedName name="業種">#REF!</definedName>
    <definedName name="計算" localSheetId="0">#REF!</definedName>
    <definedName name="計算">#REF!</definedName>
    <definedName name="計算機ｺｰﾄﾞ" localSheetId="0">#REF!</definedName>
    <definedName name="計算機ｺｰﾄﾞ">#REF!</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籍証明書発行件数">[8]構成算出条件!$B$6</definedName>
    <definedName name="顧客コード" localSheetId="0">#REF!</definedName>
    <definedName name="顧客コード">#REF!</definedName>
    <definedName name="顧客納期" localSheetId="0">#REF!</definedName>
    <definedName name="顧客納期">#REF!</definedName>
    <definedName name="顧客名" localSheetId="0">#REF!</definedName>
    <definedName name="顧客名">#REF!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支所数">[8]構成算出条件!$B$9</definedName>
    <definedName name="支所端末台数">[8]構成算出条件!$E$6</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除籍_改製原戸籍数">[8]構成算出条件!$B$7</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データテーブル">'[9]新 データ項目一覧表（旧）'!$B$7:$N$259</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担当営業部署" localSheetId="0">#REF!</definedName>
    <definedName name="担当営業部署">#REF!</definedName>
    <definedName name="直材" localSheetId="0">#REF!</definedName>
    <definedName name="直材">#REF!</definedName>
    <definedName name="追1" localSheetId="0">#REF!</definedName>
    <definedName name="追1">#REF!</definedName>
    <definedName name="追10" localSheetId="0">#REF!</definedName>
    <definedName name="追10">#REF!</definedName>
    <definedName name="追11" localSheetId="0">#REF!</definedName>
    <definedName name="追11">#REF!</definedName>
    <definedName name="追12" localSheetId="0">#REF!</definedName>
    <definedName name="追12">#REF!</definedName>
    <definedName name="追13" localSheetId="0">#REF!</definedName>
    <definedName name="追13">#REF!</definedName>
    <definedName name="追14" localSheetId="0">#REF!</definedName>
    <definedName name="追14">#REF!</definedName>
    <definedName name="追15" localSheetId="0">#REF!</definedName>
    <definedName name="追15">#REF!</definedName>
    <definedName name="追16" localSheetId="0">#REF!</definedName>
    <definedName name="追16">#REF!</definedName>
    <definedName name="追17" localSheetId="0">#REF!</definedName>
    <definedName name="追17">#REF!</definedName>
    <definedName name="追18" localSheetId="0">#REF!</definedName>
    <definedName name="追18">#REF!</definedName>
    <definedName name="追19" localSheetId="0">#REF!</definedName>
    <definedName name="追19">#REF!</definedName>
    <definedName name="追2" localSheetId="0">#REF!</definedName>
    <definedName name="追2">#REF!</definedName>
    <definedName name="追20" localSheetId="0">#REF!</definedName>
    <definedName name="追20">#REF!</definedName>
    <definedName name="追21" localSheetId="0">#REF!</definedName>
    <definedName name="追21">#REF!</definedName>
    <definedName name="追22" localSheetId="0">#REF!</definedName>
    <definedName name="追22">#REF!</definedName>
    <definedName name="追23" localSheetId="0">#REF!</definedName>
    <definedName name="追23">#REF!</definedName>
    <definedName name="追24" localSheetId="0">#REF!</definedName>
    <definedName name="追24">#REF!</definedName>
    <definedName name="追25" localSheetId="0">#REF!</definedName>
    <definedName name="追25">#REF!</definedName>
    <definedName name="追26" localSheetId="0">#REF!</definedName>
    <definedName name="追26">#REF!</definedName>
    <definedName name="追27" localSheetId="0">#REF!</definedName>
    <definedName name="追27">#REF!</definedName>
    <definedName name="追3" localSheetId="0">#REF!</definedName>
    <definedName name="追3">#REF!</definedName>
    <definedName name="追4" localSheetId="0">#REF!</definedName>
    <definedName name="追4">#REF!</definedName>
    <definedName name="追5" localSheetId="0">#REF!</definedName>
    <definedName name="追5">#REF!</definedName>
    <definedName name="追6" localSheetId="0">#REF!</definedName>
    <definedName name="追6">#REF!</definedName>
    <definedName name="追7" localSheetId="0">#REF!</definedName>
    <definedName name="追7">#REF!</definedName>
    <definedName name="追8" localSheetId="0">#REF!</definedName>
    <definedName name="追8">#REF!</definedName>
    <definedName name="追9" localSheetId="0">#REF!</definedName>
    <definedName name="追9">#REF!</definedName>
    <definedName name="導入形態" localSheetId="0">#REF!</definedName>
    <definedName name="導入形態">#REF!</definedName>
    <definedName name="届出事件数総数">[8]構成算出条件!$B$4</definedName>
    <definedName name="内訳合計セル" localSheetId="0">[10]Data_Table!#REF!</definedName>
    <definedName name="内訳合計セル">[10]Data_Table!#REF!</definedName>
    <definedName name="年間消除件数" localSheetId="0">[8]構成算出条件!#REF!</definedName>
    <definedName name="年間消除件数">[8]構成算出条件!#REF!</definedName>
    <definedName name="非本籍人届出件数">[8]構成算出条件!$B$5</definedName>
    <definedName name="品名" localSheetId="0">#REF!</definedName>
    <definedName name="品名">#REF!</definedName>
    <definedName name="本庁端末台数">[8]構成算出条件!$E$5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8" i="7" l="1"/>
  <c r="I28" i="7"/>
  <c r="G26" i="7"/>
  <c r="E26" i="7"/>
  <c r="I26" i="7" s="1"/>
  <c r="J26" i="7" s="1"/>
  <c r="J25" i="7"/>
  <c r="I25" i="7"/>
  <c r="I24" i="7"/>
  <c r="J24" i="7" s="1"/>
  <c r="I23" i="7"/>
  <c r="J23" i="7" s="1"/>
  <c r="I22" i="7"/>
  <c r="J22" i="7" s="1"/>
  <c r="G20" i="7"/>
  <c r="G21" i="7" s="1"/>
  <c r="E20" i="7"/>
  <c r="E21" i="7" s="1"/>
  <c r="I19" i="7"/>
  <c r="J19" i="7" s="1"/>
  <c r="I18" i="7"/>
  <c r="J18" i="7" s="1"/>
  <c r="I17" i="7"/>
  <c r="J17" i="7" s="1"/>
  <c r="I16" i="7"/>
  <c r="J16" i="7" s="1"/>
  <c r="I15" i="7"/>
  <c r="J15" i="7" s="1"/>
  <c r="I14" i="7"/>
  <c r="J14" i="7" s="1"/>
  <c r="I13" i="7"/>
  <c r="J13" i="7" s="1"/>
  <c r="I12" i="7"/>
  <c r="J12" i="7" s="1"/>
  <c r="I11" i="7"/>
  <c r="J11" i="7" s="1"/>
  <c r="I10" i="7"/>
  <c r="J10" i="7" s="1"/>
  <c r="I9" i="7"/>
  <c r="J9" i="7" s="1"/>
  <c r="I8" i="7"/>
  <c r="J8" i="7" s="1"/>
  <c r="J7" i="7"/>
  <c r="I7" i="7"/>
  <c r="G27" i="7" l="1"/>
  <c r="H21" i="7" s="1"/>
  <c r="I20" i="7"/>
  <c r="J20" i="7" s="1"/>
  <c r="E27" i="7"/>
  <c r="F21" i="7" s="1"/>
  <c r="I21" i="7"/>
  <c r="J21" i="7" s="1"/>
  <c r="H20" i="7" l="1"/>
  <c r="F13" i="7"/>
  <c r="I27" i="7"/>
  <c r="J27" i="7" s="1"/>
  <c r="F23" i="7"/>
  <c r="F9" i="7"/>
  <c r="F19" i="7"/>
  <c r="F16" i="7"/>
  <c r="F12" i="7"/>
  <c r="F25" i="7"/>
  <c r="F7" i="7"/>
  <c r="F18" i="7"/>
  <c r="F11" i="7"/>
  <c r="E29" i="7"/>
  <c r="F14" i="7"/>
  <c r="F20" i="7"/>
  <c r="F8" i="7"/>
  <c r="F22" i="7"/>
  <c r="F10" i="7"/>
  <c r="F24" i="7"/>
  <c r="F15" i="7"/>
  <c r="F26" i="7"/>
  <c r="F17" i="7"/>
  <c r="G29" i="7"/>
  <c r="H26" i="7"/>
  <c r="H24" i="7"/>
  <c r="H15" i="7"/>
  <c r="H13" i="7"/>
  <c r="H25" i="7"/>
  <c r="H18" i="7"/>
  <c r="H16" i="7"/>
  <c r="H11" i="7"/>
  <c r="H9" i="7"/>
  <c r="H7" i="7"/>
  <c r="H10" i="7"/>
  <c r="H8" i="7"/>
  <c r="H22" i="7"/>
  <c r="H14" i="7"/>
  <c r="H12" i="7"/>
  <c r="H23" i="7"/>
  <c r="H19" i="7"/>
  <c r="H17" i="7"/>
  <c r="I29" i="7" l="1"/>
  <c r="J29" i="7" s="1"/>
</calcChain>
</file>

<file path=xl/sharedStrings.xml><?xml version="1.0" encoding="utf-8"?>
<sst xmlns="http://schemas.openxmlformats.org/spreadsheetml/2006/main" count="40" uniqueCount="38">
  <si>
    <t>（単位：千円）</t>
  </si>
  <si>
    <t>区　　分</t>
  </si>
  <si>
    <t>増　減　額</t>
  </si>
  <si>
    <t>対前年度
増減率</t>
  </si>
  <si>
    <t>当初予算額 (Ａ)</t>
  </si>
  <si>
    <t>構成比
%</t>
  </si>
  <si>
    <t>当初予算額 (Ｂ)</t>
  </si>
  <si>
    <t>(Ａ)－(Ｂ)　(Ｃ)</t>
  </si>
  <si>
    <t>(C)/(B)
%</t>
  </si>
  <si>
    <t>　　注）構成比については、端数処理の結果、個々の構成比と計欄及び合計欄の数値とは一致しない場合がある。</t>
  </si>
  <si>
    <t>一般会計(a)</t>
  </si>
  <si>
    <t>競輪事業特別会計</t>
  </si>
  <si>
    <t>国民健康保険事業勘定特別会計</t>
  </si>
  <si>
    <t>介護保険事業特別会計</t>
  </si>
  <si>
    <t>駐車場事業特別会計</t>
  </si>
  <si>
    <t>道後温泉事業特別会計</t>
  </si>
  <si>
    <t>卸売市場事業特別会計</t>
  </si>
  <si>
    <t>勤労者福祉サービスセンター事業特別会計</t>
  </si>
  <si>
    <t>鹿島観光事業特別会計</t>
  </si>
  <si>
    <t>小規模下水道事業特別会計</t>
  </si>
  <si>
    <t>松山城観光事業特別会計</t>
  </si>
  <si>
    <t>後期高齢者医療特別会計</t>
  </si>
  <si>
    <t>特別会計</t>
  </si>
  <si>
    <t>計　　(b)</t>
  </si>
  <si>
    <t>計　(a＋b) (c)</t>
  </si>
  <si>
    <t>企業会計</t>
  </si>
  <si>
    <t>計　　(d)</t>
  </si>
  <si>
    <t>合　　　　計 (c＋d)  (e)</t>
  </si>
  <si>
    <t>総合計　(e＋f)　(g)</t>
  </si>
  <si>
    <t>公共下水道事業会計</t>
    <rPh sb="0" eb="2">
      <t>コウキョウ</t>
    </rPh>
    <rPh sb="5" eb="7">
      <t>ジギョウ</t>
    </rPh>
    <phoneticPr fontId="3"/>
  </si>
  <si>
    <t>水道事業会計</t>
    <rPh sb="2" eb="4">
      <t>ジギョウ</t>
    </rPh>
    <phoneticPr fontId="3"/>
  </si>
  <si>
    <t>簡易水道事業会計</t>
    <rPh sb="4" eb="6">
      <t>ジギョウ</t>
    </rPh>
    <phoneticPr fontId="3"/>
  </si>
  <si>
    <t>工業用水道事業会計</t>
    <rPh sb="5" eb="7">
      <t>ジギョウ</t>
    </rPh>
    <phoneticPr fontId="3"/>
  </si>
  <si>
    <t>公債管理特別会計(f)</t>
    <rPh sb="4" eb="6">
      <t>トクベツ</t>
    </rPh>
    <phoneticPr fontId="3"/>
  </si>
  <si>
    <t>母子父子寡婦福祉資金貸付事業
特別会計</t>
  </si>
  <si>
    <t>平 成 ３１ 年 度  各 会 計 別 予 算 総 括 表</t>
    <phoneticPr fontId="3"/>
  </si>
  <si>
    <t>平成30年度</t>
    <phoneticPr fontId="3"/>
  </si>
  <si>
    <t>平成31年度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</si>
</sst>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0;&quot;△ &quot;#,##0.00"/>
    <numFmt numFmtId="178" formatCode="0.00;&quot;△ &quot;0.00"/>
    <numFmt numFmtId="179" formatCode="##0.00;&quot;△ &quot;##0.00"/>
  </numFmts>
  <fonts count="27" x14ac:knownFonts="1">
    <font>
      <sz val="11"/>
      <color theme="1"/>
      <name val="ＭＳ Ｐゴシック"/>
      <family val="2"/>
      <charset val="128"/>
      <scheme val="minor"/>
    </font>
    <font>
      <sz val="11"/>
      <name val="ＭＳ Ｐゴシック"/>
      <family val="3"/>
      <charset val="128"/>
    </font>
    <font>
      <sz val="12"/>
      <color indexed="8"/>
      <name val="ＭＳ 明朝"/>
      <family val="1"/>
      <charset val="128"/>
    </font>
    <font>
      <sz val="6"/>
      <name val="ＭＳ Ｐゴシック"/>
      <family val="2"/>
      <charset val="128"/>
      <scheme val="minor"/>
    </font>
    <font>
      <sz val="9"/>
      <color indexed="8"/>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12"/>
      <name val="ＭＳ 明朝"/>
      <family val="1"/>
      <charset val="128"/>
    </font>
    <font>
      <sz val="9"/>
      <name val="ＭＳ Ｐ明朝"/>
      <family val="1"/>
      <charset val="128"/>
    </font>
    <font>
      <sz val="8"/>
      <name val="ＭＳ 明朝"/>
      <family val="1"/>
      <charset val="128"/>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20">
    <xf numFmtId="0" fontId="0" fillId="0" borderId="0">
      <alignment vertical="center"/>
    </xf>
    <xf numFmtId="0" fontId="1" fillId="0" borderId="0"/>
    <xf numFmtId="0" fontId="5" fillId="0" borderId="0"/>
    <xf numFmtId="0" fontId="1" fillId="0" borderId="0"/>
    <xf numFmtId="38" fontId="1" fillId="0" borderId="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1" borderId="10" applyNumberFormat="0" applyAlignment="0" applyProtection="0">
      <alignment vertical="center"/>
    </xf>
    <xf numFmtId="0" fontId="9" fillId="21" borderId="10" applyNumberFormat="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6" fillId="23" borderId="11" applyNumberFormat="0" applyFont="0" applyAlignment="0" applyProtection="0">
      <alignment vertical="center"/>
    </xf>
    <xf numFmtId="0" fontId="6" fillId="23" borderId="11" applyNumberFormat="0" applyFont="0" applyAlignment="0" applyProtection="0">
      <alignment vertical="center"/>
    </xf>
    <xf numFmtId="0" fontId="11" fillId="0" borderId="12" applyNumberFormat="0" applyFill="0" applyAlignment="0" applyProtection="0">
      <alignment vertical="center"/>
    </xf>
    <xf numFmtId="0" fontId="11" fillId="0" borderId="1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24" borderId="13" applyNumberFormat="0" applyAlignment="0" applyProtection="0">
      <alignment vertical="center"/>
    </xf>
    <xf numFmtId="0" fontId="13" fillId="24" borderId="13"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6" fillId="0" borderId="15" applyNumberFormat="0" applyFill="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8" fillId="0" borderId="17" applyNumberFormat="0" applyFill="0" applyAlignment="0" applyProtection="0">
      <alignment vertical="center"/>
    </xf>
    <xf numFmtId="0" fontId="19" fillId="24" borderId="18" applyNumberFormat="0" applyAlignment="0" applyProtection="0">
      <alignment vertical="center"/>
    </xf>
    <xf numFmtId="0" fontId="19" fillId="24" borderId="18"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8" borderId="13" applyNumberFormat="0" applyAlignment="0" applyProtection="0">
      <alignment vertical="center"/>
    </xf>
    <xf numFmtId="0" fontId="21" fillId="8" borderId="13"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2" fillId="0" borderId="0"/>
    <xf numFmtId="0" fontId="22"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cellStyleXfs>
  <cellXfs count="40">
    <xf numFmtId="0" fontId="0" fillId="0" borderId="0" xfId="0">
      <alignment vertical="center"/>
    </xf>
    <xf numFmtId="0" fontId="2" fillId="0" borderId="0" xfId="1" applyFont="1" applyFill="1" applyAlignment="1">
      <alignment horizontal="centerContinuous" vertical="center"/>
    </xf>
    <xf numFmtId="0" fontId="4" fillId="0" borderId="0" xfId="1" applyFont="1" applyFill="1" applyAlignment="1">
      <alignment horizontal="centerContinuous" vertical="center"/>
    </xf>
    <xf numFmtId="0" fontId="4" fillId="0" borderId="0" xfId="1" applyFont="1" applyFill="1" applyAlignment="1">
      <alignment vertical="center"/>
    </xf>
    <xf numFmtId="0" fontId="2" fillId="0" borderId="0" xfId="1" applyFont="1" applyFill="1" applyAlignment="1">
      <alignment vertical="center"/>
    </xf>
    <xf numFmtId="49" fontId="4" fillId="2" borderId="0" xfId="3" applyNumberFormat="1" applyFont="1" applyFill="1"/>
    <xf numFmtId="0" fontId="5" fillId="0" borderId="8" xfId="2" applyFont="1" applyBorder="1" applyAlignment="1">
      <alignment vertical="center"/>
    </xf>
    <xf numFmtId="49" fontId="5" fillId="2" borderId="6" xfId="3" applyNumberFormat="1" applyFont="1" applyFill="1" applyBorder="1" applyAlignment="1">
      <alignment horizontal="center" vertical="center"/>
    </xf>
    <xf numFmtId="49" fontId="5" fillId="2" borderId="4" xfId="3" applyNumberFormat="1" applyFont="1" applyFill="1" applyBorder="1" applyAlignment="1">
      <alignment horizontal="center" vertical="center" wrapText="1"/>
    </xf>
    <xf numFmtId="49" fontId="5" fillId="2" borderId="4" xfId="3" applyNumberFormat="1" applyFont="1" applyFill="1" applyBorder="1" applyAlignment="1">
      <alignment horizontal="center" vertical="center"/>
    </xf>
    <xf numFmtId="49" fontId="5" fillId="2" borderId="6" xfId="3" applyNumberFormat="1" applyFont="1" applyFill="1" applyBorder="1" applyAlignment="1">
      <alignment horizontal="distributed" vertical="center"/>
    </xf>
    <xf numFmtId="49" fontId="5" fillId="2" borderId="9" xfId="3" applyNumberFormat="1" applyFont="1" applyFill="1" applyBorder="1" applyAlignment="1">
      <alignment horizontal="distributed" vertical="center"/>
    </xf>
    <xf numFmtId="179" fontId="5" fillId="2" borderId="6" xfId="3" applyNumberFormat="1" applyFont="1" applyFill="1" applyBorder="1" applyAlignment="1">
      <alignment horizontal="right" vertical="center"/>
    </xf>
    <xf numFmtId="49" fontId="5" fillId="2" borderId="9" xfId="3" applyNumberFormat="1" applyFont="1" applyFill="1" applyBorder="1" applyAlignment="1">
      <alignment horizontal="distributed" vertical="center" wrapText="1"/>
    </xf>
    <xf numFmtId="49" fontId="5" fillId="2" borderId="9" xfId="3" applyNumberFormat="1" applyFont="1" applyFill="1" applyBorder="1" applyAlignment="1">
      <alignment horizontal="right" vertical="center"/>
    </xf>
    <xf numFmtId="177" fontId="5" fillId="2" borderId="6" xfId="3" applyNumberFormat="1" applyFont="1" applyFill="1" applyBorder="1" applyAlignment="1">
      <alignment vertical="center"/>
    </xf>
    <xf numFmtId="49" fontId="5" fillId="2" borderId="4" xfId="3" applyNumberFormat="1" applyFont="1" applyFill="1" applyBorder="1" applyAlignment="1">
      <alignment horizontal="distributed" vertical="center"/>
    </xf>
    <xf numFmtId="177" fontId="5" fillId="2" borderId="21" xfId="3" applyNumberFormat="1" applyFont="1" applyFill="1" applyBorder="1" applyAlignment="1">
      <alignment vertical="center"/>
    </xf>
    <xf numFmtId="176" fontId="5" fillId="0" borderId="6" xfId="3" applyNumberFormat="1" applyFont="1" applyFill="1" applyBorder="1" applyAlignment="1">
      <alignment horizontal="right" vertical="center"/>
    </xf>
    <xf numFmtId="0" fontId="5" fillId="0" borderId="0" xfId="1" applyFont="1" applyFill="1" applyAlignment="1">
      <alignment vertical="center"/>
    </xf>
    <xf numFmtId="49" fontId="5" fillId="2" borderId="2" xfId="3" applyNumberFormat="1" applyFont="1" applyFill="1" applyBorder="1" applyAlignment="1">
      <alignment horizontal="center" vertical="center" wrapText="1"/>
    </xf>
    <xf numFmtId="49" fontId="5" fillId="2" borderId="7" xfId="3" applyNumberFormat="1" applyFont="1" applyFill="1" applyBorder="1" applyAlignment="1">
      <alignment horizontal="center" vertical="center"/>
    </xf>
    <xf numFmtId="49" fontId="25" fillId="2" borderId="4" xfId="3" quotePrefix="1" applyNumberFormat="1" applyFont="1" applyFill="1" applyBorder="1" applyAlignment="1">
      <alignment horizontal="center" vertical="center" wrapText="1"/>
    </xf>
    <xf numFmtId="176" fontId="5" fillId="2" borderId="6" xfId="3" applyNumberFormat="1" applyFont="1" applyFill="1" applyBorder="1" applyAlignment="1">
      <alignment horizontal="right" vertical="center"/>
    </xf>
    <xf numFmtId="179" fontId="5" fillId="2" borderId="4" xfId="4" applyNumberFormat="1" applyFont="1" applyFill="1" applyBorder="1" applyAlignment="1">
      <alignment horizontal="right" vertical="center"/>
    </xf>
    <xf numFmtId="177" fontId="5" fillId="2" borderId="6" xfId="3" applyNumberFormat="1" applyFont="1" applyFill="1" applyBorder="1" applyAlignment="1">
      <alignment horizontal="right" vertical="center"/>
    </xf>
    <xf numFmtId="178" fontId="5" fillId="2" borderId="4" xfId="4" applyNumberFormat="1" applyFont="1" applyFill="1" applyBorder="1" applyAlignment="1">
      <alignment horizontal="right" vertical="center"/>
    </xf>
    <xf numFmtId="177" fontId="5" fillId="2" borderId="21" xfId="3" applyNumberFormat="1" applyFont="1" applyFill="1" applyBorder="1" applyAlignment="1">
      <alignment horizontal="right" vertical="center"/>
    </xf>
    <xf numFmtId="0" fontId="26" fillId="0" borderId="0" xfId="1" applyFont="1" applyFill="1" applyAlignment="1">
      <alignment vertical="center"/>
    </xf>
    <xf numFmtId="0" fontId="24" fillId="0" borderId="0" xfId="2" applyFont="1" applyAlignment="1">
      <alignment horizontal="center" vertical="center"/>
    </xf>
    <xf numFmtId="49" fontId="5" fillId="2" borderId="19" xfId="3" applyNumberFormat="1" applyFont="1" applyFill="1" applyBorder="1" applyAlignment="1">
      <alignment horizontal="center" vertical="distributed" textRotation="255" justifyLastLine="1"/>
    </xf>
    <xf numFmtId="49" fontId="5" fillId="2" borderId="20" xfId="3" applyNumberFormat="1" applyFont="1" applyFill="1" applyBorder="1" applyAlignment="1">
      <alignment horizontal="center" vertical="distributed" textRotation="255" justifyLastLine="1"/>
    </xf>
    <xf numFmtId="49" fontId="5" fillId="2" borderId="7" xfId="3" applyNumberFormat="1" applyFont="1" applyFill="1" applyBorder="1" applyAlignment="1">
      <alignment horizontal="center" vertical="distributed" textRotation="255" justifyLastLine="1"/>
    </xf>
    <xf numFmtId="49" fontId="5" fillId="2" borderId="1" xfId="3" applyNumberFormat="1" applyFont="1" applyFill="1" applyBorder="1" applyAlignment="1">
      <alignment horizontal="right" vertical="center"/>
    </xf>
    <xf numFmtId="49" fontId="5" fillId="2" borderId="2" xfId="3" applyNumberFormat="1" applyFont="1" applyFill="1" applyBorder="1" applyAlignment="1">
      <alignment horizontal="center" vertical="center"/>
    </xf>
    <xf numFmtId="49" fontId="5" fillId="2" borderId="3" xfId="3" applyNumberFormat="1" applyFont="1" applyFill="1" applyBorder="1" applyAlignment="1">
      <alignment horizontal="center" vertical="center"/>
    </xf>
    <xf numFmtId="49" fontId="5" fillId="2" borderId="5" xfId="3" applyNumberFormat="1" applyFont="1" applyFill="1" applyBorder="1" applyAlignment="1">
      <alignment horizontal="center" vertical="center"/>
    </xf>
    <xf numFmtId="49" fontId="5" fillId="2" borderId="1" xfId="3" applyNumberFormat="1" applyFont="1" applyFill="1" applyBorder="1" applyAlignment="1">
      <alignment horizontal="center" vertical="center"/>
    </xf>
    <xf numFmtId="49" fontId="5" fillId="2" borderId="6" xfId="3" applyNumberFormat="1" applyFont="1" applyFill="1" applyBorder="1" applyAlignment="1">
      <alignment horizontal="center" vertical="center" wrapText="1"/>
    </xf>
    <xf numFmtId="49" fontId="5" fillId="2" borderId="9" xfId="3" applyNumberFormat="1" applyFont="1" applyFill="1" applyBorder="1" applyAlignment="1">
      <alignment horizontal="center" vertical="center" wrapText="1"/>
    </xf>
  </cellXfs>
  <cellStyles count="120">
    <cellStyle name="20% - アクセント 1 2" xfId="5" xr:uid="{00000000-0005-0000-0000-000000000000}"/>
    <cellStyle name="20% - アクセント 1 3" xfId="6" xr:uid="{00000000-0005-0000-0000-000001000000}"/>
    <cellStyle name="20% - アクセント 2 2" xfId="7" xr:uid="{00000000-0005-0000-0000-000002000000}"/>
    <cellStyle name="20% - アクセント 2 3" xfId="8" xr:uid="{00000000-0005-0000-0000-000003000000}"/>
    <cellStyle name="20% - アクセント 3 2" xfId="9" xr:uid="{00000000-0005-0000-0000-000004000000}"/>
    <cellStyle name="20% - アクセント 3 3" xfId="10" xr:uid="{00000000-0005-0000-0000-000005000000}"/>
    <cellStyle name="20% - アクセント 4 2" xfId="11" xr:uid="{00000000-0005-0000-0000-000006000000}"/>
    <cellStyle name="20% - アクセント 4 3" xfId="12" xr:uid="{00000000-0005-0000-0000-000007000000}"/>
    <cellStyle name="20% - アクセント 5 2" xfId="13" xr:uid="{00000000-0005-0000-0000-000008000000}"/>
    <cellStyle name="20% - アクセント 5 3" xfId="14" xr:uid="{00000000-0005-0000-0000-000009000000}"/>
    <cellStyle name="20% - アクセント 6 2" xfId="15" xr:uid="{00000000-0005-0000-0000-00000A000000}"/>
    <cellStyle name="20% - アクセント 6 3" xfId="16" xr:uid="{00000000-0005-0000-0000-00000B000000}"/>
    <cellStyle name="40% - アクセント 1 2" xfId="17" xr:uid="{00000000-0005-0000-0000-00000C000000}"/>
    <cellStyle name="40% - アクセント 1 3" xfId="18" xr:uid="{00000000-0005-0000-0000-00000D000000}"/>
    <cellStyle name="40% - アクセント 2 2" xfId="19" xr:uid="{00000000-0005-0000-0000-00000E000000}"/>
    <cellStyle name="40% - アクセント 2 3" xfId="20" xr:uid="{00000000-0005-0000-0000-00000F000000}"/>
    <cellStyle name="40% - アクセント 3 2" xfId="21" xr:uid="{00000000-0005-0000-0000-000010000000}"/>
    <cellStyle name="40% - アクセント 3 3" xfId="22" xr:uid="{00000000-0005-0000-0000-000011000000}"/>
    <cellStyle name="40% - アクセント 4 2" xfId="23" xr:uid="{00000000-0005-0000-0000-000012000000}"/>
    <cellStyle name="40% - アクセント 4 3" xfId="24" xr:uid="{00000000-0005-0000-0000-000013000000}"/>
    <cellStyle name="40% - アクセント 5 2" xfId="25" xr:uid="{00000000-0005-0000-0000-000014000000}"/>
    <cellStyle name="40% - アクセント 5 3" xfId="26" xr:uid="{00000000-0005-0000-0000-000015000000}"/>
    <cellStyle name="40% - アクセント 6 2" xfId="27" xr:uid="{00000000-0005-0000-0000-000016000000}"/>
    <cellStyle name="40% - アクセント 6 3" xfId="28" xr:uid="{00000000-0005-0000-0000-000017000000}"/>
    <cellStyle name="60% - アクセント 1 2" xfId="29" xr:uid="{00000000-0005-0000-0000-000018000000}"/>
    <cellStyle name="60% - アクセント 1 3" xfId="30" xr:uid="{00000000-0005-0000-0000-000019000000}"/>
    <cellStyle name="60% - アクセント 2 2" xfId="31" xr:uid="{00000000-0005-0000-0000-00001A000000}"/>
    <cellStyle name="60% - アクセント 2 3" xfId="32" xr:uid="{00000000-0005-0000-0000-00001B000000}"/>
    <cellStyle name="60% - アクセント 3 2" xfId="33" xr:uid="{00000000-0005-0000-0000-00001C000000}"/>
    <cellStyle name="60% - アクセント 3 3" xfId="34" xr:uid="{00000000-0005-0000-0000-00001D000000}"/>
    <cellStyle name="60% - アクセント 4 2" xfId="35" xr:uid="{00000000-0005-0000-0000-00001E000000}"/>
    <cellStyle name="60% - アクセント 4 3" xfId="36" xr:uid="{00000000-0005-0000-0000-00001F000000}"/>
    <cellStyle name="60% - アクセント 5 2" xfId="37" xr:uid="{00000000-0005-0000-0000-000020000000}"/>
    <cellStyle name="60% - アクセント 5 3" xfId="38" xr:uid="{00000000-0005-0000-0000-000021000000}"/>
    <cellStyle name="60% - アクセント 6 2" xfId="39" xr:uid="{00000000-0005-0000-0000-000022000000}"/>
    <cellStyle name="60% - アクセント 6 3" xfId="40" xr:uid="{00000000-0005-0000-0000-000023000000}"/>
    <cellStyle name="アクセント 1 2" xfId="41" xr:uid="{00000000-0005-0000-0000-000024000000}"/>
    <cellStyle name="アクセント 1 3" xfId="42" xr:uid="{00000000-0005-0000-0000-000025000000}"/>
    <cellStyle name="アクセント 2 2" xfId="43" xr:uid="{00000000-0005-0000-0000-000026000000}"/>
    <cellStyle name="アクセント 2 3" xfId="44" xr:uid="{00000000-0005-0000-0000-000027000000}"/>
    <cellStyle name="アクセント 3 2" xfId="45" xr:uid="{00000000-0005-0000-0000-000028000000}"/>
    <cellStyle name="アクセント 3 3" xfId="46" xr:uid="{00000000-0005-0000-0000-000029000000}"/>
    <cellStyle name="アクセント 4 2" xfId="47" xr:uid="{00000000-0005-0000-0000-00002A000000}"/>
    <cellStyle name="アクセント 4 3" xfId="48" xr:uid="{00000000-0005-0000-0000-00002B000000}"/>
    <cellStyle name="アクセント 5 2" xfId="49" xr:uid="{00000000-0005-0000-0000-00002C000000}"/>
    <cellStyle name="アクセント 5 3" xfId="50" xr:uid="{00000000-0005-0000-0000-00002D000000}"/>
    <cellStyle name="アクセント 6 2" xfId="51" xr:uid="{00000000-0005-0000-0000-00002E000000}"/>
    <cellStyle name="アクセント 6 3" xfId="52" xr:uid="{00000000-0005-0000-0000-00002F000000}"/>
    <cellStyle name="タイトル 2" xfId="53" xr:uid="{00000000-0005-0000-0000-000030000000}"/>
    <cellStyle name="タイトル 3" xfId="54" xr:uid="{00000000-0005-0000-0000-000031000000}"/>
    <cellStyle name="チェック セル 2" xfId="55" xr:uid="{00000000-0005-0000-0000-000032000000}"/>
    <cellStyle name="チェック セル 3" xfId="56" xr:uid="{00000000-0005-0000-0000-000033000000}"/>
    <cellStyle name="どちらでもない 2" xfId="57" xr:uid="{00000000-0005-0000-0000-000034000000}"/>
    <cellStyle name="どちらでもない 3" xfId="58" xr:uid="{00000000-0005-0000-0000-000035000000}"/>
    <cellStyle name="メモ 2" xfId="59" xr:uid="{00000000-0005-0000-0000-000036000000}"/>
    <cellStyle name="メモ 3" xfId="60" xr:uid="{00000000-0005-0000-0000-000037000000}"/>
    <cellStyle name="リンク セル 2" xfId="61" xr:uid="{00000000-0005-0000-0000-000038000000}"/>
    <cellStyle name="リンク セル 3" xfId="62" xr:uid="{00000000-0005-0000-0000-000039000000}"/>
    <cellStyle name="悪い 2" xfId="63" xr:uid="{00000000-0005-0000-0000-00003A000000}"/>
    <cellStyle name="悪い 3" xfId="64" xr:uid="{00000000-0005-0000-0000-00003B000000}"/>
    <cellStyle name="計算 2" xfId="65" xr:uid="{00000000-0005-0000-0000-00003C000000}"/>
    <cellStyle name="計算 3" xfId="66" xr:uid="{00000000-0005-0000-0000-00003D000000}"/>
    <cellStyle name="警告文 2" xfId="67" xr:uid="{00000000-0005-0000-0000-00003E000000}"/>
    <cellStyle name="警告文 3" xfId="68" xr:uid="{00000000-0005-0000-0000-00003F000000}"/>
    <cellStyle name="桁区切り 2" xfId="69" xr:uid="{00000000-0005-0000-0000-000040000000}"/>
    <cellStyle name="桁区切り 3" xfId="70" xr:uid="{00000000-0005-0000-0000-000041000000}"/>
    <cellStyle name="桁区切り 4" xfId="4" xr:uid="{00000000-0005-0000-0000-000042000000}"/>
    <cellStyle name="見出し 1 2" xfId="71" xr:uid="{00000000-0005-0000-0000-000043000000}"/>
    <cellStyle name="見出し 1 3" xfId="72" xr:uid="{00000000-0005-0000-0000-000044000000}"/>
    <cellStyle name="見出し 2 2" xfId="73" xr:uid="{00000000-0005-0000-0000-000045000000}"/>
    <cellStyle name="見出し 2 3" xfId="74" xr:uid="{00000000-0005-0000-0000-000046000000}"/>
    <cellStyle name="見出し 3 2" xfId="75" xr:uid="{00000000-0005-0000-0000-000047000000}"/>
    <cellStyle name="見出し 3 3" xfId="76" xr:uid="{00000000-0005-0000-0000-000048000000}"/>
    <cellStyle name="見出し 4 2" xfId="77" xr:uid="{00000000-0005-0000-0000-000049000000}"/>
    <cellStyle name="見出し 4 3" xfId="78" xr:uid="{00000000-0005-0000-0000-00004A000000}"/>
    <cellStyle name="集計 2" xfId="79" xr:uid="{00000000-0005-0000-0000-00004B000000}"/>
    <cellStyle name="集計 3" xfId="80" xr:uid="{00000000-0005-0000-0000-00004C000000}"/>
    <cellStyle name="出力 2" xfId="81" xr:uid="{00000000-0005-0000-0000-00004D000000}"/>
    <cellStyle name="出力 3" xfId="82" xr:uid="{00000000-0005-0000-0000-00004E000000}"/>
    <cellStyle name="説明文 2" xfId="83" xr:uid="{00000000-0005-0000-0000-00004F000000}"/>
    <cellStyle name="説明文 3" xfId="84" xr:uid="{00000000-0005-0000-0000-000050000000}"/>
    <cellStyle name="入力 2" xfId="85" xr:uid="{00000000-0005-0000-0000-000051000000}"/>
    <cellStyle name="入力 3" xfId="86" xr:uid="{00000000-0005-0000-0000-000052000000}"/>
    <cellStyle name="標準" xfId="0" builtinId="0"/>
    <cellStyle name="標準 10" xfId="87" xr:uid="{00000000-0005-0000-0000-000054000000}"/>
    <cellStyle name="標準 11" xfId="88" xr:uid="{00000000-0005-0000-0000-000055000000}"/>
    <cellStyle name="標準 12" xfId="89" xr:uid="{00000000-0005-0000-0000-000056000000}"/>
    <cellStyle name="標準 13" xfId="90" xr:uid="{00000000-0005-0000-0000-000057000000}"/>
    <cellStyle name="標準 14" xfId="91" xr:uid="{00000000-0005-0000-0000-000058000000}"/>
    <cellStyle name="標準 15" xfId="92" xr:uid="{00000000-0005-0000-0000-000059000000}"/>
    <cellStyle name="標準 16" xfId="93" xr:uid="{00000000-0005-0000-0000-00005A000000}"/>
    <cellStyle name="標準 17" xfId="94" xr:uid="{00000000-0005-0000-0000-00005B000000}"/>
    <cellStyle name="標準 18" xfId="95" xr:uid="{00000000-0005-0000-0000-00005C000000}"/>
    <cellStyle name="標準 19" xfId="96" xr:uid="{00000000-0005-0000-0000-00005D000000}"/>
    <cellStyle name="標準 2" xfId="1" xr:uid="{00000000-0005-0000-0000-00005E000000}"/>
    <cellStyle name="標準 2 2" xfId="97" xr:uid="{00000000-0005-0000-0000-00005F000000}"/>
    <cellStyle name="標準 2_list_macro" xfId="98" xr:uid="{00000000-0005-0000-0000-000060000000}"/>
    <cellStyle name="標準 20" xfId="99" xr:uid="{00000000-0005-0000-0000-000061000000}"/>
    <cellStyle name="標準 21" xfId="100" xr:uid="{00000000-0005-0000-0000-000062000000}"/>
    <cellStyle name="標準 22" xfId="101" xr:uid="{00000000-0005-0000-0000-000063000000}"/>
    <cellStyle name="標準 23" xfId="102" xr:uid="{00000000-0005-0000-0000-000064000000}"/>
    <cellStyle name="標準 24" xfId="103" xr:uid="{00000000-0005-0000-0000-000065000000}"/>
    <cellStyle name="標準 25" xfId="3" xr:uid="{00000000-0005-0000-0000-000066000000}"/>
    <cellStyle name="標準 26" xfId="104" xr:uid="{00000000-0005-0000-0000-000067000000}"/>
    <cellStyle name="標準 27" xfId="105" xr:uid="{00000000-0005-0000-0000-000068000000}"/>
    <cellStyle name="標準 28" xfId="106" xr:uid="{00000000-0005-0000-0000-000069000000}"/>
    <cellStyle name="標準 29" xfId="107" xr:uid="{00000000-0005-0000-0000-00006A000000}"/>
    <cellStyle name="標準 3" xfId="108" xr:uid="{00000000-0005-0000-0000-00006B000000}"/>
    <cellStyle name="標準 3 2" xfId="109" xr:uid="{00000000-0005-0000-0000-00006C000000}"/>
    <cellStyle name="標準 3_sstEA93" xfId="110" xr:uid="{00000000-0005-0000-0000-00006D000000}"/>
    <cellStyle name="標準 30" xfId="111" xr:uid="{00000000-0005-0000-0000-00006E000000}"/>
    <cellStyle name="標準 31" xfId="112" xr:uid="{00000000-0005-0000-0000-00006F000000}"/>
    <cellStyle name="標準 4" xfId="2" xr:uid="{00000000-0005-0000-0000-000070000000}"/>
    <cellStyle name="標準 5" xfId="113" xr:uid="{00000000-0005-0000-0000-000071000000}"/>
    <cellStyle name="標準 6" xfId="114" xr:uid="{00000000-0005-0000-0000-000072000000}"/>
    <cellStyle name="標準 7" xfId="115" xr:uid="{00000000-0005-0000-0000-000073000000}"/>
    <cellStyle name="標準 8" xfId="116" xr:uid="{00000000-0005-0000-0000-000074000000}"/>
    <cellStyle name="標準 9" xfId="117" xr:uid="{00000000-0005-0000-0000-000075000000}"/>
    <cellStyle name="良い 2" xfId="118" xr:uid="{00000000-0005-0000-0000-000076000000}"/>
    <cellStyle name="良い 3" xfId="119" xr:uid="{00000000-0005-0000-0000-00007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d442\SD\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imu-dev\&#37202;&#30000;&#24066;\@&#23665;&#36794;&#36039;&#26009;\%234&#36215;&#20661;&#31649;&#29702;&#36039;&#26009;\&#36001;&#28304;&#23550;&#31574;&#20661;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xsv0503\&#24773;&#20844;&#20849;\&#23798;&#34955;\&#12304;&#27798;&#32260;&#25903;&#24215;&#12305;\&#25552;&#26696;&#38306;&#20418;\&#22320;&#26041;&#33258;&#27835;&#20307;\&#20104;&#31639;&#32232;&#25104;&#25903;&#25588;&#12471;&#12473;&#12486;&#12512;\&#27798;&#32260;&#30476;\&#35211;&#31309;&#26360;\&#35211;&#31309;&#26360;H&#65288;20010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is\&#38283;&#30330;\&#27231;&#22120;&#31649;&#29702;&#21488;&#24115;\&#19968;&#27425;&#38283;&#30330;\05.&#23458;&#20808;&#32013;&#20837;&#36039;&#26009;\20020214&#20197;&#21069;\02.&#12471;&#12473;&#12486;&#12512;&#20181;&#27096;&#26360;\&#35443;&#32048;&#20181;&#27096;&#65288;1214&#65289;\&#12487;&#12540;&#12479;&#23481;&#37327;&#35211;&#31309;&#12471;&#12540;&#12488;&#65288;&#36939;&#29992;&#26412;&#3005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28006;&#28155;&#24066;&#36001;&#21209;\&#35211;&#31309;\USR\&#32207;&#21644;&#25144;&#31821;\&#27010;&#31639;P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USR\&#32207;&#21644;&#25144;&#31821;\&#27010;&#31639;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temis\&#38283;&#30330;\&#27231;&#22120;&#31649;&#29702;&#21488;&#24115;\01.&#35373;&#35336;\02.&#26908;&#35342;\04.&#37428;&#26408;&#36039;&#26009;\&#26032;&#38917;&#30446;&#23450;&#3268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Data_Table"/>
      <sheetName val="Formula_View"/>
      <sheetName val="データ"/>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明細"/>
      <sheetName val="ラック構成"/>
      <sheetName val="ラック構成 (2)"/>
      <sheetName val="ラック構成書式"/>
      <sheetName val="見積書H（20010810）"/>
      <sheetName val="ラック構成_(2)"/>
      <sheetName val="基準値"/>
      <sheetName val="構成算出条件"/>
      <sheetName val="【別紙】ﾃｰﾌﾞﾙ"/>
      <sheetName val="内訳"/>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row r="2">
          <cell r="A2">
            <v>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一覧 2"/>
      <sheetName val="論理データ型"/>
    </sheetNames>
    <definedNames>
      <definedName name="CheckCyoufuku"/>
      <definedName name="SetStringLe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基準値"/>
      <sheetName val="概算PC"/>
    </sheetNames>
    <sheetDataSet>
      <sheetData sheetId="0" refreshError="1">
        <row r="4">
          <cell r="B4">
            <v>2003</v>
          </cell>
        </row>
        <row r="5">
          <cell r="B5">
            <v>403</v>
          </cell>
          <cell r="E5">
            <v>4</v>
          </cell>
        </row>
        <row r="6">
          <cell r="B6">
            <v>7312</v>
          </cell>
          <cell r="E6" t="str">
            <v>－</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概算PC"/>
    </sheetNames>
    <sheetDataSet>
      <sheetData sheetId="0" refreshError="1">
        <row r="4">
          <cell r="B4">
            <v>2003</v>
          </cell>
        </row>
        <row r="5">
          <cell r="B5">
            <v>403</v>
          </cell>
          <cell r="E5">
            <v>4</v>
          </cell>
        </row>
        <row r="6">
          <cell r="B6">
            <v>7312</v>
          </cell>
          <cell r="E6" t="str">
            <v>－</v>
          </cell>
        </row>
        <row r="7">
          <cell r="B7">
            <v>15100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設計"/>
      <sheetName val="新 データ項目一覧表（旧）"/>
      <sheetName val="新 データ項目一覧表"/>
      <sheetName val="データ項目入力（リソース系）"/>
      <sheetName val="データ項目入力（実務系）"/>
      <sheetName val="データ項目定義書（リソース系）"/>
      <sheetName val="データ項目定義書（実務系）"/>
      <sheetName val="新コード設計（全て）"/>
      <sheetName val="新コード設計"/>
      <sheetName val="項目補足説明"/>
      <sheetName val="ＥＲＤ図"/>
    </sheetNames>
    <sheetDataSet>
      <sheetData sheetId="0"/>
      <sheetData sheetId="1" refreshError="1">
        <row r="7">
          <cell r="B7" t="str">
            <v>企業区分</v>
          </cell>
          <cell r="C7" t="str">
            <v>企業区分マスタ</v>
          </cell>
          <cell r="E7" t="str">
            <v>char</v>
          </cell>
          <cell r="F7">
            <v>1</v>
          </cell>
          <cell r="G7" t="str">
            <v>半角英字</v>
          </cell>
          <cell r="H7">
            <v>1</v>
          </cell>
          <cell r="I7" t="str">
            <v>情報機器運用管理における各企業を示す区分。
業務機関や資産管理、主目的などで使用される。
D:東北電力(株) T:東北インフォメーション・システムズ(株)</v>
          </cell>
          <cell r="J7" t="str">
            <v>追加：企業区分マスタに存在しない事。</v>
          </cell>
          <cell r="K7" t="str">
            <v>有</v>
          </cell>
          <cell r="L7" t="str">
            <v>新規</v>
          </cell>
          <cell r="M7" t="str">
            <v>原始</v>
          </cell>
        </row>
        <row r="8">
          <cell r="B8" t="str">
            <v>企業名称</v>
          </cell>
          <cell r="C8" t="str">
            <v>企業区分マスタ</v>
          </cell>
          <cell r="E8" t="str">
            <v>varchar</v>
          </cell>
          <cell r="F8">
            <v>40</v>
          </cell>
          <cell r="G8" t="str">
            <v>全角</v>
          </cell>
          <cell r="H8">
            <v>20</v>
          </cell>
          <cell r="I8" t="str">
            <v>情報機器運用管理における各企業の名称。
D:東北電力(株) T:東北インフォメーション・システムズ(株)</v>
          </cell>
          <cell r="K8" t="str">
            <v>有</v>
          </cell>
          <cell r="L8" t="str">
            <v>新規</v>
          </cell>
          <cell r="M8" t="str">
            <v>原始</v>
          </cell>
        </row>
        <row r="9">
          <cell r="B9" t="str">
            <v>資産管理区分</v>
          </cell>
          <cell r="C9" t="str">
            <v>資産管理区分マスタ</v>
          </cell>
          <cell r="E9" t="str">
            <v>char</v>
          </cell>
          <cell r="F9">
            <v>2</v>
          </cell>
          <cell r="G9" t="str">
            <v>半角英数</v>
          </cell>
          <cell r="H9">
            <v>2</v>
          </cell>
          <cell r="I9" t="str">
            <v>情報機器運用管理における機器の資産管理企業を示す区分。
DD:電力資産、ＴT：TOINX資産、TD:TOINX資産（電力使用）など</v>
          </cell>
          <cell r="J9" t="str">
            <v>追加：資産管理区分マスタに存在しない事。</v>
          </cell>
          <cell r="K9" t="str">
            <v>有</v>
          </cell>
          <cell r="L9" t="str">
            <v>新規</v>
          </cell>
          <cell r="M9" t="str">
            <v>原始</v>
          </cell>
        </row>
        <row r="10">
          <cell r="B10" t="str">
            <v>管理企業区分</v>
          </cell>
          <cell r="C10" t="str">
            <v>資産管理区分マスタ</v>
          </cell>
          <cell r="E10" t="str">
            <v>char</v>
          </cell>
          <cell r="F10">
            <v>2</v>
          </cell>
          <cell r="G10" t="str">
            <v>半角数字</v>
          </cell>
          <cell r="H10">
            <v>2</v>
          </cell>
          <cell r="I10" t="str">
            <v>情報機器運用管理における機器の資産管理企業を示す区分。
企業区分マスタに登録されている企業区分を使用する。</v>
          </cell>
          <cell r="K10" t="str">
            <v>有</v>
          </cell>
          <cell r="L10" t="str">
            <v>新規</v>
          </cell>
          <cell r="M10" t="str">
            <v>導出</v>
          </cell>
        </row>
        <row r="11">
          <cell r="B11" t="str">
            <v>使用企業区分</v>
          </cell>
          <cell r="C11" t="str">
            <v>資産管理区分マスタ</v>
          </cell>
          <cell r="E11" t="str">
            <v>char</v>
          </cell>
          <cell r="F11">
            <v>2</v>
          </cell>
          <cell r="G11" t="str">
            <v>半角数字</v>
          </cell>
          <cell r="H11">
            <v>2</v>
          </cell>
          <cell r="I11" t="str">
            <v>情報機器運用管理における機器を使用する企業を示す区分。
企業区分マスタに登録されている企業区分を使用する。</v>
          </cell>
          <cell r="K11" t="str">
            <v>有</v>
          </cell>
          <cell r="L11" t="str">
            <v>新規</v>
          </cell>
          <cell r="M11" t="str">
            <v>導出</v>
          </cell>
        </row>
        <row r="12">
          <cell r="B12" t="str">
            <v>業務コード</v>
          </cell>
          <cell r="C12" t="str">
            <v>業務コードマスタ</v>
          </cell>
          <cell r="D12" t="str">
            <v>（TBGyomuM.GyoCd）</v>
          </cell>
          <cell r="E12" t="str">
            <v>char</v>
          </cell>
          <cell r="F12">
            <v>3</v>
          </cell>
          <cell r="G12" t="str">
            <v>半角英数</v>
          </cell>
          <cell r="H12">
            <v>3</v>
          </cell>
          <cell r="I12" t="str">
            <v>情報機器運用管理における業務システムを示すコード。
A73：図書管理システムなど。</v>
          </cell>
          <cell r="J12" t="str">
            <v>追加：業務コードマスタに存在しない事。</v>
          </cell>
          <cell r="K12" t="str">
            <v>有</v>
          </cell>
          <cell r="L12" t="str">
            <v>既存</v>
          </cell>
          <cell r="M12" t="str">
            <v>原始</v>
          </cell>
        </row>
        <row r="13">
          <cell r="B13" t="str">
            <v>業務システム名</v>
          </cell>
          <cell r="C13" t="str">
            <v>業務コードマスタ</v>
          </cell>
          <cell r="D13" t="str">
            <v>（TBGyomuM.GyoNm）</v>
          </cell>
          <cell r="E13" t="str">
            <v>varchar</v>
          </cell>
          <cell r="F13">
            <v>40</v>
          </cell>
          <cell r="G13" t="str">
            <v>全角</v>
          </cell>
          <cell r="H13">
            <v>20</v>
          </cell>
          <cell r="I13" t="str">
            <v>情報機器運用管理における業務コードが示す、
業務システム名称。
A85：新経営層システムなど。</v>
          </cell>
          <cell r="K13" t="str">
            <v>有</v>
          </cell>
          <cell r="L13" t="str">
            <v>既存</v>
          </cell>
          <cell r="M13" t="str">
            <v>導出</v>
          </cell>
        </row>
        <row r="14">
          <cell r="B14" t="str">
            <v>業務システム名カナ</v>
          </cell>
          <cell r="C14" t="str">
            <v>業務コードマスタ</v>
          </cell>
          <cell r="D14" t="str">
            <v>（TBGyomuM.GyoKn）</v>
          </cell>
          <cell r="E14" t="str">
            <v>varchar</v>
          </cell>
          <cell r="F14">
            <v>40</v>
          </cell>
          <cell r="G14" t="str">
            <v>半角</v>
          </cell>
          <cell r="H14">
            <v>40</v>
          </cell>
          <cell r="I14" t="str">
            <v>業務システム名称のフリガナ。
A73:ﾄｼﾖｶﾝﾘｼｽﾃﾑ</v>
          </cell>
          <cell r="K14" t="str">
            <v>有</v>
          </cell>
          <cell r="L14" t="str">
            <v>既存</v>
          </cell>
          <cell r="M14" t="str">
            <v>導出</v>
          </cell>
        </row>
        <row r="15">
          <cell r="B15" t="str">
            <v>業務機関コード</v>
          </cell>
          <cell r="C15" t="str">
            <v>業務機関コードマスタ</v>
          </cell>
          <cell r="D15" t="str">
            <v>（TBOrgM.OrgCd）</v>
          </cell>
          <cell r="E15" t="str">
            <v>char</v>
          </cell>
          <cell r="F15">
            <v>8</v>
          </cell>
          <cell r="G15" t="str">
            <v>半角数字</v>
          </cell>
          <cell r="H15">
            <v>8</v>
          </cell>
          <cell r="I15" t="str">
            <v>情報機器運用管理における各企業の組織を表す。
上４桁が店所コード、下４桁が個所コードを示す。
企業区分：D、業務機関コード：00002610＝東北電力(株)の本店情報通信監理など</v>
          </cell>
          <cell r="J15" t="str">
            <v>追加：同一企業・業務機関コードが存在しない事。
初期追加：Ｚ３Ｂの業務機関情報(TB_Wsec)より東北電力(株)所属の店所個所コードを、新たにTOINX所属の組織コードを追加。</v>
          </cell>
          <cell r="L15" t="str">
            <v>新規</v>
          </cell>
          <cell r="M15" t="str">
            <v>原始</v>
          </cell>
        </row>
        <row r="16">
          <cell r="B16" t="str">
            <v>店所名称</v>
          </cell>
          <cell r="C16" t="str">
            <v>業務機関コードマスタ</v>
          </cell>
          <cell r="D16" t="str">
            <v>（TBOrgM.Branch）</v>
          </cell>
          <cell r="E16" t="str">
            <v>varchar</v>
          </cell>
          <cell r="F16">
            <v>40</v>
          </cell>
          <cell r="G16" t="str">
            <v>全角</v>
          </cell>
          <cell r="H16">
            <v>20</v>
          </cell>
          <cell r="I16" t="str">
            <v>情報機器運用管理における各企業の事業所名を示す。
業務機関コードの上４桁で表現される。
”0000”＝本店など。</v>
          </cell>
          <cell r="L16" t="str">
            <v>新規</v>
          </cell>
          <cell r="M16" t="str">
            <v>導出</v>
          </cell>
        </row>
        <row r="17">
          <cell r="B17" t="str">
            <v>個所名称</v>
          </cell>
          <cell r="C17" t="str">
            <v>業務機関コードマスタ</v>
          </cell>
          <cell r="D17" t="str">
            <v>（TBOrgM.Kasyo）</v>
          </cell>
          <cell r="E17" t="str">
            <v>varchar</v>
          </cell>
          <cell r="F17">
            <v>40</v>
          </cell>
          <cell r="G17" t="str">
            <v>全角</v>
          </cell>
          <cell r="H17">
            <v>20</v>
          </cell>
          <cell r="I17" t="str">
            <v>情報機器運用管理における各企業の部課所を示す。
業務機関コードの下４桁で表現される。
”2610”＝情報通信監理など。</v>
          </cell>
          <cell r="L17" t="str">
            <v>新規</v>
          </cell>
          <cell r="M17" t="str">
            <v>導出</v>
          </cell>
        </row>
        <row r="18">
          <cell r="B18" t="str">
            <v>郵便番号</v>
          </cell>
          <cell r="C18" t="str">
            <v>業務機関コードマスタ</v>
          </cell>
          <cell r="D18" t="str">
            <v>（TBOrgM.Zipcode）</v>
          </cell>
          <cell r="E18" t="str">
            <v>char</v>
          </cell>
          <cell r="F18">
            <v>8</v>
          </cell>
          <cell r="G18" t="str">
            <v>半角数字</v>
          </cell>
          <cell r="H18">
            <v>8</v>
          </cell>
          <cell r="I18" t="str">
            <v>情報機器運用管理における各企業の事業所・部課所の郵便番号。
983-0123など</v>
          </cell>
          <cell r="L18" t="str">
            <v>新規</v>
          </cell>
          <cell r="M18" t="str">
            <v>導出</v>
          </cell>
        </row>
        <row r="19">
          <cell r="B19" t="str">
            <v>住所</v>
          </cell>
          <cell r="C19" t="str">
            <v>業務機関コードマスタ</v>
          </cell>
          <cell r="D19" t="str">
            <v>（TBOrgM.Addr）</v>
          </cell>
          <cell r="E19" t="str">
            <v>varchar</v>
          </cell>
          <cell r="F19">
            <v>60</v>
          </cell>
          <cell r="G19" t="str">
            <v>全角</v>
          </cell>
          <cell r="H19">
            <v>30</v>
          </cell>
          <cell r="I19" t="str">
            <v>情報機器運用管理における各企業の事業所・部課所が存在する住所。</v>
          </cell>
          <cell r="L19" t="str">
            <v>新規</v>
          </cell>
          <cell r="M19" t="str">
            <v>導出</v>
          </cell>
        </row>
        <row r="20">
          <cell r="B20" t="str">
            <v>運用開始日</v>
          </cell>
          <cell r="C20" t="str">
            <v>業務機関コードマスタ</v>
          </cell>
          <cell r="D20" t="str">
            <v>（TBOrgM.DateFrom）</v>
          </cell>
          <cell r="E20" t="str">
            <v>char</v>
          </cell>
          <cell r="F20">
            <v>8</v>
          </cell>
          <cell r="G20" t="str">
            <v>半角数字</v>
          </cell>
          <cell r="H20">
            <v>8</v>
          </cell>
          <cell r="I20" t="str">
            <v>業務機関コードの運用を開始する日付。
業務機関コードの付番体系見直しが発生する為、コードの使用可能期間を定める為に使用。”20010801”など</v>
          </cell>
          <cell r="L20" t="str">
            <v>新規</v>
          </cell>
          <cell r="M20" t="str">
            <v>導出</v>
          </cell>
        </row>
        <row r="21">
          <cell r="B21" t="str">
            <v>運用停止日</v>
          </cell>
          <cell r="C21" t="str">
            <v>業務機関コードマスタ</v>
          </cell>
          <cell r="D21" t="str">
            <v>（TBOrgM.DateTo）</v>
          </cell>
          <cell r="E21" t="str">
            <v>char</v>
          </cell>
          <cell r="F21">
            <v>8</v>
          </cell>
          <cell r="G21" t="str">
            <v>半角数字</v>
          </cell>
          <cell r="H21">
            <v>8</v>
          </cell>
          <cell r="I21" t="str">
            <v>業務機関コードの運用を停止する日付。
業務機関コードの付番体系見直しが発生する為、コードの使用可能期間を定める為に使用。”20020331”など</v>
          </cell>
          <cell r="L21" t="str">
            <v>新規</v>
          </cell>
          <cell r="M21" t="str">
            <v>導出</v>
          </cell>
        </row>
        <row r="22">
          <cell r="B22" t="str">
            <v>件名コード</v>
          </cell>
          <cell r="C22" t="str">
            <v>件名マスタ</v>
          </cell>
          <cell r="E22" t="str">
            <v>char</v>
          </cell>
          <cell r="F22">
            <v>9</v>
          </cell>
          <cell r="G22" t="str">
            <v>半角英数</v>
          </cell>
          <cell r="H22">
            <v>9</v>
          </cell>
          <cell r="I22" t="str">
            <v>情報機器運用管理におけるイベント識別番号
機器導入案件、移設案件などを示す。
”U11408-01”など</v>
          </cell>
          <cell r="J22" t="str">
            <v>追加：同一企業・同一件名コードが存在しない事。</v>
          </cell>
          <cell r="L22" t="str">
            <v>新規</v>
          </cell>
          <cell r="M22" t="str">
            <v>原始</v>
          </cell>
        </row>
        <row r="23">
          <cell r="B23" t="str">
            <v>件名</v>
          </cell>
          <cell r="C23" t="str">
            <v>件名マスタ</v>
          </cell>
          <cell r="E23" t="str">
            <v>varchar</v>
          </cell>
          <cell r="F23">
            <v>60</v>
          </cell>
          <cell r="G23" t="str">
            <v>全角</v>
          </cell>
          <cell r="H23">
            <v>30</v>
          </cell>
          <cell r="I23" t="str">
            <v>情報機器運用管理における作業指示の識別名称。</v>
          </cell>
          <cell r="L23" t="str">
            <v>新規</v>
          </cell>
          <cell r="M23" t="str">
            <v>導出</v>
          </cell>
        </row>
        <row r="24">
          <cell r="B24" t="str">
            <v>依頼元・業務機関コード</v>
          </cell>
          <cell r="C24" t="str">
            <v>件名マスタ</v>
          </cell>
          <cell r="E24" t="str">
            <v>char</v>
          </cell>
          <cell r="F24">
            <v>8</v>
          </cell>
          <cell r="G24" t="str">
            <v>半角数字</v>
          </cell>
          <cell r="H24">
            <v>8</v>
          </cell>
          <cell r="I24" t="str">
            <v>作業案件が発生した企業の担当部課所を示すコード。
業務機関コードを使用。</v>
          </cell>
          <cell r="L24" t="str">
            <v>新規</v>
          </cell>
          <cell r="M24" t="str">
            <v>導出</v>
          </cell>
        </row>
        <row r="25">
          <cell r="B25" t="str">
            <v>依頼元・担当者</v>
          </cell>
          <cell r="C25" t="str">
            <v>件名マスタ</v>
          </cell>
          <cell r="E25" t="str">
            <v>varchar</v>
          </cell>
          <cell r="F25">
            <v>20</v>
          </cell>
          <cell r="G25" t="str">
            <v>全角</v>
          </cell>
          <cell r="H25">
            <v>10</v>
          </cell>
          <cell r="I25" t="str">
            <v>作業案件が発生した企業の担当部課所に所属し、作業案件の責任者を示す。</v>
          </cell>
          <cell r="L25" t="str">
            <v>新規</v>
          </cell>
          <cell r="M25" t="str">
            <v>導出</v>
          </cell>
        </row>
        <row r="26">
          <cell r="B26" t="str">
            <v>代表業務コード</v>
          </cell>
          <cell r="C26" t="str">
            <v>件名マスタ</v>
          </cell>
          <cell r="E26" t="str">
            <v>char</v>
          </cell>
          <cell r="F26">
            <v>3</v>
          </cell>
          <cell r="G26" t="str">
            <v>半角英数</v>
          </cell>
          <cell r="H26">
            <v>3</v>
          </cell>
          <cell r="I26" t="str">
            <v>情報機器運用管理において機器を導入した代表の業務システムを示す。業務システムを複数指定したい場合は業務管理用のテーブルに記入する。Z3B：共通コード管理システムなど</v>
          </cell>
          <cell r="K26" t="str">
            <v>有</v>
          </cell>
          <cell r="L26" t="str">
            <v>新規</v>
          </cell>
          <cell r="M26" t="str">
            <v>導出</v>
          </cell>
        </row>
        <row r="27">
          <cell r="B27" t="str">
            <v>件名登録日</v>
          </cell>
          <cell r="C27" t="str">
            <v>件名マスタ</v>
          </cell>
          <cell r="E27" t="str">
            <v>char</v>
          </cell>
          <cell r="F27">
            <v>8</v>
          </cell>
          <cell r="G27" t="str">
            <v>半角数字</v>
          </cell>
          <cell r="H27">
            <v>8</v>
          </cell>
          <cell r="I27" t="str">
            <v>情報機器運用管理において、作業案件を登録した日付。</v>
          </cell>
          <cell r="L27" t="str">
            <v>新規</v>
          </cell>
          <cell r="M27" t="str">
            <v>導出</v>
          </cell>
        </row>
        <row r="28">
          <cell r="B28" t="str">
            <v>決定書No</v>
          </cell>
          <cell r="C28" t="str">
            <v>件名マスタ</v>
          </cell>
          <cell r="E28" t="str">
            <v>char</v>
          </cell>
          <cell r="F28">
            <v>8</v>
          </cell>
          <cell r="G28" t="str">
            <v>半角英数</v>
          </cell>
          <cell r="H28">
            <v>8</v>
          </cell>
          <cell r="I28" t="str">
            <v>情報機器運用管理において初回導入時に
議論・実行許可を決定した時の書類番号。</v>
          </cell>
          <cell r="L28" t="str">
            <v>新規</v>
          </cell>
          <cell r="M28" t="str">
            <v>導出</v>
          </cell>
        </row>
        <row r="29">
          <cell r="B29" t="str">
            <v>主目的コード</v>
          </cell>
          <cell r="C29" t="str">
            <v>主目的マスタ</v>
          </cell>
          <cell r="D29" t="str">
            <v>（TBUseM.UseCd)</v>
          </cell>
          <cell r="E29" t="str">
            <v>char</v>
          </cell>
          <cell r="F29">
            <v>2</v>
          </cell>
          <cell r="G29" t="str">
            <v>半角英数</v>
          </cell>
          <cell r="H29">
            <v>2</v>
          </cell>
          <cell r="I29" t="str">
            <v>情報機器運用管理において機器を導入した目的を表すコード。
62:WING、71:火力オンラインなど</v>
          </cell>
          <cell r="J29" t="str">
            <v>追加：同一企業・同一主目的コードが存在しない事。</v>
          </cell>
          <cell r="K29" t="str">
            <v>有</v>
          </cell>
          <cell r="L29" t="str">
            <v>既存</v>
          </cell>
          <cell r="M29" t="str">
            <v>原始</v>
          </cell>
        </row>
        <row r="30">
          <cell r="B30" t="str">
            <v>主目的名</v>
          </cell>
          <cell r="C30" t="str">
            <v>主目的マスタ</v>
          </cell>
          <cell r="D30" t="str">
            <v>（TBUseM.UseNm)</v>
          </cell>
          <cell r="E30" t="str">
            <v>varchar</v>
          </cell>
          <cell r="F30">
            <v>48</v>
          </cell>
          <cell r="G30" t="str">
            <v>全角</v>
          </cell>
          <cell r="H30">
            <v>24</v>
          </cell>
          <cell r="I30" t="str">
            <v>情報機器運用管理において機器を導入した目的を表し名称。
WING、火力オンラインなど</v>
          </cell>
          <cell r="K30" t="str">
            <v>有</v>
          </cell>
          <cell r="L30" t="str">
            <v>既存</v>
          </cell>
          <cell r="M30" t="str">
            <v>導出</v>
          </cell>
        </row>
        <row r="31">
          <cell r="B31" t="str">
            <v>予算件名コード</v>
          </cell>
          <cell r="C31" t="str">
            <v>予算件名マスタ</v>
          </cell>
          <cell r="E31" t="str">
            <v>char</v>
          </cell>
          <cell r="F31">
            <v>6</v>
          </cell>
          <cell r="G31" t="str">
            <v>半角英数</v>
          </cell>
          <cell r="H31">
            <v>6</v>
          </cell>
          <cell r="I31" t="str">
            <v>東北電力(株)情報通信部で管理している
予算計画時の識別番号。</v>
          </cell>
          <cell r="J31" t="str">
            <v>追加：同一年度・同一予算件名コードが存在しない事。</v>
          </cell>
          <cell r="L31" t="str">
            <v>既存</v>
          </cell>
          <cell r="M31" t="str">
            <v>原始</v>
          </cell>
        </row>
        <row r="32">
          <cell r="B32" t="str">
            <v>予算件名</v>
          </cell>
          <cell r="C32" t="str">
            <v>予算件名マスタ</v>
          </cell>
          <cell r="E32" t="str">
            <v>varchar</v>
          </cell>
          <cell r="F32">
            <v>60</v>
          </cell>
          <cell r="G32" t="str">
            <v>全角</v>
          </cell>
          <cell r="H32">
            <v>30</v>
          </cell>
          <cell r="I32" t="str">
            <v>東北電力(株)情報通信部で管理している
予算計画時の識別名称。</v>
          </cell>
          <cell r="L32" t="str">
            <v>既存</v>
          </cell>
          <cell r="M32" t="str">
            <v>導出</v>
          </cell>
        </row>
        <row r="33">
          <cell r="B33" t="str">
            <v>作業指示区分</v>
          </cell>
          <cell r="C33" t="str">
            <v>作業テーブル</v>
          </cell>
          <cell r="E33" t="str">
            <v>char</v>
          </cell>
          <cell r="F33">
            <v>2</v>
          </cell>
          <cell r="G33" t="str">
            <v>半角数字</v>
          </cell>
          <cell r="H33">
            <v>2</v>
          </cell>
          <cell r="I33" t="str">
            <v>作業指示時に導入（管理番号指定無し）と
移設・撤去等（管理番号指定あり）とに分けて
管理をする為の区分。</v>
          </cell>
          <cell r="L33" t="str">
            <v>新規</v>
          </cell>
          <cell r="M33" t="str">
            <v>原始</v>
          </cell>
        </row>
        <row r="34">
          <cell r="B34" t="str">
            <v>受注区分</v>
          </cell>
          <cell r="C34" t="str">
            <v>受注区分マスタ</v>
          </cell>
          <cell r="E34" t="str">
            <v>char</v>
          </cell>
          <cell r="F34">
            <v>2</v>
          </cell>
          <cell r="G34" t="str">
            <v>半角数字</v>
          </cell>
          <cell r="H34">
            <v>2</v>
          </cell>
          <cell r="I34" t="str">
            <v>情報機器運用管理において発行する作業指示書、業務着手指示書が事前指示か決定事項かを示す。
01:未定、02:予定を事前指示とし、03:決定を本指示と判断。</v>
          </cell>
          <cell r="K34" t="str">
            <v>有</v>
          </cell>
          <cell r="L34" t="str">
            <v>新規</v>
          </cell>
          <cell r="M34" t="str">
            <v>原始</v>
          </cell>
        </row>
        <row r="35">
          <cell r="B35" t="str">
            <v>受注区分名</v>
          </cell>
          <cell r="C35" t="str">
            <v>受注区分マスタ</v>
          </cell>
          <cell r="E35" t="str">
            <v>varchar</v>
          </cell>
          <cell r="F35">
            <v>4</v>
          </cell>
          <cell r="G35" t="str">
            <v>全角</v>
          </cell>
          <cell r="H35">
            <v>2</v>
          </cell>
          <cell r="I35" t="str">
            <v>情報機器運用管理において発行する作業指示書、及び業務着手指示書が事前指示なのか決定事項かを示す為の区分名。
01:未定、02:予定、03:決定など</v>
          </cell>
          <cell r="K35" t="str">
            <v>有</v>
          </cell>
          <cell r="L35" t="str">
            <v>新規</v>
          </cell>
          <cell r="M35" t="str">
            <v>導出</v>
          </cell>
        </row>
        <row r="36">
          <cell r="B36" t="str">
            <v>発行元・業務機関コード</v>
          </cell>
          <cell r="C36" t="str">
            <v>作業テーブル</v>
          </cell>
          <cell r="E36" t="str">
            <v>char</v>
          </cell>
          <cell r="F36">
            <v>8</v>
          </cell>
          <cell r="G36" t="str">
            <v>半角英数</v>
          </cell>
          <cell r="H36">
            <v>8</v>
          </cell>
          <cell r="I36" t="str">
            <v>情報機器運用管理において作業指示書を発行した企業の責任部課所を示すコード。
作業案件指示を受けた部課所に当たる。</v>
          </cell>
          <cell r="L36" t="str">
            <v>新規</v>
          </cell>
          <cell r="M36" t="str">
            <v>導出</v>
          </cell>
        </row>
        <row r="37">
          <cell r="B37" t="str">
            <v>発行元・担当者</v>
          </cell>
          <cell r="C37" t="str">
            <v>作業テーブル</v>
          </cell>
          <cell r="E37" t="str">
            <v>varchar</v>
          </cell>
          <cell r="F37">
            <v>20</v>
          </cell>
          <cell r="G37" t="str">
            <v>全角</v>
          </cell>
          <cell r="H37">
            <v>10</v>
          </cell>
          <cell r="I37" t="str">
            <v>情報機器運用管理において作業指示書を作成し、発行した作業案件の担当者。</v>
          </cell>
          <cell r="L37" t="str">
            <v>新規</v>
          </cell>
          <cell r="M37" t="str">
            <v>導出</v>
          </cell>
        </row>
        <row r="38">
          <cell r="B38" t="str">
            <v>作業発行先・業務機関コード</v>
          </cell>
          <cell r="C38" t="str">
            <v>作業テーブル</v>
          </cell>
          <cell r="E38" t="str">
            <v>char</v>
          </cell>
          <cell r="F38">
            <v>8</v>
          </cell>
          <cell r="G38" t="str">
            <v>半角英数</v>
          </cell>
          <cell r="H38">
            <v>8</v>
          </cell>
          <cell r="I38" t="str">
            <v>発行元・業務機関コードより、作業に関する
作業指示書を受け取る企業の課所を示すコード。
各現場へ作業指示を出す部課所に当たる。</v>
          </cell>
          <cell r="L38" t="str">
            <v>新規</v>
          </cell>
          <cell r="M38" t="str">
            <v>導出</v>
          </cell>
        </row>
        <row r="39">
          <cell r="B39" t="str">
            <v>作業発行先・担当者</v>
          </cell>
          <cell r="C39" t="str">
            <v>作業テーブル</v>
          </cell>
          <cell r="E39" t="str">
            <v>varchar</v>
          </cell>
          <cell r="F39">
            <v>20</v>
          </cell>
          <cell r="G39" t="str">
            <v>全角</v>
          </cell>
          <cell r="H39">
            <v>10</v>
          </cell>
          <cell r="I39" t="str">
            <v>発行元・業務機関コードより、作業に関する
作業指示書を受け取る担当者。
各現場へ作業指示を出す者に当たる。</v>
          </cell>
          <cell r="L39" t="str">
            <v>新規</v>
          </cell>
          <cell r="M39" t="str">
            <v>導出</v>
          </cell>
        </row>
        <row r="40">
          <cell r="B40" t="str">
            <v>買取発行先・業務機関コード</v>
          </cell>
          <cell r="C40" t="str">
            <v>作業テーブル</v>
          </cell>
          <cell r="E40" t="str">
            <v>char</v>
          </cell>
          <cell r="F40">
            <v>8</v>
          </cell>
          <cell r="G40" t="str">
            <v>半角英数</v>
          </cell>
          <cell r="H40">
            <v>8</v>
          </cell>
          <cell r="I40" t="str">
            <v>発行元・業務機関コードより、買取り機器に関する
作業指示書を受け取る企業の課所を示すコード。
各現場へ作業指示を出す部課所に当たる。</v>
          </cell>
          <cell r="L40" t="str">
            <v>新規</v>
          </cell>
          <cell r="M40" t="str">
            <v>導出</v>
          </cell>
        </row>
        <row r="41">
          <cell r="B41" t="str">
            <v>買取発行先・担当者</v>
          </cell>
          <cell r="C41" t="str">
            <v>作業テーブル</v>
          </cell>
          <cell r="E41" t="str">
            <v>varchar</v>
          </cell>
          <cell r="F41">
            <v>20</v>
          </cell>
          <cell r="G41" t="str">
            <v>全角</v>
          </cell>
          <cell r="H41">
            <v>10</v>
          </cell>
          <cell r="I41" t="str">
            <v>発行元・業務機関コードより、買取り機器に関する
作業指示書を受け取る担当者。
各現場へ作業指示を出す者に当たる。</v>
          </cell>
          <cell r="L41" t="str">
            <v>新規</v>
          </cell>
          <cell r="M41" t="str">
            <v>導出</v>
          </cell>
        </row>
        <row r="42">
          <cell r="B42" t="str">
            <v>リース発行先・業務機関コード</v>
          </cell>
          <cell r="C42" t="str">
            <v>作業テーブル</v>
          </cell>
          <cell r="E42" t="str">
            <v>char</v>
          </cell>
          <cell r="F42">
            <v>8</v>
          </cell>
          <cell r="G42" t="str">
            <v>半角英数</v>
          </cell>
          <cell r="H42">
            <v>8</v>
          </cell>
          <cell r="I42" t="str">
            <v>発行元・業務機関コードより、リース機器に関する
作業指示書を受け取る企業の課所を示すコード。
各現場へ作業指示を出す部課所に当たる。</v>
          </cell>
          <cell r="L42" t="str">
            <v>新規</v>
          </cell>
          <cell r="M42" t="str">
            <v>導出</v>
          </cell>
        </row>
        <row r="43">
          <cell r="B43" t="str">
            <v>リース発行先・担当者</v>
          </cell>
          <cell r="C43" t="str">
            <v>作業テーブル</v>
          </cell>
          <cell r="E43" t="str">
            <v>varchar</v>
          </cell>
          <cell r="F43">
            <v>20</v>
          </cell>
          <cell r="G43" t="str">
            <v>全角</v>
          </cell>
          <cell r="H43">
            <v>10</v>
          </cell>
          <cell r="I43" t="str">
            <v>発行元・業務機関コードより、リース機器に関する
作業指示書を受け取る担当者。
各現場へ作業指示を出す者に当たる。</v>
          </cell>
          <cell r="L43" t="str">
            <v>新規</v>
          </cell>
          <cell r="M43" t="str">
            <v>導出</v>
          </cell>
        </row>
        <row r="44">
          <cell r="B44" t="str">
            <v>作業指示発行日</v>
          </cell>
          <cell r="C44" t="str">
            <v>作業テーブル</v>
          </cell>
          <cell r="E44" t="str">
            <v>char</v>
          </cell>
          <cell r="F44">
            <v>8</v>
          </cell>
          <cell r="G44" t="str">
            <v>半角数字</v>
          </cell>
          <cell r="H44">
            <v>8</v>
          </cell>
          <cell r="I44" t="str">
            <v>情報機器運用管理における作業指示書を発行した日付。</v>
          </cell>
          <cell r="L44" t="str">
            <v>新規</v>
          </cell>
          <cell r="M44" t="str">
            <v>導出</v>
          </cell>
        </row>
        <row r="45">
          <cell r="B45" t="str">
            <v>作業期間・着手予定日</v>
          </cell>
          <cell r="C45" t="str">
            <v>作業テーブル</v>
          </cell>
          <cell r="E45" t="str">
            <v>char</v>
          </cell>
          <cell r="F45">
            <v>8</v>
          </cell>
          <cell r="G45" t="str">
            <v>半角数字</v>
          </cell>
          <cell r="H45">
            <v>8</v>
          </cell>
          <cell r="I45" t="str">
            <v>情報機器運用管理において、作業案件に伴う作業を開始する予定日。</v>
          </cell>
          <cell r="L45" t="str">
            <v>新規</v>
          </cell>
          <cell r="M45" t="str">
            <v>導出</v>
          </cell>
        </row>
        <row r="46">
          <cell r="B46" t="str">
            <v>作業期間・終了予定日</v>
          </cell>
          <cell r="C46" t="str">
            <v>作業テーブル</v>
          </cell>
          <cell r="E46" t="str">
            <v>char</v>
          </cell>
          <cell r="F46">
            <v>8</v>
          </cell>
          <cell r="G46" t="str">
            <v>半角数字</v>
          </cell>
          <cell r="H46">
            <v>8</v>
          </cell>
          <cell r="I46" t="str">
            <v>情報機器運用管理において、作業案件に伴う全ての作業が完了する予定日。</v>
          </cell>
          <cell r="L46" t="str">
            <v>新規</v>
          </cell>
          <cell r="M46" t="str">
            <v>導出</v>
          </cell>
        </row>
        <row r="47">
          <cell r="B47" t="str">
            <v>規模（説明文）</v>
          </cell>
          <cell r="C47" t="str">
            <v>作業テーブル</v>
          </cell>
          <cell r="E47" t="str">
            <v>varchar</v>
          </cell>
          <cell r="F47">
            <v>255</v>
          </cell>
          <cell r="G47" t="str">
            <v>全角</v>
          </cell>
          <cell r="H47">
            <v>127</v>
          </cell>
          <cell r="I47" t="str">
            <v>情報機器運用管理において、作業案件に伴う作業のランクや単価などを記述するテキスト。</v>
          </cell>
          <cell r="L47" t="str">
            <v>新規</v>
          </cell>
          <cell r="M47" t="str">
            <v>ﾃｷｽﾄ</v>
          </cell>
        </row>
        <row r="48">
          <cell r="B48" t="str">
            <v>発注総金額</v>
          </cell>
          <cell r="C48" t="str">
            <v>作業テーブル</v>
          </cell>
          <cell r="E48" t="str">
            <v>char</v>
          </cell>
          <cell r="F48">
            <v>10</v>
          </cell>
          <cell r="G48" t="str">
            <v>半角数字</v>
          </cell>
          <cell r="H48">
            <v>10</v>
          </cell>
          <cell r="I48" t="str">
            <v>情報機器運用管理において、作業案件に伴う作業指示書を発行した時の発注金額総計。作業発注時に予定されていた金額。</v>
          </cell>
          <cell r="L48" t="str">
            <v>新規</v>
          </cell>
          <cell r="M48" t="str">
            <v>導出</v>
          </cell>
        </row>
        <row r="49">
          <cell r="B49" t="str">
            <v>委託支払条件</v>
          </cell>
          <cell r="C49" t="str">
            <v>作業テーブル</v>
          </cell>
          <cell r="E49" t="str">
            <v>varchar</v>
          </cell>
          <cell r="F49">
            <v>20</v>
          </cell>
          <cell r="G49" t="str">
            <v>全角</v>
          </cell>
          <cell r="H49">
            <v>10</v>
          </cell>
          <cell r="I49" t="str">
            <v>情報機器運用管理において、作業指示に対する請求金額の支払方法。
確認完了後払いなど。</v>
          </cell>
          <cell r="L49" t="str">
            <v>新規</v>
          </cell>
          <cell r="M49" t="str">
            <v>導出</v>
          </cell>
        </row>
        <row r="50">
          <cell r="B50" t="str">
            <v>節区分</v>
          </cell>
          <cell r="C50" t="str">
            <v>作業テーブル</v>
          </cell>
          <cell r="L50" t="str">
            <v>新規</v>
          </cell>
          <cell r="M50" t="str">
            <v>導出</v>
          </cell>
        </row>
        <row r="51">
          <cell r="B51" t="str">
            <v>添付資料有無区分</v>
          </cell>
          <cell r="C51" t="str">
            <v>作業テーブル</v>
          </cell>
          <cell r="E51" t="str">
            <v>char</v>
          </cell>
          <cell r="F51">
            <v>1</v>
          </cell>
          <cell r="G51" t="str">
            <v>半角数字</v>
          </cell>
          <cell r="H51">
            <v>1</v>
          </cell>
          <cell r="I51" t="str">
            <v>作業指示・着手指示などの書類に、導入機器明細などの資料が添付されているかを判断する為の区分。</v>
          </cell>
          <cell r="L51" t="str">
            <v>新規</v>
          </cell>
          <cell r="M51" t="str">
            <v>導出</v>
          </cell>
        </row>
        <row r="52">
          <cell r="B52" t="str">
            <v>特記事項（説明文）</v>
          </cell>
          <cell r="C52" t="str">
            <v>作業テーブル</v>
          </cell>
          <cell r="E52" t="str">
            <v>varchar</v>
          </cell>
          <cell r="F52">
            <v>255</v>
          </cell>
          <cell r="G52" t="str">
            <v>全角</v>
          </cell>
          <cell r="H52">
            <v>127</v>
          </cell>
          <cell r="I52" t="str">
            <v>作業指示書に対し、作業指示書内では説明しきれない
項目などを記述する為のテキスト。</v>
          </cell>
          <cell r="L52" t="str">
            <v>新規</v>
          </cell>
          <cell r="M52" t="str">
            <v>ﾃｷｽﾄ</v>
          </cell>
        </row>
        <row r="53">
          <cell r="B53" t="str">
            <v>作業指示受付日</v>
          </cell>
          <cell r="C53" t="str">
            <v>作業テーブル</v>
          </cell>
          <cell r="E53" t="str">
            <v>char</v>
          </cell>
          <cell r="F53">
            <v>8</v>
          </cell>
          <cell r="G53" t="str">
            <v>半角数字</v>
          </cell>
          <cell r="H53">
            <v>8</v>
          </cell>
          <cell r="I53" t="str">
            <v>情報機器運用管理において、作業案件に伴う作業指示書を作業発行先・業務機関コードで指定された部課所が受け取った日付。</v>
          </cell>
          <cell r="L53" t="str">
            <v>新規</v>
          </cell>
          <cell r="M53" t="str">
            <v>導出</v>
          </cell>
        </row>
        <row r="54">
          <cell r="B54" t="str">
            <v>作業実施担当者</v>
          </cell>
          <cell r="C54" t="str">
            <v>作業テーブル</v>
          </cell>
          <cell r="E54" t="str">
            <v>varchar</v>
          </cell>
          <cell r="F54">
            <v>20</v>
          </cell>
          <cell r="G54" t="str">
            <v>全角</v>
          </cell>
          <cell r="H54">
            <v>10</v>
          </cell>
          <cell r="I54" t="str">
            <v>情報機器運用管理において、作業案件に伴う作業指示書を作業発行先・業務機関コードで指定された部課所で受け取り、作業完了報告書を発行した担当者名。</v>
          </cell>
          <cell r="L54" t="str">
            <v>新規</v>
          </cell>
          <cell r="M54" t="str">
            <v>導出</v>
          </cell>
        </row>
        <row r="55">
          <cell r="B55" t="str">
            <v>作業完了日</v>
          </cell>
          <cell r="C55" t="str">
            <v>作業テーブル</v>
          </cell>
          <cell r="E55" t="str">
            <v>char</v>
          </cell>
          <cell r="F55">
            <v>8</v>
          </cell>
          <cell r="G55" t="str">
            <v>半角数字</v>
          </cell>
          <cell r="H55">
            <v>8</v>
          </cell>
          <cell r="I55" t="str">
            <v>情報機器運用管理において、作業指示書に対する全ての作業が完了した日付。</v>
          </cell>
          <cell r="J55" t="str">
            <v>=作業指示書から作業毎に分割された着手指示書での作業が全て完了しており,その最大日付以降である事。</v>
          </cell>
          <cell r="L55" t="str">
            <v>新規</v>
          </cell>
          <cell r="M55" t="str">
            <v>導出</v>
          </cell>
        </row>
        <row r="56">
          <cell r="B56" t="str">
            <v>作業完了報告日</v>
          </cell>
          <cell r="C56" t="str">
            <v>作業テーブル</v>
          </cell>
          <cell r="E56" t="str">
            <v>char</v>
          </cell>
          <cell r="F56">
            <v>8</v>
          </cell>
          <cell r="G56" t="str">
            <v>半角数字</v>
          </cell>
          <cell r="H56">
            <v>8</v>
          </cell>
          <cell r="I56" t="str">
            <v>情報機器運用管理において、作業指示書に対する作業完了報告を行った日付。</v>
          </cell>
          <cell r="J56" t="str">
            <v>=作業完了日以降である事。</v>
          </cell>
          <cell r="L56" t="str">
            <v>新規</v>
          </cell>
          <cell r="M56" t="str">
            <v>導出</v>
          </cell>
        </row>
        <row r="57">
          <cell r="B57" t="str">
            <v>請求予定月</v>
          </cell>
          <cell r="C57" t="str">
            <v>作業テーブル</v>
          </cell>
          <cell r="E57" t="str">
            <v>char</v>
          </cell>
          <cell r="F57">
            <v>6</v>
          </cell>
          <cell r="G57" t="str">
            <v>半角数字</v>
          </cell>
          <cell r="H57">
            <v>6</v>
          </cell>
          <cell r="I57" t="str">
            <v>情報機器運用管理において、作業指示に対する全ての作業に掛かった費用を請求する予定年月。</v>
          </cell>
          <cell r="L57" t="str">
            <v>新規</v>
          </cell>
          <cell r="M57" t="str">
            <v>導出</v>
          </cell>
        </row>
        <row r="58">
          <cell r="B58" t="str">
            <v>請求金額</v>
          </cell>
          <cell r="C58" t="str">
            <v>作業テーブル</v>
          </cell>
          <cell r="E58" t="str">
            <v>char</v>
          </cell>
          <cell r="F58">
            <v>10</v>
          </cell>
          <cell r="G58" t="str">
            <v>半角数字</v>
          </cell>
          <cell r="H58">
            <v>10</v>
          </cell>
          <cell r="I58" t="str">
            <v>情報機器運用管理において、作業指示書に対する全ての作業に掛かった金額の合計。ただし、実費は省く。</v>
          </cell>
          <cell r="J58" t="str">
            <v>=Σ（作業指示書から作業毎に分割された着手指示書での作業に掛かった作業金額）</v>
          </cell>
          <cell r="L58" t="str">
            <v>新規</v>
          </cell>
          <cell r="M58" t="str">
            <v>導出</v>
          </cell>
        </row>
        <row r="59">
          <cell r="B59" t="str">
            <v>実費合計</v>
          </cell>
          <cell r="C59" t="str">
            <v>作業テーブル</v>
          </cell>
          <cell r="E59" t="str">
            <v>char</v>
          </cell>
          <cell r="F59">
            <v>10</v>
          </cell>
          <cell r="G59" t="str">
            <v>半角数字</v>
          </cell>
          <cell r="H59">
            <v>10</v>
          </cell>
          <cell r="I59" t="str">
            <v>情報機器運用管理において、作業指示書に対する全ての作業に掛かった実費の合計。</v>
          </cell>
          <cell r="J59" t="str">
            <v>=Σ（作業指示書から作業毎に分割された着手指示書での作業で掛かった実費請求金額）</v>
          </cell>
          <cell r="L59" t="str">
            <v>新規</v>
          </cell>
          <cell r="M59" t="str">
            <v>導出</v>
          </cell>
        </row>
        <row r="60">
          <cell r="B60" t="str">
            <v>支払条件</v>
          </cell>
          <cell r="C60" t="str">
            <v>作業テーブル</v>
          </cell>
          <cell r="E60" t="str">
            <v>varchar</v>
          </cell>
          <cell r="F60">
            <v>20</v>
          </cell>
          <cell r="G60" t="str">
            <v>全角</v>
          </cell>
          <cell r="H60">
            <v>10</v>
          </cell>
          <cell r="I60" t="str">
            <v>情報機器運用管理において、作業指示書に対する請求金額を支払う条件。
確認完了後支払など。</v>
          </cell>
          <cell r="L60" t="str">
            <v>新規</v>
          </cell>
          <cell r="M60" t="str">
            <v>導出</v>
          </cell>
        </row>
        <row r="61">
          <cell r="B61" t="str">
            <v>作業完了添付資料有無区分</v>
          </cell>
          <cell r="C61" t="str">
            <v>作業テーブル</v>
          </cell>
          <cell r="E61" t="str">
            <v>char</v>
          </cell>
          <cell r="F61">
            <v>1</v>
          </cell>
          <cell r="G61" t="str">
            <v>半角数字</v>
          </cell>
          <cell r="H61">
            <v>1</v>
          </cell>
          <cell r="I61" t="str">
            <v>作業指示書に対する全ての作業が完了した事を報告する作業完了報告書に添付する資料があるかを判断する為の区分。</v>
          </cell>
          <cell r="L61" t="str">
            <v>新規</v>
          </cell>
          <cell r="M61" t="str">
            <v>導出</v>
          </cell>
        </row>
        <row r="62">
          <cell r="B62" t="str">
            <v>作業完了特記事項（説明文）</v>
          </cell>
          <cell r="C62" t="str">
            <v>作業テーブル</v>
          </cell>
          <cell r="E62" t="str">
            <v>varchar</v>
          </cell>
          <cell r="F62">
            <v>255</v>
          </cell>
          <cell r="G62" t="str">
            <v>全角</v>
          </cell>
          <cell r="H62">
            <v>127</v>
          </cell>
          <cell r="I62" t="str">
            <v>作業指示書に対する全ての作業が完了した事を報告する作業完了報告書では説明しきれない項目などを記述する為のテキスト。</v>
          </cell>
          <cell r="L62" t="str">
            <v>新規</v>
          </cell>
          <cell r="M62" t="str">
            <v>ﾃｷｽﾄ</v>
          </cell>
        </row>
        <row r="63">
          <cell r="B63" t="str">
            <v>作業確認受理日</v>
          </cell>
          <cell r="C63" t="str">
            <v>作業テーブル</v>
          </cell>
          <cell r="E63" t="str">
            <v>char</v>
          </cell>
          <cell r="F63">
            <v>8</v>
          </cell>
          <cell r="G63" t="str">
            <v>半角数字</v>
          </cell>
          <cell r="H63">
            <v>8</v>
          </cell>
          <cell r="I63" t="str">
            <v>作業完了報告書において作業指示書を発行した部課所が作業内容を確認し、承認した日付。</v>
          </cell>
          <cell r="J63" t="str">
            <v>＝作業完了報告日以降である事。</v>
          </cell>
          <cell r="L63" t="str">
            <v>新規</v>
          </cell>
          <cell r="M63" t="str">
            <v>導出</v>
          </cell>
        </row>
        <row r="64">
          <cell r="B64" t="str">
            <v>作業確認営業受領日</v>
          </cell>
          <cell r="C64" t="str">
            <v>作業テーブル</v>
          </cell>
          <cell r="E64" t="str">
            <v>char</v>
          </cell>
          <cell r="F64">
            <v>8</v>
          </cell>
          <cell r="G64" t="str">
            <v>半角数字</v>
          </cell>
          <cell r="H64">
            <v>8</v>
          </cell>
          <cell r="I64" t="str">
            <v>作業完了報告書の作業内容を承認した部課所が、作業指示先の窓口となる営業部にその旨を通知し、受理した日付。</v>
          </cell>
          <cell r="J64" t="str">
            <v>＝作業確認受理日以降である事。</v>
          </cell>
          <cell r="L64" t="str">
            <v>新規</v>
          </cell>
          <cell r="M64" t="str">
            <v>導出</v>
          </cell>
        </row>
        <row r="65">
          <cell r="B65" t="str">
            <v>作業確認社内配付日</v>
          </cell>
          <cell r="C65" t="str">
            <v>作業テーブル</v>
          </cell>
          <cell r="E65" t="str">
            <v>char</v>
          </cell>
          <cell r="F65">
            <v>8</v>
          </cell>
          <cell r="G65" t="str">
            <v>半角数字</v>
          </cell>
          <cell r="H65">
            <v>8</v>
          </cell>
          <cell r="I65" t="str">
            <v>作業完了報告書が承認された事を、作業を担当した部課所に配付した日付。</v>
          </cell>
          <cell r="J65" t="str">
            <v>＝作業確認営業受領日以降である事。</v>
          </cell>
          <cell r="L65" t="str">
            <v>新規</v>
          </cell>
          <cell r="M65" t="str">
            <v>導出</v>
          </cell>
        </row>
        <row r="66">
          <cell r="B66" t="str">
            <v>作業ステータス</v>
          </cell>
          <cell r="C66" t="str">
            <v>作業テーブル</v>
          </cell>
          <cell r="E66" t="str">
            <v>varchar</v>
          </cell>
          <cell r="F66">
            <v>20</v>
          </cell>
          <cell r="G66" t="str">
            <v>全角</v>
          </cell>
          <cell r="H66">
            <v>10</v>
          </cell>
          <cell r="I66" t="str">
            <v>作業案件に伴う作業進行状況を表すステータス。</v>
          </cell>
          <cell r="L66" t="str">
            <v>新規</v>
          </cell>
          <cell r="M66" t="str">
            <v>導出</v>
          </cell>
        </row>
        <row r="67">
          <cell r="B67" t="str">
            <v>機器メーカー番号</v>
          </cell>
          <cell r="C67" t="str">
            <v>機器メーカマスタ</v>
          </cell>
          <cell r="E67" t="str">
            <v>char</v>
          </cell>
          <cell r="F67">
            <v>3</v>
          </cell>
          <cell r="G67" t="str">
            <v>半角英数</v>
          </cell>
          <cell r="H67">
            <v>3</v>
          </cell>
          <cell r="I67" t="str">
            <v>情報機器運用管理に関する機器製造メーカーを略称で表す。
IBM:日本IBM、FUJ:富士通株式会社など</v>
          </cell>
          <cell r="J67" t="str">
            <v>追加：同一機器メーカ番号が存在しない事。</v>
          </cell>
          <cell r="K67" t="str">
            <v>有</v>
          </cell>
          <cell r="L67" t="str">
            <v>新規</v>
          </cell>
          <cell r="M67" t="str">
            <v>原始</v>
          </cell>
        </row>
        <row r="68">
          <cell r="B68" t="str">
            <v>機器メーカー名</v>
          </cell>
          <cell r="C68" t="str">
            <v>機器メーカマスタ</v>
          </cell>
          <cell r="E68" t="str">
            <v>varchar</v>
          </cell>
          <cell r="F68">
            <v>40</v>
          </cell>
          <cell r="G68" t="str">
            <v>全角</v>
          </cell>
          <cell r="H68">
            <v>20</v>
          </cell>
          <cell r="I68" t="str">
            <v>機器メーカーの名称を表し、対となる機種－型式コードがどのメーカーに属する製品なのかを表す。</v>
          </cell>
          <cell r="K68" t="str">
            <v>有</v>
          </cell>
          <cell r="L68" t="str">
            <v>新規</v>
          </cell>
          <cell r="M68" t="str">
            <v>導出</v>
          </cell>
        </row>
        <row r="69">
          <cell r="B69" t="str">
            <v>機種－型式コード</v>
          </cell>
          <cell r="C69" t="str">
            <v>機種－型式マスタ</v>
          </cell>
          <cell r="D69" t="str">
            <v>(TBModelM.ModelCd)</v>
          </cell>
          <cell r="E69" t="str">
            <v>char</v>
          </cell>
          <cell r="F69">
            <v>20</v>
          </cell>
          <cell r="G69" t="str">
            <v>半角数字</v>
          </cell>
          <cell r="H69">
            <v>20</v>
          </cell>
          <cell r="I69" t="str">
            <v>情報機器運用管理における機種－型式コードを表す。
TXA3813MT：15.1インチTFT液晶ディスプレイなど</v>
          </cell>
          <cell r="J69" t="str">
            <v>追加：同一機器メーカ番号・機種ー型式コードが存在しない事。</v>
          </cell>
          <cell r="K69" t="str">
            <v>有</v>
          </cell>
          <cell r="L69" t="str">
            <v>既存</v>
          </cell>
          <cell r="M69" t="str">
            <v>原始</v>
          </cell>
        </row>
        <row r="70">
          <cell r="B70" t="str">
            <v>機種－型式名</v>
          </cell>
          <cell r="C70" t="str">
            <v>機種－型式マスタ</v>
          </cell>
          <cell r="D70" t="str">
            <v>(TBModelM.ModelNm)</v>
          </cell>
          <cell r="E70" t="str">
            <v>varchar</v>
          </cell>
          <cell r="F70">
            <v>14</v>
          </cell>
          <cell r="G70" t="str">
            <v>半角英数</v>
          </cell>
          <cell r="H70">
            <v>14</v>
          </cell>
          <cell r="I70" t="str">
            <v>情報機器運用管理における機種－型式名称を表す。
TXA3813MT：15.1インチTFT液晶ディスプレイなど</v>
          </cell>
          <cell r="K70" t="str">
            <v>有</v>
          </cell>
          <cell r="L70" t="str">
            <v>既存</v>
          </cell>
          <cell r="M70" t="str">
            <v>導出</v>
          </cell>
        </row>
        <row r="71">
          <cell r="B71" t="str">
            <v>管理対象区分</v>
          </cell>
          <cell r="C71" t="str">
            <v>機種－型式マスタ</v>
          </cell>
          <cell r="D71" t="str">
            <v>(TBModelM.Kanri)</v>
          </cell>
          <cell r="E71" t="str">
            <v>char</v>
          </cell>
          <cell r="F71">
            <v>1</v>
          </cell>
          <cell r="G71" t="str">
            <v>半角数字</v>
          </cell>
          <cell r="H71">
            <v>1</v>
          </cell>
          <cell r="I71" t="str">
            <v>指定された機種－型式コードが情報機器運用管理において管理対象物であるかを示す区分。
0:対象外、1:対象内など</v>
          </cell>
          <cell r="K71" t="str">
            <v>有</v>
          </cell>
          <cell r="L71" t="str">
            <v>新規</v>
          </cell>
          <cell r="M71" t="str">
            <v>導出</v>
          </cell>
        </row>
        <row r="72">
          <cell r="B72" t="str">
            <v>機器種別コード</v>
          </cell>
          <cell r="C72" t="str">
            <v>機器種別マスタ</v>
          </cell>
          <cell r="D72" t="str">
            <v>(TBKTypeM.KTypeCd)</v>
          </cell>
          <cell r="E72" t="str">
            <v>char</v>
          </cell>
          <cell r="F72">
            <v>5</v>
          </cell>
          <cell r="G72" t="str">
            <v>半角英数</v>
          </cell>
          <cell r="H72">
            <v>5</v>
          </cell>
          <cell r="I72" t="str">
            <v>情報機器運用管理において、導入された機器を種別毎に分類する為のコード。
A0100:主電子計算機など</v>
          </cell>
          <cell r="J72" t="str">
            <v>追加：同一機器種別コードが存在しない事。</v>
          </cell>
          <cell r="K72" t="str">
            <v>有</v>
          </cell>
          <cell r="L72" t="str">
            <v>既存</v>
          </cell>
          <cell r="M72" t="str">
            <v>原始</v>
          </cell>
        </row>
        <row r="73">
          <cell r="B73" t="str">
            <v>機器種別名</v>
          </cell>
          <cell r="C73" t="str">
            <v>機器種別マスタ</v>
          </cell>
          <cell r="D73" t="str">
            <v>(TBKTypeM.KTypeNm)</v>
          </cell>
          <cell r="E73" t="str">
            <v>varchar</v>
          </cell>
          <cell r="F73">
            <v>24</v>
          </cell>
          <cell r="G73" t="str">
            <v>全角</v>
          </cell>
          <cell r="H73">
            <v>12</v>
          </cell>
          <cell r="I73" t="str">
            <v>情報機器運用管理において、導入された機器を種別毎に分類した時の名称。
A0100:主電子計算機など</v>
          </cell>
          <cell r="K73" t="str">
            <v>有</v>
          </cell>
          <cell r="L73" t="str">
            <v>既存</v>
          </cell>
          <cell r="M73" t="str">
            <v>導出</v>
          </cell>
        </row>
        <row r="74">
          <cell r="B74" t="str">
            <v>資産区分</v>
          </cell>
          <cell r="C74" t="str">
            <v>機器種別マスタ</v>
          </cell>
          <cell r="D74" t="str">
            <v>(TBKTypeM.PropNm）</v>
          </cell>
          <cell r="E74" t="str">
            <v>varchar</v>
          </cell>
          <cell r="F74">
            <v>50</v>
          </cell>
          <cell r="G74" t="str">
            <v>全角</v>
          </cell>
          <cell r="H74">
            <v>25</v>
          </cell>
          <cell r="I74" t="str">
            <v>情報機器運用管理で管理している機器種別を資産管理用に分類した時の区分。
主電子計算機、中小型計算機など</v>
          </cell>
          <cell r="K74" t="str">
            <v>有</v>
          </cell>
          <cell r="L74" t="str">
            <v>既存</v>
          </cell>
          <cell r="M74" t="str">
            <v>導出</v>
          </cell>
        </row>
        <row r="75">
          <cell r="B75" t="str">
            <v>機器明細分類</v>
          </cell>
          <cell r="C75" t="str">
            <v>機器種別マスタ</v>
          </cell>
          <cell r="D75" t="str">
            <v>(TBKTypeM.KMeisai）</v>
          </cell>
          <cell r="E75" t="str">
            <v>varchar</v>
          </cell>
          <cell r="F75">
            <v>20</v>
          </cell>
          <cell r="G75" t="str">
            <v>全角</v>
          </cell>
          <cell r="H75">
            <v>10</v>
          </cell>
          <cell r="I75" t="str">
            <v>情報機器運用管理における導入機器をハード・ソフトに分類する為の区分。</v>
          </cell>
          <cell r="K75" t="str">
            <v>有</v>
          </cell>
          <cell r="L75" t="str">
            <v>新規</v>
          </cell>
          <cell r="M75" t="str">
            <v>導出</v>
          </cell>
        </row>
        <row r="76">
          <cell r="B76" t="str">
            <v>機器識別</v>
          </cell>
          <cell r="C76" t="str">
            <v>機器種別マスタ</v>
          </cell>
          <cell r="D76" t="str">
            <v>(TBKTypeM.KSikibetu）</v>
          </cell>
          <cell r="E76" t="str">
            <v>varchar</v>
          </cell>
          <cell r="F76">
            <v>2</v>
          </cell>
          <cell r="G76" t="str">
            <v>半角英字</v>
          </cell>
          <cell r="H76">
            <v>1</v>
          </cell>
          <cell r="I76" t="str">
            <v>情報機器運用管理における機器をホスト・サーバ・クライアントなど使用状態に合わせて分類する区分。
H:ホスト、S:サーバ、C:クライアント、P:プリンタ、O:周辺機器など</v>
          </cell>
          <cell r="K76" t="str">
            <v>有</v>
          </cell>
          <cell r="L76" t="str">
            <v>新規</v>
          </cell>
          <cell r="M76" t="str">
            <v>導出</v>
          </cell>
        </row>
        <row r="77">
          <cell r="B77" t="str">
            <v>本体識別区分</v>
          </cell>
          <cell r="C77" t="str">
            <v>機器種別マスタ</v>
          </cell>
          <cell r="D77" t="str">
            <v>(TBKTypeM.HontaiKb）</v>
          </cell>
          <cell r="E77" t="str">
            <v>varchar</v>
          </cell>
          <cell r="F77">
            <v>2</v>
          </cell>
          <cell r="G77" t="str">
            <v>半角英字</v>
          </cell>
          <cell r="H77">
            <v>1</v>
          </cell>
          <cell r="I77" t="str">
            <v>情報機器運用管理における機器において、本体として区分するもの・しないものを指定する為の区分。
H:本体、L：その他</v>
          </cell>
          <cell r="K77" t="str">
            <v>有</v>
          </cell>
          <cell r="L77" t="str">
            <v>新規</v>
          </cell>
          <cell r="M77" t="str">
            <v>導出</v>
          </cell>
        </row>
        <row r="78">
          <cell r="B78" t="str">
            <v>チェック用紙番号</v>
          </cell>
          <cell r="C78" t="str">
            <v>チェック用紙順序テーブル</v>
          </cell>
          <cell r="E78" t="str">
            <v>char</v>
          </cell>
          <cell r="F78">
            <v>2</v>
          </cell>
          <cell r="G78" t="str">
            <v>半角数字</v>
          </cell>
          <cell r="H78">
            <v>2</v>
          </cell>
          <cell r="I78" t="str">
            <v>情報機器運用管理における作業の設定状態をチェックするシートを表示する時に、どの項目をどの順序に表示するかを指定する為の番号。</v>
          </cell>
          <cell r="J78" t="str">
            <v>追加：同一チェック用紙番号が存在しない事。</v>
          </cell>
          <cell r="L78" t="str">
            <v>新規</v>
          </cell>
          <cell r="M78" t="str">
            <v>原始</v>
          </cell>
        </row>
        <row r="79">
          <cell r="B79" t="str">
            <v>表示チェック項目</v>
          </cell>
          <cell r="C79" t="str">
            <v>チェック用紙順序テーブル</v>
          </cell>
          <cell r="E79" t="str">
            <v>varchar</v>
          </cell>
          <cell r="F79">
            <v>50</v>
          </cell>
          <cell r="G79" t="str">
            <v>全角</v>
          </cell>
          <cell r="H79">
            <v>25</v>
          </cell>
          <cell r="I79" t="str">
            <v>情報機器運用管理における各設定状態をチェックする項目。
IPアドレス、LU名など。</v>
          </cell>
          <cell r="L79" t="str">
            <v>新規</v>
          </cell>
          <cell r="M79" t="str">
            <v>導出</v>
          </cell>
        </row>
        <row r="80">
          <cell r="B80" t="str">
            <v>チェック項目表示順序</v>
          </cell>
          <cell r="C80" t="str">
            <v>チェック用紙順序テーブル</v>
          </cell>
          <cell r="E80" t="str">
            <v>char</v>
          </cell>
          <cell r="F80">
            <v>2</v>
          </cell>
          <cell r="G80" t="str">
            <v>半角数字</v>
          </cell>
          <cell r="H80">
            <v>2</v>
          </cell>
          <cell r="I80" t="str">
            <v>情報機器運用管理において設置された機器の設定状態をチェックし、チェック状態を表示する時に表示する項目の順序を示す番号。</v>
          </cell>
          <cell r="L80" t="str">
            <v>新規</v>
          </cell>
          <cell r="M80" t="str">
            <v>導出</v>
          </cell>
        </row>
        <row r="81">
          <cell r="B81" t="str">
            <v>契約区分</v>
          </cell>
          <cell r="C81" t="str">
            <v>機器種別マスタ</v>
          </cell>
          <cell r="D81" t="str">
            <v>(ITLeaseC.LeaseCls)</v>
          </cell>
          <cell r="E81" t="str">
            <v>char</v>
          </cell>
          <cell r="F81">
            <v>2</v>
          </cell>
          <cell r="G81" t="str">
            <v>半角</v>
          </cell>
          <cell r="H81">
            <v>2</v>
          </cell>
          <cell r="I81" t="str">
            <v>情報機器運用管理において導入された機器の契約状態を示し、機器の導入指示を行う時にも使用される。
L:ﾘｰｽ、C:保守、K:買取など</v>
          </cell>
          <cell r="K81" t="str">
            <v>有</v>
          </cell>
          <cell r="L81" t="str">
            <v>既存</v>
          </cell>
          <cell r="M81" t="str">
            <v>原始</v>
          </cell>
        </row>
        <row r="82">
          <cell r="B82" t="str">
            <v>契約区分名</v>
          </cell>
          <cell r="C82" t="str">
            <v>契約区分マスタ</v>
          </cell>
          <cell r="D82" t="str">
            <v>(ITLeaseC.LeaseNm)</v>
          </cell>
          <cell r="E82" t="str">
            <v>varchar</v>
          </cell>
          <cell r="F82">
            <v>16</v>
          </cell>
          <cell r="G82" t="str">
            <v>全角</v>
          </cell>
          <cell r="H82">
            <v>8</v>
          </cell>
          <cell r="I82" t="str">
            <v>情報機器運用管理において導入された機器の契約状態を示す。
L:ﾘｰｽ、C:保守、K:買取など</v>
          </cell>
          <cell r="K82" t="str">
            <v>有</v>
          </cell>
          <cell r="L82" t="str">
            <v>既存</v>
          </cell>
          <cell r="M82" t="str">
            <v>導出</v>
          </cell>
        </row>
        <row r="83">
          <cell r="B83" t="str">
            <v>形態コード</v>
          </cell>
          <cell r="C83" t="str">
            <v>形態マスタ</v>
          </cell>
          <cell r="D83" t="str">
            <v>(ITStyleC.StileCd)</v>
          </cell>
          <cell r="E83" t="str">
            <v>char</v>
          </cell>
          <cell r="F83">
            <v>2</v>
          </cell>
          <cell r="G83" t="str">
            <v>半角数字</v>
          </cell>
          <cell r="H83">
            <v>2</v>
          </cell>
          <cell r="I83" t="str">
            <v>情報機器運用管理において管理している機器がホストへ接続されているかを示す。
01:オンライン、02:オフライン、03:その他</v>
          </cell>
          <cell r="K83" t="str">
            <v>有</v>
          </cell>
          <cell r="L83" t="str">
            <v>既存</v>
          </cell>
          <cell r="M83" t="str">
            <v>原始</v>
          </cell>
        </row>
        <row r="84">
          <cell r="B84" t="str">
            <v>形態名</v>
          </cell>
          <cell r="C84" t="str">
            <v>形態マスタ</v>
          </cell>
          <cell r="D84" t="str">
            <v>(ITStyleC.StileNm)</v>
          </cell>
          <cell r="E84" t="str">
            <v>varchar</v>
          </cell>
          <cell r="F84">
            <v>16</v>
          </cell>
          <cell r="G84" t="str">
            <v>全角</v>
          </cell>
          <cell r="H84">
            <v>8</v>
          </cell>
          <cell r="I84" t="str">
            <v>情報機器運用管理においてホストへ接続されているか否かを表す名称。
オンライン、オフライン、その他など</v>
          </cell>
          <cell r="K84" t="str">
            <v>有</v>
          </cell>
          <cell r="L84" t="str">
            <v>既存</v>
          </cell>
          <cell r="M84" t="str">
            <v>導出</v>
          </cell>
        </row>
        <row r="85">
          <cell r="B85" t="str">
            <v>機器仕様名称</v>
          </cell>
          <cell r="C85" t="str">
            <v>導入機器明細テーブル</v>
          </cell>
          <cell r="E85" t="str">
            <v>varchar</v>
          </cell>
          <cell r="F85">
            <v>40</v>
          </cell>
          <cell r="G85" t="str">
            <v>全角</v>
          </cell>
          <cell r="H85">
            <v>20</v>
          </cell>
          <cell r="I85" t="str">
            <v>情報機器運用管理において導入依頼の機器・ソフトを表す名称を示す。機器メーカ番号と機種－型式コードより取得した機種－型式名称を設定する。</v>
          </cell>
          <cell r="L85" t="str">
            <v>新規</v>
          </cell>
          <cell r="M85" t="str">
            <v>導出</v>
          </cell>
        </row>
        <row r="86">
          <cell r="B86" t="str">
            <v>計画単価</v>
          </cell>
          <cell r="C86" t="str">
            <v>導入機器明細テーブル</v>
          </cell>
          <cell r="E86" t="str">
            <v>char</v>
          </cell>
          <cell r="F86">
            <v>10</v>
          </cell>
          <cell r="G86" t="str">
            <v>半角数字</v>
          </cell>
          <cell r="H86">
            <v>10</v>
          </cell>
          <cell r="I86" t="str">
            <v>情報機器運用管理において導入依頼の機器・ソフトをリース・購入する場合の計画時の単価。</v>
          </cell>
          <cell r="L86" t="str">
            <v>新規</v>
          </cell>
          <cell r="M86" t="str">
            <v>導出</v>
          </cell>
        </row>
        <row r="87">
          <cell r="B87" t="str">
            <v>数量</v>
          </cell>
          <cell r="C87" t="str">
            <v>導入機器明細テーブル</v>
          </cell>
          <cell r="E87" t="str">
            <v>char</v>
          </cell>
          <cell r="F87">
            <v>8</v>
          </cell>
          <cell r="G87" t="str">
            <v>半角数字</v>
          </cell>
          <cell r="H87">
            <v>8</v>
          </cell>
          <cell r="I87" t="str">
            <v>情報機器運用管理において導入依頼の機器・ソフト数。</v>
          </cell>
          <cell r="L87" t="str">
            <v>新規</v>
          </cell>
          <cell r="M87" t="str">
            <v>導出</v>
          </cell>
        </row>
        <row r="88">
          <cell r="B88" t="str">
            <v>契約／発注単価</v>
          </cell>
          <cell r="C88" t="str">
            <v>導入機器明細テーブル</v>
          </cell>
          <cell r="E88" t="str">
            <v>char</v>
          </cell>
          <cell r="F88">
            <v>10</v>
          </cell>
          <cell r="G88" t="str">
            <v>半角数字</v>
          </cell>
          <cell r="H88">
            <v>10</v>
          </cell>
          <cell r="I88" t="str">
            <v>情報機器運用管理において、実際にﾘｰｽ契約・購入を行った時の実際に掛かった単価。</v>
          </cell>
          <cell r="L88" t="str">
            <v>新規</v>
          </cell>
          <cell r="M88" t="str">
            <v>導出</v>
          </cell>
        </row>
        <row r="89">
          <cell r="B89" t="str">
            <v>購入先メーカーコード</v>
          </cell>
          <cell r="C89" t="str">
            <v>導入機器明細テーブル</v>
          </cell>
          <cell r="E89" t="str">
            <v>char</v>
          </cell>
          <cell r="F89">
            <v>3</v>
          </cell>
          <cell r="G89" t="str">
            <v>半角英数</v>
          </cell>
          <cell r="H89">
            <v>3</v>
          </cell>
          <cell r="I89" t="str">
            <v>情報機器運用管理において導入機器の買い取ったメーカーを表す。買取り先とリース料支払先のメーカーが異なる為。</v>
          </cell>
          <cell r="K89" t="str">
            <v>有</v>
          </cell>
          <cell r="L89" t="str">
            <v>新規</v>
          </cell>
          <cell r="M89" t="str">
            <v>導出</v>
          </cell>
        </row>
        <row r="90">
          <cell r="B90" t="str">
            <v>構成パターンＮｏ</v>
          </cell>
          <cell r="C90" t="str">
            <v>構成パターンマスタ</v>
          </cell>
          <cell r="E90" t="str">
            <v>char</v>
          </cell>
          <cell r="F90">
            <v>2</v>
          </cell>
          <cell r="G90" t="str">
            <v>半角数字</v>
          </cell>
          <cell r="H90">
            <v>2</v>
          </cell>
          <cell r="I90" t="str">
            <v>情報機器運用管理において導入依頼の機器・ソフトを組み合わせ、機器に設定する為のソフト・機器群を示す。
本体・ソフトA＝ﾊﾟﾀｰﾝ1、本体・ソフトA・B＝ﾊﾟﾀｰﾝ2など</v>
          </cell>
          <cell r="J90" t="str">
            <v>＝同一件名コード内で前回構成パターンＮｏ+1</v>
          </cell>
          <cell r="L90" t="str">
            <v>新規</v>
          </cell>
          <cell r="M90" t="str">
            <v>原始</v>
          </cell>
        </row>
        <row r="91">
          <cell r="B91" t="str">
            <v>構成数量</v>
          </cell>
          <cell r="C91" t="str">
            <v>構成パターンマスタ</v>
          </cell>
          <cell r="E91" t="str">
            <v>char</v>
          </cell>
          <cell r="F91">
            <v>2</v>
          </cell>
          <cell r="G91" t="str">
            <v>半角数字</v>
          </cell>
          <cell r="H91">
            <v>2</v>
          </cell>
          <cell r="I91" t="str">
            <v>情報機器運用管理の導入依頼において指定した構成ﾊﾟﾀｰﾝの機器・ソフト数量。通常は１だがメモリ・ＣＰＵなど一台に一以上設定できる場合もある。</v>
          </cell>
          <cell r="L91" t="str">
            <v>新規</v>
          </cell>
          <cell r="M91" t="str">
            <v>導出</v>
          </cell>
        </row>
        <row r="92">
          <cell r="B92" t="str">
            <v>機器タイプ</v>
          </cell>
          <cell r="C92" t="str">
            <v>機器タイプマスタ</v>
          </cell>
          <cell r="E92" t="str">
            <v>char</v>
          </cell>
          <cell r="F92">
            <v>4</v>
          </cell>
          <cell r="G92" t="str">
            <v>半角英数</v>
          </cell>
          <cell r="H92">
            <v>4</v>
          </cell>
          <cell r="I92" t="str">
            <v>情報機器運用管理の導入依頼において指定した構成ﾊﾟﾀｰﾝの主目的＋機器種別コードの組み合わせにより自動生成される。
WINGパソコン（デスクトップ）など</v>
          </cell>
          <cell r="J92" t="str">
            <v>追加：（主目的コード＋機器種別コード）の組み合わせが存在しない場合のみ、前回機器タイプ番号＋１</v>
          </cell>
          <cell r="L92" t="str">
            <v>新規</v>
          </cell>
          <cell r="M92" t="str">
            <v>原始</v>
          </cell>
        </row>
        <row r="93">
          <cell r="B93" t="str">
            <v>作業内容区分</v>
          </cell>
          <cell r="C93" t="str">
            <v>作業指示明細テーブル</v>
          </cell>
          <cell r="E93" t="str">
            <v>char</v>
          </cell>
          <cell r="F93">
            <v>2</v>
          </cell>
          <cell r="G93" t="str">
            <v>半角数字</v>
          </cell>
          <cell r="H93">
            <v>2</v>
          </cell>
          <cell r="I93" t="str">
            <v>情報機器運用管理の作業指示内容や、作業ランクを示す区分。
D03:導入（WINGｸﾗｲｱﾝﾄ・導入(Aﾊﾟﾀｰﾝ)）など。</v>
          </cell>
          <cell r="K93" t="str">
            <v>有</v>
          </cell>
          <cell r="L93" t="str">
            <v>新規</v>
          </cell>
          <cell r="M93" t="str">
            <v>導出</v>
          </cell>
        </row>
        <row r="94">
          <cell r="B94" t="str">
            <v>作業内容（ﾃｷｽﾄ）</v>
          </cell>
          <cell r="C94" t="str">
            <v>作業指示明細テーブル</v>
          </cell>
          <cell r="E94" t="str">
            <v>varchar</v>
          </cell>
          <cell r="F94">
            <v>255</v>
          </cell>
          <cell r="G94" t="str">
            <v>全角</v>
          </cell>
          <cell r="H94">
            <v>127</v>
          </cell>
          <cell r="I94" t="str">
            <v>情報機器運用管理の作業内容区分では表現しきれない作業を行う時に書き込むテキスト領域。</v>
          </cell>
          <cell r="L94" t="str">
            <v>新規</v>
          </cell>
          <cell r="M94" t="str">
            <v>導出</v>
          </cell>
        </row>
        <row r="95">
          <cell r="B95" t="str">
            <v>FROM業務機関コード</v>
          </cell>
          <cell r="C95" t="str">
            <v>作業指示明細テーブル</v>
          </cell>
          <cell r="E95" t="str">
            <v>char</v>
          </cell>
          <cell r="F95">
            <v>8</v>
          </cell>
          <cell r="G95" t="str">
            <v>半角数字</v>
          </cell>
          <cell r="H95">
            <v>8</v>
          </cell>
          <cell r="I95" t="str">
            <v>情報機器運用管理において、移設・撤去などの作業指示により現在の場所より移動させる際の、元の場所を示す。</v>
          </cell>
          <cell r="L95" t="str">
            <v>新規</v>
          </cell>
          <cell r="M95" t="str">
            <v>導出</v>
          </cell>
        </row>
        <row r="96">
          <cell r="B96" t="str">
            <v>TO業務機関コード</v>
          </cell>
          <cell r="C96" t="str">
            <v>作業指示明細テーブル</v>
          </cell>
          <cell r="E96" t="str">
            <v>char</v>
          </cell>
          <cell r="F96">
            <v>8</v>
          </cell>
          <cell r="G96" t="str">
            <v>半角数字</v>
          </cell>
          <cell r="H96">
            <v>8</v>
          </cell>
          <cell r="I96" t="str">
            <v>情報機器運用管理において、導入・移設・などの作業指示により設置される先の場所を示す。</v>
          </cell>
          <cell r="L96" t="str">
            <v>新規</v>
          </cell>
          <cell r="M96" t="str">
            <v>導出</v>
          </cell>
        </row>
        <row r="97">
          <cell r="B97" t="str">
            <v>作業指示数量</v>
          </cell>
          <cell r="C97" t="str">
            <v>作業指示明細テーブル</v>
          </cell>
          <cell r="E97" t="str">
            <v>char</v>
          </cell>
          <cell r="F97">
            <v>10</v>
          </cell>
          <cell r="G97" t="str">
            <v>半角数字</v>
          </cell>
          <cell r="H97">
            <v>10</v>
          </cell>
          <cell r="I97" t="str">
            <v>情報機器運用管理において指示された作業内容・機器パターンを指定された場所へ何台実行するか、又は機器が存在しない作業指示の場合どれくらいの工数がかかるかを示す。</v>
          </cell>
          <cell r="L97" t="str">
            <v>新規</v>
          </cell>
          <cell r="M97" t="str">
            <v>導出</v>
          </cell>
        </row>
        <row r="98">
          <cell r="B98" t="str">
            <v>指示単価</v>
          </cell>
          <cell r="C98" t="str">
            <v>作業指示明細テーブル</v>
          </cell>
          <cell r="E98" t="str">
            <v>char</v>
          </cell>
          <cell r="F98">
            <v>10</v>
          </cell>
          <cell r="G98" t="str">
            <v>半角数字</v>
          </cell>
          <cell r="H98">
            <v>10</v>
          </cell>
          <cell r="I98" t="str">
            <v>情報機器運用管理において指示した作業を実行する為の、作業毎の指定金額。作業内容区分の作業ランクにより金額が指定されるものもあるが、金額の変更は可能。</v>
          </cell>
          <cell r="L98" t="str">
            <v>新規</v>
          </cell>
          <cell r="M98" t="str">
            <v>導出</v>
          </cell>
        </row>
        <row r="99">
          <cell r="B99" t="str">
            <v>単価区分</v>
          </cell>
          <cell r="C99" t="str">
            <v>作業指示明細テーブル</v>
          </cell>
          <cell r="E99" t="str">
            <v>varchar</v>
          </cell>
          <cell r="F99">
            <v>4</v>
          </cell>
          <cell r="G99" t="str">
            <v>全角</v>
          </cell>
          <cell r="H99">
            <v>2</v>
          </cell>
          <cell r="I99" t="str">
            <v>情報機器運用管理において指示された作業単価が円か人月を示しているかを表す区分。</v>
          </cell>
          <cell r="L99" t="str">
            <v>新規</v>
          </cell>
          <cell r="M99" t="str">
            <v>導出</v>
          </cell>
        </row>
        <row r="100">
          <cell r="B100" t="str">
            <v>作業単価適用年月</v>
          </cell>
          <cell r="C100" t="str">
            <v>作業指示明細テーブル</v>
          </cell>
          <cell r="E100" t="str">
            <v>char</v>
          </cell>
          <cell r="F100">
            <v>8</v>
          </cell>
          <cell r="G100" t="str">
            <v>半角数字</v>
          </cell>
          <cell r="H100">
            <v>8</v>
          </cell>
          <cell r="I100" t="str">
            <v>作業内容区分により作業単価を指定する際、年に数回改正される作業単価のいつのものを使用するかを設定する年月。</v>
          </cell>
          <cell r="J100" t="str">
            <v>＝作業内容区分を指定した場合にのみ設定。</v>
          </cell>
          <cell r="L100" t="str">
            <v>新規</v>
          </cell>
          <cell r="M100" t="str">
            <v>導出</v>
          </cell>
        </row>
        <row r="101">
          <cell r="B101" t="str">
            <v>作業種別コード</v>
          </cell>
          <cell r="C101" t="str">
            <v>作業種別マスタ</v>
          </cell>
          <cell r="E101" t="str">
            <v>char</v>
          </cell>
          <cell r="F101">
            <v>2</v>
          </cell>
          <cell r="G101" t="str">
            <v>半角数字</v>
          </cell>
          <cell r="H101">
            <v>2</v>
          </cell>
          <cell r="I101" t="str">
            <v>情報機器運用管理において業務着手指示書を発行する際の作業内容を種別するコード。
01:開発業務、02:運用オペレータなど</v>
          </cell>
          <cell r="J101" t="str">
            <v>＝同一作業種別コードが存在しない事。</v>
          </cell>
          <cell r="K101" t="str">
            <v>有</v>
          </cell>
          <cell r="L101" t="str">
            <v>新規</v>
          </cell>
          <cell r="M101" t="str">
            <v>原始</v>
          </cell>
        </row>
        <row r="102">
          <cell r="B102" t="str">
            <v>作業種別名</v>
          </cell>
          <cell r="C102" t="str">
            <v>作業種別マスタ</v>
          </cell>
          <cell r="E102" t="str">
            <v>varchar</v>
          </cell>
          <cell r="F102">
            <v>20</v>
          </cell>
          <cell r="G102" t="str">
            <v>全角</v>
          </cell>
          <cell r="H102">
            <v>10</v>
          </cell>
          <cell r="I102" t="str">
            <v>情報機器運用管理において、業務着手指示書を発行する際の作業内容を種別する名称。
03:入力業務、04:ＯＡ機器関係業務、05:ﾏﾙﾁﾒﾃﾞｨｱ業務など</v>
          </cell>
          <cell r="K102" t="str">
            <v>有</v>
          </cell>
          <cell r="L102" t="str">
            <v>新規</v>
          </cell>
          <cell r="M102" t="str">
            <v>導出</v>
          </cell>
        </row>
        <row r="103">
          <cell r="B103" t="str">
            <v>委託作業種別コード</v>
          </cell>
          <cell r="C103" t="str">
            <v>委託作業種別マスタ</v>
          </cell>
          <cell r="E103" t="str">
            <v>char</v>
          </cell>
          <cell r="F103">
            <v>2</v>
          </cell>
          <cell r="G103" t="str">
            <v>半角数字</v>
          </cell>
          <cell r="H103">
            <v>2</v>
          </cell>
          <cell r="I103" t="str">
            <v>情報機器運用管理において、委託依頼書を発行する際の作業内容を種別するコード。
01:基本設計、02:詳細設計、03:プログラム設計など</v>
          </cell>
          <cell r="J103" t="str">
            <v>＝同一委託作業種別コードが存在しない事。</v>
          </cell>
          <cell r="K103" t="str">
            <v>有</v>
          </cell>
          <cell r="L103" t="str">
            <v>新規</v>
          </cell>
          <cell r="M103" t="str">
            <v>原始</v>
          </cell>
        </row>
        <row r="104">
          <cell r="B104" t="str">
            <v>委託作業種別名</v>
          </cell>
          <cell r="C104" t="str">
            <v>委託作業種別マスタ</v>
          </cell>
          <cell r="E104" t="str">
            <v>varchar</v>
          </cell>
          <cell r="F104">
            <v>20</v>
          </cell>
          <cell r="G104" t="str">
            <v>全角</v>
          </cell>
          <cell r="H104">
            <v>10</v>
          </cell>
          <cell r="I104" t="str">
            <v>情報機器運用管理において、委託依頼書を発行する際の作業内容を種別する名称。
04:プログラム、05:システムテスト、06その他など</v>
          </cell>
          <cell r="K104" t="str">
            <v>有</v>
          </cell>
          <cell r="L104" t="str">
            <v>新規</v>
          </cell>
          <cell r="M104" t="str">
            <v>導出</v>
          </cell>
        </row>
        <row r="105">
          <cell r="B105" t="str">
            <v>納品物コード</v>
          </cell>
          <cell r="C105" t="str">
            <v>納品物マスタ</v>
          </cell>
          <cell r="E105" t="str">
            <v>char</v>
          </cell>
          <cell r="F105">
            <v>2</v>
          </cell>
          <cell r="G105" t="str">
            <v>半角数字</v>
          </cell>
          <cell r="H105">
            <v>2</v>
          </cell>
          <cell r="I105" t="str">
            <v>情報機器運用管理において、委託依頼書を発行する際、納品物を指定する為のコード。
01:基本設計書、02:詳細設計書、03:プログラム設計書など</v>
          </cell>
          <cell r="J105" t="str">
            <v>＝同一納品物コードが存在しない事。</v>
          </cell>
          <cell r="K105" t="str">
            <v>有</v>
          </cell>
          <cell r="L105" t="str">
            <v>新規</v>
          </cell>
          <cell r="M105" t="str">
            <v>原始</v>
          </cell>
        </row>
        <row r="106">
          <cell r="B106" t="str">
            <v>納品物名</v>
          </cell>
          <cell r="C106" t="str">
            <v>納品物マスタ</v>
          </cell>
          <cell r="E106" t="str">
            <v>varchar</v>
          </cell>
          <cell r="F106">
            <v>20</v>
          </cell>
          <cell r="G106" t="str">
            <v>全角</v>
          </cell>
          <cell r="H106">
            <v>10</v>
          </cell>
          <cell r="I106" t="str">
            <v>情報機器運用管理において、委託依頼書を発行する際の納品物を示す名称。
04:プログラムソース、05:プログラムリスト、06:テスト結果など</v>
          </cell>
          <cell r="K106" t="str">
            <v>有</v>
          </cell>
          <cell r="L106" t="str">
            <v>新規</v>
          </cell>
          <cell r="M106" t="str">
            <v>導出</v>
          </cell>
        </row>
        <row r="107">
          <cell r="B107" t="str">
            <v>着手指示種別コード</v>
          </cell>
          <cell r="C107" t="str">
            <v>着手指示種別マスタ</v>
          </cell>
          <cell r="E107" t="str">
            <v>char</v>
          </cell>
          <cell r="F107">
            <v>2</v>
          </cell>
          <cell r="G107" t="str">
            <v>半角数字</v>
          </cell>
          <cell r="H107">
            <v>2</v>
          </cell>
          <cell r="I107" t="str">
            <v>情報機器運用管理において、業務着手指示書を発行する際の着手指示種別を示すコード。
01:営業受注支援、02:受注件名対応・事前着手依頼など</v>
          </cell>
          <cell r="J107" t="str">
            <v>＝同一着手指示種別コードが存在しない事。</v>
          </cell>
          <cell r="K107" t="str">
            <v>有</v>
          </cell>
          <cell r="L107" t="str">
            <v>新規</v>
          </cell>
          <cell r="M107" t="str">
            <v>原始</v>
          </cell>
        </row>
        <row r="108">
          <cell r="B108" t="str">
            <v>着手指示種別名</v>
          </cell>
          <cell r="C108" t="str">
            <v>着手指示種別マスタ</v>
          </cell>
          <cell r="E108" t="str">
            <v>varchar</v>
          </cell>
          <cell r="F108">
            <v>30</v>
          </cell>
          <cell r="G108" t="str">
            <v>全角</v>
          </cell>
          <cell r="H108">
            <v>15</v>
          </cell>
          <cell r="I108" t="str">
            <v>情報機器運用管理において、業務着手指示書を発行する際の着手指示種別を示す名称。
03:受注件名対応・受注決定、04:維持管理業務、など</v>
          </cell>
          <cell r="K108" t="str">
            <v>有</v>
          </cell>
          <cell r="L108" t="str">
            <v>新規</v>
          </cell>
          <cell r="M108" t="str">
            <v>導出</v>
          </cell>
        </row>
        <row r="109">
          <cell r="B109" t="str">
            <v>着手指示番号</v>
          </cell>
          <cell r="C109" t="str">
            <v>作業指示テーブル</v>
          </cell>
          <cell r="E109" t="str">
            <v>char</v>
          </cell>
          <cell r="F109">
            <v>5</v>
          </cell>
          <cell r="G109" t="str">
            <v>半角英数</v>
          </cell>
          <cell r="H109">
            <v>5</v>
          </cell>
          <cell r="I109" t="str">
            <v>情報機器運用管理において発行される着手指示書を示す番号。</v>
          </cell>
          <cell r="J109" t="str">
            <v>＝前回着手指示番号＋１を自動付番</v>
          </cell>
          <cell r="L109" t="str">
            <v>新規</v>
          </cell>
          <cell r="M109" t="str">
            <v>原始</v>
          </cell>
        </row>
        <row r="110">
          <cell r="B110" t="str">
            <v>着手指示件名</v>
          </cell>
          <cell r="C110" t="str">
            <v>作業指示テーブル</v>
          </cell>
          <cell r="E110" t="str">
            <v>varchar</v>
          </cell>
          <cell r="F110">
            <v>60</v>
          </cell>
          <cell r="G110" t="str">
            <v>全角</v>
          </cell>
          <cell r="H110">
            <v>30</v>
          </cell>
          <cell r="I110" t="str">
            <v>情報機器運用管理において発行する業務着手指示書に記載する件名。業務着手指示書の内容を簡潔に示したもの。</v>
          </cell>
          <cell r="L110" t="str">
            <v>新規</v>
          </cell>
          <cell r="M110" t="str">
            <v>導出</v>
          </cell>
        </row>
        <row r="111">
          <cell r="B111" t="str">
            <v>着手指示発行日</v>
          </cell>
          <cell r="C111" t="str">
            <v>作業指示テーブル</v>
          </cell>
          <cell r="E111" t="str">
            <v>char</v>
          </cell>
          <cell r="F111">
            <v>8</v>
          </cell>
          <cell r="G111" t="str">
            <v>半角数字</v>
          </cell>
          <cell r="H111">
            <v>8</v>
          </cell>
          <cell r="I111" t="str">
            <v>情報機器運用管理において発行する業務着手指示書を発行した日付。</v>
          </cell>
          <cell r="J111" t="str">
            <v>＝作業指示書発行日以降である事。</v>
          </cell>
          <cell r="L111" t="str">
            <v>新規</v>
          </cell>
          <cell r="M111" t="str">
            <v>導出</v>
          </cell>
        </row>
        <row r="112">
          <cell r="B112" t="str">
            <v>着手指示変更日</v>
          </cell>
          <cell r="C112" t="str">
            <v>作業指示テーブル</v>
          </cell>
          <cell r="E112" t="str">
            <v>char</v>
          </cell>
          <cell r="F112">
            <v>8</v>
          </cell>
          <cell r="G112" t="str">
            <v>半角数字</v>
          </cell>
          <cell r="H112">
            <v>8</v>
          </cell>
          <cell r="I112" t="str">
            <v>情報機器運用管理において発行する業務着手指示書を変更した日付。事前着手指示の場合や、一部変更時などに入力。</v>
          </cell>
          <cell r="J112" t="str">
            <v>＝着手指示発行日以降である事。</v>
          </cell>
          <cell r="L112" t="str">
            <v>新規</v>
          </cell>
          <cell r="M112" t="str">
            <v>導出</v>
          </cell>
        </row>
        <row r="113">
          <cell r="B113" t="str">
            <v>受注着手予定日</v>
          </cell>
          <cell r="C113" t="str">
            <v>作業指示テーブル</v>
          </cell>
          <cell r="E113" t="str">
            <v>char</v>
          </cell>
          <cell r="F113">
            <v>8</v>
          </cell>
          <cell r="G113" t="str">
            <v>半角数字</v>
          </cell>
          <cell r="H113">
            <v>8</v>
          </cell>
          <cell r="I113" t="str">
            <v>情報機器運用管理において発行された、業務着手指示書での作業を開始する予定日。</v>
          </cell>
          <cell r="L113" t="str">
            <v>新規</v>
          </cell>
          <cell r="M113" t="str">
            <v>導出</v>
          </cell>
        </row>
        <row r="114">
          <cell r="B114" t="str">
            <v>受注完了予定日</v>
          </cell>
          <cell r="C114" t="str">
            <v>作業指示テーブル</v>
          </cell>
          <cell r="E114" t="str">
            <v>char</v>
          </cell>
          <cell r="F114">
            <v>8</v>
          </cell>
          <cell r="G114" t="str">
            <v>半角数字</v>
          </cell>
          <cell r="H114">
            <v>8</v>
          </cell>
          <cell r="I114" t="str">
            <v>情報機器運用管理において発行された業務着手指示書での作業を終了できる予定日。</v>
          </cell>
          <cell r="J114" t="str">
            <v>＝受注着手予定日以降である事。</v>
          </cell>
          <cell r="L114" t="str">
            <v>新規</v>
          </cell>
          <cell r="M114" t="str">
            <v>導出</v>
          </cell>
        </row>
        <row r="115">
          <cell r="B115" t="str">
            <v>受注工数</v>
          </cell>
          <cell r="C115" t="str">
            <v>作業指示テーブル</v>
          </cell>
          <cell r="E115" t="str">
            <v>char</v>
          </cell>
          <cell r="F115">
            <v>5</v>
          </cell>
          <cell r="G115" t="str">
            <v>半角数字</v>
          </cell>
          <cell r="H115">
            <v>5</v>
          </cell>
          <cell r="I115" t="str">
            <v>情報機器運用管理において発行された業務着手指示書を受けた時の必要と思われる工数。</v>
          </cell>
          <cell r="L115" t="str">
            <v>新規</v>
          </cell>
          <cell r="M115" t="str">
            <v>導出</v>
          </cell>
        </row>
        <row r="116">
          <cell r="B116" t="str">
            <v>受注内訳年度１</v>
          </cell>
          <cell r="C116" t="str">
            <v>作業指示テーブル</v>
          </cell>
          <cell r="E116" t="str">
            <v>char</v>
          </cell>
          <cell r="F116">
            <v>4</v>
          </cell>
          <cell r="G116" t="str">
            <v>半角数字</v>
          </cell>
          <cell r="H116">
            <v>4</v>
          </cell>
          <cell r="I116" t="str">
            <v>情報機器運用管理において発行された業務着手指示書の作業内容に伴う費用を支払う最初の年度。多額の場合、支払年度を複数に分ける為。</v>
          </cell>
          <cell r="L116" t="str">
            <v>新規</v>
          </cell>
          <cell r="M116" t="str">
            <v>導出</v>
          </cell>
        </row>
        <row r="117">
          <cell r="B117" t="str">
            <v>受注内訳年度２</v>
          </cell>
          <cell r="C117" t="str">
            <v>作業指示テーブル</v>
          </cell>
          <cell r="E117" t="str">
            <v>char</v>
          </cell>
          <cell r="F117">
            <v>4</v>
          </cell>
          <cell r="G117" t="str">
            <v>半角数字</v>
          </cell>
          <cell r="H117">
            <v>4</v>
          </cell>
          <cell r="I117" t="str">
            <v>情報機器運用管理において発行された業務着手指示書の作業内容に伴う費用を支払う2回目の年度。多額の場合、支払年度を複数に分けるが、大概２回で完了する。</v>
          </cell>
          <cell r="L117" t="str">
            <v>新規</v>
          </cell>
          <cell r="M117" t="str">
            <v>導出</v>
          </cell>
        </row>
        <row r="118">
          <cell r="B118" t="str">
            <v>受注金額内訳１</v>
          </cell>
          <cell r="C118" t="str">
            <v>作業指示テーブル</v>
          </cell>
          <cell r="E118" t="str">
            <v>char</v>
          </cell>
          <cell r="F118">
            <v>10</v>
          </cell>
          <cell r="G118" t="str">
            <v>半角数字</v>
          </cell>
          <cell r="H118">
            <v>10</v>
          </cell>
          <cell r="I118" t="str">
            <v>情報機器運用管理において発行された業務着手指示書の作業内容に伴う費用を受注内訳年度１で支払う金額。</v>
          </cell>
          <cell r="L118" t="str">
            <v>新規</v>
          </cell>
          <cell r="M118" t="str">
            <v>導出</v>
          </cell>
        </row>
        <row r="119">
          <cell r="B119" t="str">
            <v>受注金額内訳２</v>
          </cell>
          <cell r="C119" t="str">
            <v>作業指示テーブル</v>
          </cell>
          <cell r="E119" t="str">
            <v>char</v>
          </cell>
          <cell r="F119">
            <v>10</v>
          </cell>
          <cell r="G119" t="str">
            <v>半角数字</v>
          </cell>
          <cell r="H119">
            <v>10</v>
          </cell>
          <cell r="I119" t="str">
            <v>情報機器運用管理において発行された業務着手指示書の作業内容に伴う費用を受注内訳年度２で支払う金額。</v>
          </cell>
          <cell r="L119" t="str">
            <v>新規</v>
          </cell>
          <cell r="M119" t="str">
            <v>導出</v>
          </cell>
        </row>
        <row r="120">
          <cell r="B120" t="str">
            <v>作業完了発行日</v>
          </cell>
          <cell r="C120" t="str">
            <v>作業指示テーブル</v>
          </cell>
          <cell r="E120" t="str">
            <v>char</v>
          </cell>
          <cell r="F120">
            <v>8</v>
          </cell>
          <cell r="G120" t="str">
            <v>半角数字</v>
          </cell>
          <cell r="H120">
            <v>8</v>
          </cell>
          <cell r="I120" t="str">
            <v>情報機器運用管理における業務着手指示書の作業が全て完了した時に発行する、作業完了報告書を発行した日付。</v>
          </cell>
          <cell r="J120" t="str">
            <v>＝作業完了日以降である事。</v>
          </cell>
          <cell r="L120" t="str">
            <v>新規</v>
          </cell>
          <cell r="M120" t="str">
            <v>導出</v>
          </cell>
        </row>
        <row r="121">
          <cell r="B121" t="str">
            <v>作業完了実施担当者</v>
          </cell>
          <cell r="C121" t="str">
            <v>作業指示テーブル</v>
          </cell>
          <cell r="E121" t="str">
            <v>varchar</v>
          </cell>
          <cell r="F121">
            <v>20</v>
          </cell>
          <cell r="G121" t="str">
            <v>全角</v>
          </cell>
          <cell r="H121">
            <v>10</v>
          </cell>
          <cell r="I121" t="str">
            <v>情報機器運用管理における業務着手指示書の作業が全て完了した時に発行する、作業完了報告書を発行した担当者名。作業の状態をチェックした責任者でもある。</v>
          </cell>
          <cell r="L121" t="str">
            <v>新規</v>
          </cell>
          <cell r="M121" t="str">
            <v>導出</v>
          </cell>
        </row>
        <row r="122">
          <cell r="B122" t="str">
            <v>作業完了日</v>
          </cell>
          <cell r="C122" t="str">
            <v>作業指示テーブル</v>
          </cell>
          <cell r="E122" t="str">
            <v>char</v>
          </cell>
          <cell r="F122">
            <v>8</v>
          </cell>
          <cell r="G122" t="str">
            <v>半角数字</v>
          </cell>
          <cell r="H122">
            <v>8</v>
          </cell>
          <cell r="I122" t="str">
            <v>情報機器運用管理における業務着手指示書の作業とその確認を全て完了した日付。</v>
          </cell>
          <cell r="L122" t="str">
            <v>新規</v>
          </cell>
          <cell r="M122" t="str">
            <v>導出</v>
          </cell>
        </row>
        <row r="123">
          <cell r="B123" t="str">
            <v>着手作業請求金額</v>
          </cell>
          <cell r="C123" t="str">
            <v>作業指示テーブル</v>
          </cell>
          <cell r="E123" t="str">
            <v>char</v>
          </cell>
          <cell r="F123">
            <v>10</v>
          </cell>
          <cell r="G123" t="str">
            <v>半角数字</v>
          </cell>
          <cell r="H123">
            <v>10</v>
          </cell>
          <cell r="I123" t="str">
            <v>情報機器運用管理において業務着手指示書の作業に掛かった金額の合計。</v>
          </cell>
          <cell r="J123" t="str">
            <v>＝Σ（業務着手指示書に該当する作業指示明細の指示単価）</v>
          </cell>
          <cell r="L123" t="str">
            <v>新規</v>
          </cell>
          <cell r="M123" t="str">
            <v>導出</v>
          </cell>
        </row>
        <row r="124">
          <cell r="B124" t="str">
            <v>着手作業実費</v>
          </cell>
          <cell r="C124" t="str">
            <v>作業指示テーブル</v>
          </cell>
          <cell r="E124" t="str">
            <v>char</v>
          </cell>
          <cell r="F124">
            <v>10</v>
          </cell>
          <cell r="G124" t="str">
            <v>半角数字</v>
          </cell>
          <cell r="H124">
            <v>10</v>
          </cell>
          <cell r="I124" t="str">
            <v>情報機器運用管理において業務着手指示書の作業に掛かった実費の合計。
移動経費・宿泊費・搬送費など。</v>
          </cell>
          <cell r="L124" t="str">
            <v>新規</v>
          </cell>
          <cell r="M124" t="str">
            <v>導出</v>
          </cell>
        </row>
        <row r="125">
          <cell r="B125" t="str">
            <v>作業完了営業受領日</v>
          </cell>
          <cell r="C125" t="str">
            <v>作業指示テーブル</v>
          </cell>
          <cell r="E125" t="str">
            <v>char</v>
          </cell>
          <cell r="F125">
            <v>8</v>
          </cell>
          <cell r="G125" t="str">
            <v>半角数字</v>
          </cell>
          <cell r="H125">
            <v>8</v>
          </cell>
          <cell r="I125" t="str">
            <v>情報機器運用管理において業務着手指示書の完了報告書を営業部へ提出し、受理された日付。</v>
          </cell>
          <cell r="J125" t="str">
            <v>＝作業完了発行日以降である事。</v>
          </cell>
          <cell r="L125" t="str">
            <v>新規</v>
          </cell>
          <cell r="M125" t="str">
            <v>導出</v>
          </cell>
        </row>
        <row r="126">
          <cell r="B126" t="str">
            <v>移動開始日</v>
          </cell>
          <cell r="C126" t="str">
            <v>移動経費テーブル</v>
          </cell>
          <cell r="E126" t="str">
            <v>char</v>
          </cell>
          <cell r="F126">
            <v>8</v>
          </cell>
          <cell r="G126" t="str">
            <v>半角数字</v>
          </cell>
          <cell r="H126">
            <v>8</v>
          </cell>
          <cell r="I126" t="str">
            <v>情報機器運用管理における業務着手指示書の作業に伴い、移動を開始した日付。</v>
          </cell>
          <cell r="L126" t="str">
            <v>新規</v>
          </cell>
          <cell r="M126" t="str">
            <v>導出</v>
          </cell>
        </row>
        <row r="127">
          <cell r="B127" t="str">
            <v>移動終了日</v>
          </cell>
          <cell r="C127" t="str">
            <v>移動経費テーブル</v>
          </cell>
          <cell r="E127" t="str">
            <v>char</v>
          </cell>
          <cell r="F127">
            <v>8</v>
          </cell>
          <cell r="G127" t="str">
            <v>半角数字</v>
          </cell>
          <cell r="H127">
            <v>8</v>
          </cell>
          <cell r="I127" t="str">
            <v>情報機器運用管理における業務着手指示書の作業に伴い、移動を終了した日付。</v>
          </cell>
          <cell r="L127" t="str">
            <v>新規</v>
          </cell>
          <cell r="M127" t="str">
            <v>導出</v>
          </cell>
        </row>
        <row r="128">
          <cell r="B128" t="str">
            <v>移動区間・発</v>
          </cell>
          <cell r="C128" t="str">
            <v>移動経費テーブル</v>
          </cell>
          <cell r="E128" t="str">
            <v>varchar</v>
          </cell>
          <cell r="F128">
            <v>20</v>
          </cell>
          <cell r="G128" t="str">
            <v>全角</v>
          </cell>
          <cell r="H128">
            <v>10</v>
          </cell>
          <cell r="I128" t="str">
            <v>情報機器運用管理における業務着手指示書の作業に伴い、移動を開始した駅やインター名称。</v>
          </cell>
          <cell r="L128" t="str">
            <v>新規</v>
          </cell>
          <cell r="M128" t="str">
            <v>導出</v>
          </cell>
        </row>
        <row r="129">
          <cell r="B129" t="str">
            <v>移動区間･着</v>
          </cell>
          <cell r="C129" t="str">
            <v>移動経費テーブル</v>
          </cell>
          <cell r="E129" t="str">
            <v>varchar</v>
          </cell>
          <cell r="F129">
            <v>20</v>
          </cell>
          <cell r="G129" t="str">
            <v>全角</v>
          </cell>
          <cell r="H129">
            <v>10</v>
          </cell>
          <cell r="I129" t="str">
            <v>情報機器運用管理における業務着手指示書の作業に伴い、移動を終了した駅やインター名称。</v>
          </cell>
          <cell r="L129" t="str">
            <v>新規</v>
          </cell>
          <cell r="M129" t="str">
            <v>導出</v>
          </cell>
        </row>
        <row r="130">
          <cell r="B130" t="str">
            <v>移動距離（キロ）</v>
          </cell>
          <cell r="C130" t="str">
            <v>移動経費テーブル</v>
          </cell>
          <cell r="E130" t="str">
            <v>char</v>
          </cell>
          <cell r="F130">
            <v>3</v>
          </cell>
          <cell r="G130" t="str">
            <v>半角数字</v>
          </cell>
          <cell r="H130">
            <v>3</v>
          </cell>
          <cell r="I130" t="str">
            <v>情報機器運用管理における業務着手指示書の作業に伴う移動区間の走行距離。</v>
          </cell>
          <cell r="L130" t="str">
            <v>新規</v>
          </cell>
          <cell r="M130" t="str">
            <v>導出</v>
          </cell>
        </row>
        <row r="131">
          <cell r="B131" t="str">
            <v>移動先・業務機関コード</v>
          </cell>
          <cell r="C131" t="str">
            <v>移動経費テーブル</v>
          </cell>
          <cell r="E131" t="str">
            <v>varchar</v>
          </cell>
          <cell r="F131">
            <v>40</v>
          </cell>
          <cell r="G131" t="str">
            <v>全角</v>
          </cell>
          <cell r="H131">
            <v>20</v>
          </cell>
          <cell r="I131" t="str">
            <v>情報機器運用管理における業務着手指示書の作業に伴う移動目的地。</v>
          </cell>
          <cell r="L131" t="str">
            <v>新規</v>
          </cell>
          <cell r="M131" t="str">
            <v>導出</v>
          </cell>
        </row>
        <row r="132">
          <cell r="B132" t="str">
            <v>運賃</v>
          </cell>
          <cell r="C132" t="str">
            <v>移動経費テーブル</v>
          </cell>
          <cell r="E132" t="str">
            <v>char</v>
          </cell>
          <cell r="F132">
            <v>5</v>
          </cell>
          <cell r="G132" t="str">
            <v>半角数字</v>
          </cell>
          <cell r="H132">
            <v>5</v>
          </cell>
          <cell r="I132" t="str">
            <v>情報機器運用管理における業務着手指示書の作業に伴い、普通電車を使用した際の運賃。</v>
          </cell>
          <cell r="L132" t="str">
            <v>新規</v>
          </cell>
          <cell r="M132" t="str">
            <v>導出</v>
          </cell>
        </row>
        <row r="133">
          <cell r="B133" t="str">
            <v>新幹線運賃</v>
          </cell>
          <cell r="C133" t="str">
            <v>移動経費テーブル</v>
          </cell>
          <cell r="E133" t="str">
            <v>char</v>
          </cell>
          <cell r="F133">
            <v>5</v>
          </cell>
          <cell r="G133" t="str">
            <v>半角数字</v>
          </cell>
          <cell r="H133">
            <v>5</v>
          </cell>
          <cell r="I133" t="str">
            <v>情報機器運用管理における業務着手指示書の作業に伴い、新幹線を使用した際の乗車券＋特急券の料金。</v>
          </cell>
          <cell r="L133" t="str">
            <v>新規</v>
          </cell>
          <cell r="M133" t="str">
            <v>導出</v>
          </cell>
        </row>
        <row r="134">
          <cell r="B134" t="str">
            <v>特急運賃</v>
          </cell>
          <cell r="C134" t="str">
            <v>移動経費テーブル</v>
          </cell>
          <cell r="E134" t="str">
            <v>char</v>
          </cell>
          <cell r="F134">
            <v>5</v>
          </cell>
          <cell r="G134" t="str">
            <v>半角数字</v>
          </cell>
          <cell r="H134">
            <v>5</v>
          </cell>
          <cell r="I134" t="str">
            <v>情報機器運用管理における業務着手指示書の作業に伴い、特急電車を使用した際の運賃。</v>
          </cell>
          <cell r="L134" t="str">
            <v>新規</v>
          </cell>
          <cell r="M134" t="str">
            <v>導出</v>
          </cell>
        </row>
        <row r="135">
          <cell r="B135" t="str">
            <v>その他運賃</v>
          </cell>
          <cell r="C135" t="str">
            <v>移動経費テーブル</v>
          </cell>
          <cell r="E135" t="str">
            <v>char</v>
          </cell>
          <cell r="F135">
            <v>5</v>
          </cell>
          <cell r="G135" t="str">
            <v>半角数字</v>
          </cell>
          <cell r="H135">
            <v>5</v>
          </cell>
          <cell r="I135" t="str">
            <v>情報機器運用管理における業務着手指示書の作業に伴い、その他電車を使用した時の運賃。</v>
          </cell>
          <cell r="L135" t="str">
            <v>新規</v>
          </cell>
          <cell r="M135" t="str">
            <v>導出</v>
          </cell>
        </row>
        <row r="136">
          <cell r="B136" t="str">
            <v>移動人数</v>
          </cell>
          <cell r="C136" t="str">
            <v>移動経費テーブル</v>
          </cell>
          <cell r="E136" t="str">
            <v>char</v>
          </cell>
          <cell r="F136">
            <v>2</v>
          </cell>
          <cell r="G136" t="str">
            <v>半角数字</v>
          </cell>
          <cell r="H136">
            <v>2</v>
          </cell>
          <cell r="I136" t="str">
            <v>情報機器運用管理における業務着手指示書の作業に伴い、移動した人数。</v>
          </cell>
          <cell r="L136" t="str">
            <v>新規</v>
          </cell>
          <cell r="M136" t="str">
            <v>導出</v>
          </cell>
        </row>
        <row r="137">
          <cell r="B137" t="str">
            <v>宿泊費</v>
          </cell>
          <cell r="C137" t="str">
            <v>移動経費テーブル</v>
          </cell>
          <cell r="E137" t="str">
            <v>char</v>
          </cell>
          <cell r="F137">
            <v>5</v>
          </cell>
          <cell r="G137" t="str">
            <v>半角数字</v>
          </cell>
          <cell r="H137">
            <v>5</v>
          </cell>
          <cell r="I137" t="str">
            <v>情報機器運用管理における業務着手指示書の作業に伴い、宿泊した場合の1泊分の宿泊費。</v>
          </cell>
          <cell r="L137" t="str">
            <v>新規</v>
          </cell>
          <cell r="M137" t="str">
            <v>導出</v>
          </cell>
        </row>
        <row r="138">
          <cell r="B138" t="str">
            <v>宿泊数</v>
          </cell>
          <cell r="C138" t="str">
            <v>移動経費テーブル</v>
          </cell>
          <cell r="E138" t="str">
            <v>char</v>
          </cell>
          <cell r="F138">
            <v>2</v>
          </cell>
          <cell r="G138" t="str">
            <v>半角数字</v>
          </cell>
          <cell r="H138">
            <v>2</v>
          </cell>
          <cell r="I138" t="str">
            <v>情報機器運用管理における業務着手指示書の作業に伴い、宿泊した場合の宿泊数。</v>
          </cell>
          <cell r="L138" t="str">
            <v>新規</v>
          </cell>
          <cell r="M138" t="str">
            <v>導出</v>
          </cell>
        </row>
        <row r="139">
          <cell r="B139" t="str">
            <v>宿泊人数</v>
          </cell>
          <cell r="C139" t="str">
            <v>移動経費テーブル</v>
          </cell>
          <cell r="E139" t="str">
            <v>char</v>
          </cell>
          <cell r="F139">
            <v>2</v>
          </cell>
          <cell r="G139" t="str">
            <v>半角数字</v>
          </cell>
          <cell r="H139">
            <v>2</v>
          </cell>
          <cell r="I139" t="str">
            <v>情報機器運用管理における業務着手指示書の作業に伴い、宿泊した人数。</v>
          </cell>
          <cell r="L139" t="str">
            <v>新規</v>
          </cell>
          <cell r="M139" t="str">
            <v>導出</v>
          </cell>
        </row>
        <row r="140">
          <cell r="B140" t="str">
            <v>車両費</v>
          </cell>
          <cell r="C140" t="str">
            <v>移動経費テーブル</v>
          </cell>
          <cell r="E140" t="str">
            <v>char</v>
          </cell>
          <cell r="F140">
            <v>5</v>
          </cell>
          <cell r="G140" t="str">
            <v>半角数字</v>
          </cell>
          <cell r="H140">
            <v>5</v>
          </cell>
          <cell r="I140" t="str">
            <v>情報機器運用管理における業務着手指示書の作業に伴い、車（自家用・レンタカー等）を使用した場合の費用。</v>
          </cell>
          <cell r="L140" t="str">
            <v>新規</v>
          </cell>
          <cell r="M140" t="str">
            <v>導出</v>
          </cell>
        </row>
        <row r="141">
          <cell r="B141" t="str">
            <v>燃費</v>
          </cell>
          <cell r="C141" t="str">
            <v>移動経費テーブル</v>
          </cell>
          <cell r="E141" t="str">
            <v>char</v>
          </cell>
          <cell r="F141">
            <v>5</v>
          </cell>
          <cell r="G141" t="str">
            <v>半角数字</v>
          </cell>
          <cell r="H141">
            <v>5</v>
          </cell>
          <cell r="I141" t="str">
            <v>情報機器運用管理における業務着手指示書の作業に伴い、車（自家用・レンタカー等）を使用した場合の１キロあたりのガソリン費。</v>
          </cell>
          <cell r="L141" t="str">
            <v>新規</v>
          </cell>
          <cell r="M141" t="str">
            <v>導出</v>
          </cell>
        </row>
        <row r="142">
          <cell r="B142" t="str">
            <v>高速料</v>
          </cell>
          <cell r="C142" t="str">
            <v>移動経費テーブル</v>
          </cell>
          <cell r="E142" t="str">
            <v>char</v>
          </cell>
          <cell r="F142">
            <v>5</v>
          </cell>
          <cell r="G142" t="str">
            <v>半角数字</v>
          </cell>
          <cell r="H142">
            <v>5</v>
          </cell>
          <cell r="I142" t="str">
            <v>情報機器運用管理における業務着手指示書の作業に伴い、車（自家用・レンタカー等）で高速を使用した場合の高速料金。</v>
          </cell>
          <cell r="L142" t="str">
            <v>新規</v>
          </cell>
          <cell r="M142" t="str">
            <v>導出</v>
          </cell>
        </row>
        <row r="143">
          <cell r="B143" t="str">
            <v>交通費（仙台市内）</v>
          </cell>
          <cell r="C143" t="str">
            <v>移動経費テーブル</v>
          </cell>
          <cell r="E143" t="str">
            <v>char</v>
          </cell>
          <cell r="F143">
            <v>5</v>
          </cell>
          <cell r="G143" t="str">
            <v>半角数字</v>
          </cell>
          <cell r="H143">
            <v>5</v>
          </cell>
          <cell r="I143" t="str">
            <v>情報機器運用管理における業務着手指示書の作業に伴い、仙台市内で移動した時にかかった交通費。バス代など。</v>
          </cell>
          <cell r="L143" t="str">
            <v>新規</v>
          </cell>
          <cell r="M143" t="str">
            <v>導出</v>
          </cell>
        </row>
        <row r="144">
          <cell r="B144" t="str">
            <v>送付日</v>
          </cell>
          <cell r="C144" t="str">
            <v>運送費テーブル</v>
          </cell>
          <cell r="E144" t="str">
            <v>char</v>
          </cell>
          <cell r="F144">
            <v>8</v>
          </cell>
          <cell r="G144" t="str">
            <v>半角数字</v>
          </cell>
          <cell r="H144">
            <v>8</v>
          </cell>
          <cell r="I144" t="str">
            <v>情報機器運用管理における業務着手指示書の作業に伴う荷物を送付した日付。</v>
          </cell>
          <cell r="L144" t="str">
            <v>新規</v>
          </cell>
          <cell r="M144" t="str">
            <v>導出</v>
          </cell>
        </row>
        <row r="145">
          <cell r="B145" t="str">
            <v>送付先・業務期間コード</v>
          </cell>
          <cell r="C145" t="str">
            <v>運送費テーブル</v>
          </cell>
          <cell r="E145" t="str">
            <v>varchar</v>
          </cell>
          <cell r="F145">
            <v>40</v>
          </cell>
          <cell r="G145" t="str">
            <v>全角</v>
          </cell>
          <cell r="H145">
            <v>20</v>
          </cell>
          <cell r="I145" t="str">
            <v>情報機器運用管理における業務着手指示書の作業に伴う荷物を送付する先の部課所。</v>
          </cell>
          <cell r="L145" t="str">
            <v>新規</v>
          </cell>
          <cell r="M145" t="str">
            <v>導出</v>
          </cell>
        </row>
        <row r="146">
          <cell r="B146" t="str">
            <v>支払区分</v>
          </cell>
          <cell r="C146" t="str">
            <v>運送費テーブル</v>
          </cell>
          <cell r="E146" t="str">
            <v>varchar</v>
          </cell>
          <cell r="F146">
            <v>6</v>
          </cell>
          <cell r="G146" t="str">
            <v>全角</v>
          </cell>
          <cell r="H146">
            <v>3</v>
          </cell>
          <cell r="I146" t="str">
            <v>配達料金の支払方法。先払い・後払い・月払いなど。</v>
          </cell>
          <cell r="L146" t="str">
            <v>新規</v>
          </cell>
          <cell r="M146" t="str">
            <v>導出</v>
          </cell>
        </row>
        <row r="147">
          <cell r="B147" t="str">
            <v>運送費</v>
          </cell>
          <cell r="C147" t="str">
            <v>運送費テーブル</v>
          </cell>
          <cell r="E147" t="str">
            <v>char</v>
          </cell>
          <cell r="F147">
            <v>6</v>
          </cell>
          <cell r="G147" t="str">
            <v>半角数字</v>
          </cell>
          <cell r="H147">
            <v>6</v>
          </cell>
          <cell r="I147" t="str">
            <v>情報機器運用管理における作業に伴う荷物を送付した場合の、1荷物分の配達料金。</v>
          </cell>
          <cell r="L147" t="str">
            <v>新規</v>
          </cell>
          <cell r="M147" t="str">
            <v>導出</v>
          </cell>
        </row>
        <row r="148">
          <cell r="B148" t="str">
            <v>個数</v>
          </cell>
          <cell r="C148" t="str">
            <v>運送費テーブル</v>
          </cell>
          <cell r="E148" t="str">
            <v>char</v>
          </cell>
          <cell r="F148">
            <v>3</v>
          </cell>
          <cell r="G148" t="str">
            <v>半角数字</v>
          </cell>
          <cell r="I148" t="str">
            <v>情報機器運用管理における業務着手指示書の作業に伴う荷物を配達した数量。</v>
          </cell>
          <cell r="L148" t="str">
            <v>新規</v>
          </cell>
          <cell r="M148" t="str">
            <v>導出</v>
          </cell>
        </row>
        <row r="149">
          <cell r="B149" t="str">
            <v>消耗品購入日付</v>
          </cell>
          <cell r="C149" t="str">
            <v>消耗品請求テーブル</v>
          </cell>
          <cell r="E149" t="str">
            <v>char</v>
          </cell>
          <cell r="F149">
            <v>8</v>
          </cell>
          <cell r="G149" t="str">
            <v>半角数字</v>
          </cell>
          <cell r="H149">
            <v>8</v>
          </cell>
          <cell r="I149" t="str">
            <v>情報機器運用管理における業務着手指示書の作業に伴い、消耗品を購入した日付。</v>
          </cell>
          <cell r="L149" t="str">
            <v>新規</v>
          </cell>
          <cell r="M149" t="str">
            <v>導出</v>
          </cell>
        </row>
        <row r="150">
          <cell r="B150" t="str">
            <v>消耗品内訳</v>
          </cell>
          <cell r="C150" t="str">
            <v>消耗品請求テーブル</v>
          </cell>
          <cell r="E150" t="str">
            <v>varchar</v>
          </cell>
          <cell r="F150">
            <v>50</v>
          </cell>
          <cell r="G150" t="str">
            <v>全角</v>
          </cell>
          <cell r="H150">
            <v>25</v>
          </cell>
          <cell r="I150" t="str">
            <v>情報機器運用管理における業務着手指示書の作業に伴い購入した、消耗品の内訳明細。</v>
          </cell>
          <cell r="L150" t="str">
            <v>新規</v>
          </cell>
          <cell r="M150" t="str">
            <v>導出</v>
          </cell>
        </row>
        <row r="151">
          <cell r="B151" t="str">
            <v>消耗品単価</v>
          </cell>
          <cell r="C151" t="str">
            <v>消耗品請求テーブル</v>
          </cell>
          <cell r="E151" t="str">
            <v>char</v>
          </cell>
          <cell r="F151">
            <v>10</v>
          </cell>
          <cell r="G151" t="str">
            <v>半角数字</v>
          </cell>
          <cell r="H151">
            <v>10</v>
          </cell>
          <cell r="I151" t="str">
            <v>情報機器運用管理における業務着手指示書の作業に伴い購入した消耗品の単価。</v>
          </cell>
          <cell r="L151" t="str">
            <v>新規</v>
          </cell>
          <cell r="M151" t="str">
            <v>導出</v>
          </cell>
        </row>
        <row r="152">
          <cell r="B152" t="str">
            <v>購入数量</v>
          </cell>
          <cell r="C152" t="str">
            <v>消耗品請求テーブル</v>
          </cell>
          <cell r="E152" t="str">
            <v>char</v>
          </cell>
          <cell r="F152">
            <v>8</v>
          </cell>
          <cell r="G152" t="str">
            <v>半角数字</v>
          </cell>
          <cell r="H152">
            <v>8</v>
          </cell>
          <cell r="I152" t="str">
            <v>情報機器運用管理における業務着手指示書の作業に伴い購入した消耗品内訳毎の数量。</v>
          </cell>
          <cell r="L152" t="str">
            <v>新規</v>
          </cell>
          <cell r="M152" t="str">
            <v>導出</v>
          </cell>
        </row>
        <row r="153">
          <cell r="B153" t="str">
            <v>支払金額</v>
          </cell>
          <cell r="C153" t="str">
            <v>消耗品請求テーブル</v>
          </cell>
          <cell r="E153" t="str">
            <v>char</v>
          </cell>
          <cell r="F153">
            <v>10</v>
          </cell>
          <cell r="G153" t="str">
            <v>半角数字</v>
          </cell>
          <cell r="H153">
            <v>10</v>
          </cell>
          <cell r="I153" t="str">
            <v>情報機器運用管理における業務着手指示書の作業に伴い購入した消耗品の支払金額。</v>
          </cell>
          <cell r="L153" t="str">
            <v>新規</v>
          </cell>
          <cell r="M153" t="str">
            <v>導出</v>
          </cell>
        </row>
        <row r="154">
          <cell r="B154" t="str">
            <v>作業単価・適用年月</v>
          </cell>
          <cell r="C154" t="str">
            <v>作業請求内訳</v>
          </cell>
          <cell r="E154" t="str">
            <v>char</v>
          </cell>
          <cell r="F154">
            <v>8</v>
          </cell>
          <cell r="G154" t="str">
            <v>半角数字</v>
          </cell>
          <cell r="H154">
            <v>8</v>
          </cell>
          <cell r="I154" t="str">
            <v>情報機器運用管理における作業指示の作業単価を指定する際に作業内容区分を指定した場合、作業単価マスタの何時時点の作業単価を適用するかを示す年月。</v>
          </cell>
          <cell r="L154" t="str">
            <v>新規</v>
          </cell>
          <cell r="M154" t="str">
            <v>導出</v>
          </cell>
        </row>
        <row r="155">
          <cell r="B155" t="str">
            <v>改正単価・適用年月</v>
          </cell>
          <cell r="C155" t="str">
            <v>作業請求内訳</v>
          </cell>
          <cell r="E155" t="str">
            <v>char</v>
          </cell>
          <cell r="F155">
            <v>8</v>
          </cell>
          <cell r="G155" t="str">
            <v>半角数字</v>
          </cell>
          <cell r="H155">
            <v>8</v>
          </cell>
          <cell r="I155" t="str">
            <v>情報機器運用管理における作業指示の完了報告後、作業単価改正がかかった場合、作業金額を溯って再計算する為に使用する作業単価マスタの適用年月。</v>
          </cell>
          <cell r="L155" t="str">
            <v>新規</v>
          </cell>
          <cell r="M155" t="str">
            <v>導出</v>
          </cell>
        </row>
        <row r="156">
          <cell r="B156" t="str">
            <v>作業単価</v>
          </cell>
          <cell r="C156" t="str">
            <v>作業請求内訳</v>
          </cell>
          <cell r="E156" t="str">
            <v>char</v>
          </cell>
          <cell r="F156">
            <v>10</v>
          </cell>
          <cell r="G156" t="str">
            <v>半角数字</v>
          </cell>
          <cell r="H156">
            <v>10</v>
          </cell>
          <cell r="I156" t="str">
            <v>情報機器運用管理における作業指示で行う作業内容区分毎の作業単価。</v>
          </cell>
          <cell r="L156" t="str">
            <v>新規</v>
          </cell>
          <cell r="M156" t="str">
            <v>導出</v>
          </cell>
        </row>
        <row r="157">
          <cell r="B157" t="str">
            <v>数量</v>
          </cell>
          <cell r="C157" t="str">
            <v>作業請求内訳</v>
          </cell>
          <cell r="E157" t="str">
            <v>char</v>
          </cell>
          <cell r="F157">
            <v>8</v>
          </cell>
          <cell r="G157" t="str">
            <v>半角数字</v>
          </cell>
          <cell r="H157">
            <v>8</v>
          </cell>
          <cell r="I157" t="str">
            <v>情報機器運用管理における作業指示の作業内容区分毎の作業数量。</v>
          </cell>
          <cell r="L157" t="str">
            <v>新規</v>
          </cell>
          <cell r="M157" t="str">
            <v>導出</v>
          </cell>
        </row>
        <row r="158">
          <cell r="B158" t="str">
            <v>割引額</v>
          </cell>
          <cell r="C158" t="str">
            <v>作業請求内訳</v>
          </cell>
          <cell r="E158" t="str">
            <v>char</v>
          </cell>
          <cell r="F158">
            <v>10</v>
          </cell>
          <cell r="G158" t="str">
            <v>半角数字</v>
          </cell>
          <cell r="H158">
            <v>10</v>
          </cell>
          <cell r="I158" t="str">
            <v>情報機器運用管理における作業内容区分毎の割引額。</v>
          </cell>
          <cell r="L158" t="str">
            <v>新規</v>
          </cell>
          <cell r="M158" t="str">
            <v>導出</v>
          </cell>
        </row>
        <row r="159">
          <cell r="B159" t="str">
            <v>実費金額</v>
          </cell>
          <cell r="C159" t="str">
            <v>作業請求内訳</v>
          </cell>
          <cell r="E159" t="str">
            <v>char</v>
          </cell>
          <cell r="F159">
            <v>10</v>
          </cell>
          <cell r="G159" t="str">
            <v>半角数字</v>
          </cell>
          <cell r="H159">
            <v>10</v>
          </cell>
          <cell r="I159" t="str">
            <v>情報機器運用管理における作業内容区分毎の実費</v>
          </cell>
          <cell r="L159" t="str">
            <v>新規</v>
          </cell>
          <cell r="M159" t="str">
            <v>導出</v>
          </cell>
        </row>
        <row r="160">
          <cell r="B160" t="str">
            <v>委託番号</v>
          </cell>
          <cell r="C160" t="str">
            <v>委託台帳テーブル</v>
          </cell>
          <cell r="E160" t="str">
            <v>char</v>
          </cell>
          <cell r="F160">
            <v>9</v>
          </cell>
          <cell r="G160" t="str">
            <v>半角英数字</v>
          </cell>
          <cell r="H160">
            <v>9</v>
          </cell>
          <cell r="I160" t="str">
            <v>情報機器運用管理における委託作業に伴う契約時の契約番号。</v>
          </cell>
          <cell r="L160" t="str">
            <v>新規</v>
          </cell>
          <cell r="M160" t="str">
            <v>原始</v>
          </cell>
        </row>
        <row r="161">
          <cell r="B161" t="str">
            <v>委託依頼・年月日</v>
          </cell>
          <cell r="C161" t="str">
            <v>委託台帳テーブル</v>
          </cell>
          <cell r="E161" t="str">
            <v>char</v>
          </cell>
          <cell r="F161">
            <v>8</v>
          </cell>
          <cell r="G161" t="str">
            <v>半角数字</v>
          </cell>
          <cell r="H161">
            <v>8</v>
          </cell>
          <cell r="I161" t="str">
            <v>情報機器運用管理における委託依頼書を発行した時の日付。</v>
          </cell>
          <cell r="L161" t="str">
            <v>新規</v>
          </cell>
          <cell r="M161" t="str">
            <v>導出</v>
          </cell>
        </row>
        <row r="162">
          <cell r="B162" t="str">
            <v>委託依頼・担当者</v>
          </cell>
          <cell r="C162" t="str">
            <v>委託台帳テーブル</v>
          </cell>
          <cell r="E162" t="str">
            <v>varchar</v>
          </cell>
          <cell r="F162">
            <v>20</v>
          </cell>
          <cell r="G162" t="str">
            <v>全角</v>
          </cell>
          <cell r="H162">
            <v>10</v>
          </cell>
          <cell r="I162" t="str">
            <v>情報機器運用管理における委託依頼を行った担当者名。</v>
          </cell>
          <cell r="L162" t="str">
            <v>新規</v>
          </cell>
          <cell r="M162" t="str">
            <v>導出</v>
          </cell>
        </row>
        <row r="163">
          <cell r="B163" t="str">
            <v>委託先・契約メーカーコード</v>
          </cell>
          <cell r="C163" t="str">
            <v>委託台帳テーブル</v>
          </cell>
          <cell r="E163" t="str">
            <v>char</v>
          </cell>
          <cell r="F163">
            <v>3</v>
          </cell>
          <cell r="G163" t="str">
            <v>半角</v>
          </cell>
          <cell r="H163">
            <v>3</v>
          </cell>
          <cell r="I163" t="str">
            <v>情報機器運用管理における委託依頼契約を交わした契約先のメーカーコード。取引先契約マスタの契約メーカーコードを使用する。</v>
          </cell>
          <cell r="J163" t="str">
            <v>＝取引先契約マスタに存在する事。</v>
          </cell>
          <cell r="K163" t="str">
            <v>有</v>
          </cell>
          <cell r="L163" t="str">
            <v>新規</v>
          </cell>
          <cell r="M163" t="str">
            <v>導出</v>
          </cell>
        </row>
        <row r="164">
          <cell r="B164" t="str">
            <v>委託件名</v>
          </cell>
          <cell r="C164" t="str">
            <v>委託台帳テーブル</v>
          </cell>
          <cell r="E164" t="str">
            <v>varchar</v>
          </cell>
          <cell r="F164">
            <v>60</v>
          </cell>
          <cell r="G164" t="str">
            <v>全角</v>
          </cell>
          <cell r="H164">
            <v>30</v>
          </cell>
          <cell r="I164" t="str">
            <v>情報機器運用管理における委託契約の内容を簡略に記述した名称。</v>
          </cell>
          <cell r="L164" t="str">
            <v>新規</v>
          </cell>
          <cell r="M164" t="str">
            <v>導出</v>
          </cell>
        </row>
        <row r="165">
          <cell r="B165" t="str">
            <v>委託作業内容</v>
          </cell>
          <cell r="C165" t="str">
            <v>委託台帳テーブル</v>
          </cell>
          <cell r="E165" t="str">
            <v>varchar</v>
          </cell>
          <cell r="F165">
            <v>60</v>
          </cell>
          <cell r="G165" t="str">
            <v>全角</v>
          </cell>
          <cell r="H165">
            <v>30</v>
          </cell>
          <cell r="I165" t="str">
            <v>情報機器運用管理における委託作業内容を記したテキスト。</v>
          </cell>
          <cell r="L165" t="str">
            <v>新規</v>
          </cell>
          <cell r="M165" t="str">
            <v>導出</v>
          </cell>
        </row>
        <row r="166">
          <cell r="B166" t="str">
            <v>委託作業着手予定日</v>
          </cell>
          <cell r="C166" t="str">
            <v>委託台帳テーブル</v>
          </cell>
          <cell r="E166" t="str">
            <v>char</v>
          </cell>
          <cell r="F166">
            <v>8</v>
          </cell>
          <cell r="G166" t="str">
            <v>半角数字</v>
          </cell>
          <cell r="H166">
            <v>8</v>
          </cell>
          <cell r="I166" t="str">
            <v>情報機器運用管理における委託作業の着手予定日。</v>
          </cell>
          <cell r="L166" t="str">
            <v>新規</v>
          </cell>
          <cell r="M166" t="str">
            <v>導出</v>
          </cell>
        </row>
        <row r="167">
          <cell r="B167" t="str">
            <v>委託作業完了予定日</v>
          </cell>
          <cell r="C167" t="str">
            <v>委託台帳テーブル</v>
          </cell>
          <cell r="E167" t="str">
            <v>char</v>
          </cell>
          <cell r="F167">
            <v>8</v>
          </cell>
          <cell r="G167" t="str">
            <v>半角数字</v>
          </cell>
          <cell r="H167">
            <v>8</v>
          </cell>
          <cell r="I167" t="str">
            <v>情報機器運用管理おける委託作業の完了予定日。</v>
          </cell>
          <cell r="J167" t="str">
            <v>＝委託作業着手予定日以降である事。</v>
          </cell>
          <cell r="L167" t="str">
            <v>新規</v>
          </cell>
          <cell r="M167" t="str">
            <v>導出</v>
          </cell>
        </row>
        <row r="168">
          <cell r="B168" t="str">
            <v>委託実施・業務機関コード</v>
          </cell>
          <cell r="C168" t="str">
            <v>委託台帳テーブル</v>
          </cell>
          <cell r="E168" t="str">
            <v>varchar</v>
          </cell>
          <cell r="F168">
            <v>40</v>
          </cell>
          <cell r="G168" t="str">
            <v>全角</v>
          </cell>
          <cell r="H168">
            <v>20</v>
          </cell>
          <cell r="I168" t="str">
            <v>情報機器運用管理における委託作業を依頼し、委託先メーカーと契約を結んだ部課所を示すコード。</v>
          </cell>
          <cell r="L168" t="str">
            <v>新規</v>
          </cell>
          <cell r="M168" t="str">
            <v>導出</v>
          </cell>
        </row>
        <row r="169">
          <cell r="B169" t="str">
            <v>委託実施・担当者</v>
          </cell>
          <cell r="C169" t="str">
            <v>委託台帳テーブル</v>
          </cell>
          <cell r="E169" t="str">
            <v>varchar</v>
          </cell>
          <cell r="F169">
            <v>20</v>
          </cell>
          <cell r="G169" t="str">
            <v>全角</v>
          </cell>
          <cell r="H169">
            <v>10</v>
          </cell>
          <cell r="I169" t="str">
            <v>情報機器運用管理における委託依頼を行った担当者名。</v>
          </cell>
          <cell r="L169" t="str">
            <v>新規</v>
          </cell>
          <cell r="M169" t="str">
            <v>導出</v>
          </cell>
        </row>
        <row r="170">
          <cell r="B170" t="str">
            <v>委託見積工数合計</v>
          </cell>
          <cell r="C170" t="str">
            <v>委託台帳テーブル</v>
          </cell>
          <cell r="E170" t="str">
            <v>char</v>
          </cell>
          <cell r="F170">
            <v>5</v>
          </cell>
          <cell r="G170" t="str">
            <v>半角数字</v>
          </cell>
          <cell r="H170">
            <v>5</v>
          </cell>
          <cell r="I170" t="str">
            <v>情報機器運用管理における委託見積時の作業工数。</v>
          </cell>
          <cell r="J170" t="str">
            <v>＝Σ（委託明細テーブルの委託見積台数・工数）</v>
          </cell>
          <cell r="L170" t="str">
            <v>新規</v>
          </cell>
          <cell r="M170" t="str">
            <v>導出</v>
          </cell>
        </row>
        <row r="171">
          <cell r="B171" t="str">
            <v>委託見積金額合計</v>
          </cell>
          <cell r="C171" t="str">
            <v>委託台帳テーブル</v>
          </cell>
          <cell r="E171" t="str">
            <v>char</v>
          </cell>
          <cell r="F171">
            <v>10</v>
          </cell>
          <cell r="G171" t="str">
            <v>半角数字</v>
          </cell>
          <cell r="H171">
            <v>10</v>
          </cell>
          <cell r="I171" t="str">
            <v>情報機器運用管理における委託見積時の金額。</v>
          </cell>
          <cell r="J171" t="str">
            <v>＝Σ（委託明細テーブルの委託見積台数・工数×委託見積単価）</v>
          </cell>
          <cell r="L171" t="str">
            <v>新規</v>
          </cell>
          <cell r="M171" t="str">
            <v>導出</v>
          </cell>
        </row>
        <row r="172">
          <cell r="B172" t="str">
            <v>委託作業着手日</v>
          </cell>
          <cell r="C172" t="str">
            <v>委託台帳テーブル</v>
          </cell>
          <cell r="E172" t="str">
            <v>char</v>
          </cell>
          <cell r="F172">
            <v>8</v>
          </cell>
          <cell r="G172" t="str">
            <v>半角数字</v>
          </cell>
          <cell r="H172">
            <v>8</v>
          </cell>
          <cell r="I172" t="str">
            <v>情報機器運用管理における委託作業を開始した日付。</v>
          </cell>
          <cell r="L172" t="str">
            <v>新規</v>
          </cell>
          <cell r="M172" t="str">
            <v>導出</v>
          </cell>
        </row>
        <row r="173">
          <cell r="B173" t="str">
            <v>委託作業完了日</v>
          </cell>
          <cell r="C173" t="str">
            <v>委託台帳テーブル</v>
          </cell>
          <cell r="E173" t="str">
            <v>char</v>
          </cell>
          <cell r="F173">
            <v>8</v>
          </cell>
          <cell r="G173" t="str">
            <v>半角数字</v>
          </cell>
          <cell r="H173">
            <v>8</v>
          </cell>
          <cell r="I173" t="str">
            <v>情報機器運用管理における委託作業を完了した日付。</v>
          </cell>
          <cell r="L173" t="str">
            <v>新規</v>
          </cell>
          <cell r="M173" t="str">
            <v>導出</v>
          </cell>
        </row>
        <row r="174">
          <cell r="B174" t="str">
            <v>委託実施工数合計</v>
          </cell>
          <cell r="C174" t="str">
            <v>委託台帳テーブル</v>
          </cell>
          <cell r="E174" t="str">
            <v>char</v>
          </cell>
          <cell r="F174">
            <v>5</v>
          </cell>
          <cell r="G174" t="str">
            <v>半角数字</v>
          </cell>
          <cell r="H174">
            <v>5</v>
          </cell>
          <cell r="I174" t="str">
            <v>情報機器運用管理における委託作業に実際に掛かった工数の合計。</v>
          </cell>
          <cell r="J174" t="str">
            <v>＝Σ（委託明細テーブルの委託実施台数・工数）</v>
          </cell>
          <cell r="L174" t="str">
            <v>新規</v>
          </cell>
          <cell r="M174" t="str">
            <v>導出</v>
          </cell>
        </row>
        <row r="175">
          <cell r="B175" t="str">
            <v>委託実施金額合計</v>
          </cell>
          <cell r="C175" t="str">
            <v>委託台帳テーブル</v>
          </cell>
          <cell r="E175" t="str">
            <v>char</v>
          </cell>
          <cell r="F175">
            <v>10</v>
          </cell>
          <cell r="G175" t="str">
            <v>半角数字</v>
          </cell>
          <cell r="H175">
            <v>10</v>
          </cell>
          <cell r="I175" t="str">
            <v>情報機器運用管理においける委託作業に実際に掛かった金額の合計。</v>
          </cell>
          <cell r="J175" t="str">
            <v>＝Σ（委託明細テーブルの委託実施台数・工数×委託実施単価）</v>
          </cell>
          <cell r="L175" t="str">
            <v>新規</v>
          </cell>
          <cell r="M175" t="str">
            <v>導出</v>
          </cell>
        </row>
        <row r="176">
          <cell r="B176" t="str">
            <v>委託実費合計</v>
          </cell>
          <cell r="C176" t="str">
            <v>委託台帳テーブル</v>
          </cell>
          <cell r="E176" t="str">
            <v>char</v>
          </cell>
          <cell r="F176">
            <v>10</v>
          </cell>
          <cell r="G176" t="str">
            <v>半角数字</v>
          </cell>
          <cell r="H176">
            <v>10</v>
          </cell>
          <cell r="I176" t="str">
            <v>情報機器運用管理における委託作業に掛かった実費の合計。
委託作業契約時に実費の支払を契約している場合のみ使用。</v>
          </cell>
          <cell r="L176" t="str">
            <v>新規</v>
          </cell>
          <cell r="M176" t="str">
            <v>導出</v>
          </cell>
        </row>
        <row r="177">
          <cell r="B177" t="str">
            <v>請求方法</v>
          </cell>
          <cell r="C177" t="str">
            <v>委託台帳テーブル</v>
          </cell>
          <cell r="E177" t="str">
            <v>varchar</v>
          </cell>
          <cell r="F177">
            <v>4</v>
          </cell>
          <cell r="G177" t="str">
            <v>全角</v>
          </cell>
          <cell r="H177">
            <v>2</v>
          </cell>
          <cell r="I177" t="str">
            <v>情報機器運用管理における委託作業にかかった費用を委託契約メーカーが請求してくる時の方法。
分割、一括など。</v>
          </cell>
          <cell r="L177" t="str">
            <v>新規</v>
          </cell>
          <cell r="M177" t="str">
            <v>導出</v>
          </cell>
        </row>
        <row r="178">
          <cell r="B178" t="str">
            <v>請求回数</v>
          </cell>
          <cell r="C178" t="str">
            <v>委託台帳テーブル</v>
          </cell>
          <cell r="E178" t="str">
            <v>char</v>
          </cell>
          <cell r="F178">
            <v>3</v>
          </cell>
          <cell r="G178" t="str">
            <v>半角数字</v>
          </cell>
          <cell r="H178">
            <v>3</v>
          </cell>
          <cell r="I178" t="str">
            <v>情報機器運用管理における委託作業においてかかった費用を分割請求で支払う際の支払回数。</v>
          </cell>
          <cell r="L178" t="str">
            <v>新規</v>
          </cell>
          <cell r="M178" t="str">
            <v>導出</v>
          </cell>
        </row>
        <row r="179">
          <cell r="B179" t="str">
            <v>請求初月額</v>
          </cell>
          <cell r="C179" t="str">
            <v>委託台帳テーブル</v>
          </cell>
          <cell r="E179" t="str">
            <v>char</v>
          </cell>
          <cell r="F179">
            <v>10</v>
          </cell>
          <cell r="G179" t="str">
            <v>半角数字</v>
          </cell>
          <cell r="H179">
            <v>10</v>
          </cell>
          <cell r="I179" t="str">
            <v>情報機器運用管理における委託作業においてかかった費用を分割請求で支払う際の最初の請求金額。月額に割った時の端数を含める。</v>
          </cell>
          <cell r="L179" t="str">
            <v>新規</v>
          </cell>
          <cell r="M179" t="str">
            <v>導出</v>
          </cell>
        </row>
        <row r="180">
          <cell r="B180" t="str">
            <v>請求月額</v>
          </cell>
          <cell r="C180" t="str">
            <v>委託台帳テーブル</v>
          </cell>
          <cell r="E180" t="str">
            <v>char</v>
          </cell>
          <cell r="F180">
            <v>10</v>
          </cell>
          <cell r="G180" t="str">
            <v>半角数字</v>
          </cell>
          <cell r="H180">
            <v>10</v>
          </cell>
          <cell r="I180" t="str">
            <v>情報機器運用管理における委託作業においてかかった費用を分割請求で支払う際の月単位の請求金額。</v>
          </cell>
          <cell r="L180" t="str">
            <v>新規</v>
          </cell>
          <cell r="M180" t="str">
            <v>導出</v>
          </cell>
        </row>
        <row r="181">
          <cell r="B181" t="str">
            <v>消費税率</v>
          </cell>
          <cell r="C181" t="str">
            <v>委託台帳テーブル</v>
          </cell>
          <cell r="E181" t="str">
            <v>char</v>
          </cell>
          <cell r="F181">
            <v>2</v>
          </cell>
          <cell r="G181" t="str">
            <v>半角数字</v>
          </cell>
          <cell r="H181">
            <v>2</v>
          </cell>
          <cell r="I181" t="str">
            <v>情報機器運用管理における契約を交わした時の、消費税の割合を示す。デフォルト5％。</v>
          </cell>
          <cell r="L181" t="str">
            <v>新規</v>
          </cell>
          <cell r="M181" t="str">
            <v>導出</v>
          </cell>
        </row>
        <row r="182">
          <cell r="B182" t="str">
            <v>委託明細・作業内容</v>
          </cell>
          <cell r="C182" t="str">
            <v>委託明細テーブル</v>
          </cell>
          <cell r="E182" t="str">
            <v>varchar</v>
          </cell>
          <cell r="F182">
            <v>60</v>
          </cell>
          <cell r="G182" t="str">
            <v>全角</v>
          </cell>
          <cell r="H182">
            <v>30</v>
          </cell>
          <cell r="I182" t="str">
            <v>情報機器運用管理における委託作業明細の作業内容。</v>
          </cell>
          <cell r="L182" t="str">
            <v>新規</v>
          </cell>
          <cell r="M182" t="str">
            <v>導出</v>
          </cell>
        </row>
        <row r="183">
          <cell r="B183" t="str">
            <v>作業場所・業務機関コード</v>
          </cell>
          <cell r="C183" t="str">
            <v>委託明細テーブル</v>
          </cell>
          <cell r="E183" t="str">
            <v>varchar</v>
          </cell>
          <cell r="F183">
            <v>40</v>
          </cell>
          <cell r="G183" t="str">
            <v>全角</v>
          </cell>
          <cell r="H183">
            <v>20</v>
          </cell>
          <cell r="I183" t="str">
            <v>情報機器運用管理における委託作業を行う部課所を示すコード。</v>
          </cell>
          <cell r="L183" t="str">
            <v>新規</v>
          </cell>
          <cell r="M183" t="str">
            <v>導出</v>
          </cell>
        </row>
        <row r="184">
          <cell r="B184" t="str">
            <v>委託見積台数・工数</v>
          </cell>
          <cell r="C184" t="str">
            <v>委託明細テーブル</v>
          </cell>
          <cell r="E184" t="str">
            <v>char</v>
          </cell>
          <cell r="F184">
            <v>5</v>
          </cell>
          <cell r="G184" t="str">
            <v>半角数字</v>
          </cell>
          <cell r="H184">
            <v>5</v>
          </cell>
          <cell r="I184" t="str">
            <v>情報機器運用管理における委託作業の見積台数・工数。</v>
          </cell>
          <cell r="L184" t="str">
            <v>新規</v>
          </cell>
          <cell r="M184" t="str">
            <v>導出</v>
          </cell>
        </row>
        <row r="185">
          <cell r="B185" t="str">
            <v>委託見積単価</v>
          </cell>
          <cell r="C185" t="str">
            <v>委託明細テーブル</v>
          </cell>
          <cell r="E185" t="str">
            <v>char</v>
          </cell>
          <cell r="F185">
            <v>7</v>
          </cell>
          <cell r="G185" t="str">
            <v>半角数字</v>
          </cell>
          <cell r="H185">
            <v>7</v>
          </cell>
          <cell r="I185" t="str">
            <v>情報機器運用管理における委託作業の見積時の単価。</v>
          </cell>
          <cell r="L185" t="str">
            <v>新規</v>
          </cell>
          <cell r="M185" t="str">
            <v>導出</v>
          </cell>
        </row>
        <row r="186">
          <cell r="B186" t="str">
            <v>委託実施台数・工数</v>
          </cell>
          <cell r="C186" t="str">
            <v>委託明細テーブル</v>
          </cell>
          <cell r="E186" t="str">
            <v>char</v>
          </cell>
          <cell r="F186">
            <v>5</v>
          </cell>
          <cell r="G186" t="str">
            <v>半角数字</v>
          </cell>
          <cell r="H186">
            <v>5</v>
          </cell>
          <cell r="I186" t="str">
            <v>情報機器運用管理における委託作業の実施台数・工数。</v>
          </cell>
          <cell r="L186" t="str">
            <v>新規</v>
          </cell>
          <cell r="M186" t="str">
            <v>導出</v>
          </cell>
        </row>
        <row r="187">
          <cell r="B187" t="str">
            <v>委託実施単価</v>
          </cell>
          <cell r="C187" t="str">
            <v>委託明細テーブル</v>
          </cell>
          <cell r="E187" t="str">
            <v>char</v>
          </cell>
          <cell r="F187">
            <v>7</v>
          </cell>
          <cell r="G187" t="str">
            <v>半角数字</v>
          </cell>
          <cell r="H187">
            <v>7</v>
          </cell>
          <cell r="I187" t="str">
            <v>情報機器運用管理における委託作業の実施単価。</v>
          </cell>
          <cell r="L187" t="str">
            <v>新規</v>
          </cell>
          <cell r="M187" t="str">
            <v>導出</v>
          </cell>
        </row>
        <row r="188">
          <cell r="B188" t="str">
            <v>委託実費金額</v>
          </cell>
          <cell r="C188" t="str">
            <v>委託明細テーブル</v>
          </cell>
          <cell r="E188" t="str">
            <v>char</v>
          </cell>
          <cell r="F188">
            <v>10</v>
          </cell>
          <cell r="G188" t="str">
            <v>半角数字</v>
          </cell>
          <cell r="H188">
            <v>10</v>
          </cell>
          <cell r="I188" t="str">
            <v>情報機器運用管理における委託作業に掛かった実費。
委託契約時に実費の支払を契約している場合のみ使用。</v>
          </cell>
          <cell r="L188" t="str">
            <v>新規</v>
          </cell>
          <cell r="M188" t="str">
            <v>導出</v>
          </cell>
        </row>
        <row r="189">
          <cell r="B189" t="str">
            <v>契約メーカーコード</v>
          </cell>
          <cell r="C189" t="str">
            <v>取引先マスタ</v>
          </cell>
          <cell r="D189" t="str">
            <v>(TBCompM.CompCd)</v>
          </cell>
          <cell r="E189" t="str">
            <v>char</v>
          </cell>
          <cell r="F189">
            <v>3</v>
          </cell>
          <cell r="G189" t="str">
            <v>半角数字</v>
          </cell>
          <cell r="H189">
            <v>3</v>
          </cell>
          <cell r="I189" t="str">
            <v>情報機器運用管理における取引先会社を示すコード。
001:東日本興業、002：富士通など</v>
          </cell>
          <cell r="J189" t="str">
            <v>追加：取引先マスタに存在しない事。</v>
          </cell>
          <cell r="K189" t="str">
            <v>有</v>
          </cell>
          <cell r="L189" t="str">
            <v>既存</v>
          </cell>
          <cell r="M189" t="str">
            <v>原始</v>
          </cell>
        </row>
        <row r="190">
          <cell r="B190" t="str">
            <v>契約メーカー名</v>
          </cell>
          <cell r="C190" t="str">
            <v>取引先マスタ</v>
          </cell>
          <cell r="D190" t="str">
            <v>(TBCompM.CompNm)</v>
          </cell>
          <cell r="E190" t="str">
            <v>varchar</v>
          </cell>
          <cell r="F190">
            <v>40</v>
          </cell>
          <cell r="G190" t="str">
            <v>全角</v>
          </cell>
          <cell r="H190">
            <v>20</v>
          </cell>
          <cell r="I190" t="str">
            <v>情報機器運用管理における取引先会社名称。
001:東日本興業、002：富士通など</v>
          </cell>
          <cell r="K190" t="str">
            <v>有</v>
          </cell>
          <cell r="L190" t="str">
            <v>既存</v>
          </cell>
          <cell r="M190" t="str">
            <v>導出</v>
          </cell>
        </row>
        <row r="191">
          <cell r="B191" t="str">
            <v>相手先コード</v>
          </cell>
          <cell r="C191" t="str">
            <v>取引先マスタ</v>
          </cell>
          <cell r="D191" t="str">
            <v>(TBCompM.AiteCd)</v>
          </cell>
          <cell r="E191" t="str">
            <v>char</v>
          </cell>
          <cell r="F191">
            <v>9</v>
          </cell>
          <cell r="G191" t="str">
            <v>半角数字</v>
          </cell>
          <cell r="H191">
            <v>9</v>
          </cell>
          <cell r="I191" t="str">
            <v>経理連係で使用する、契約先会社コードと対になるコード。
001:東日本興業：156740205、002:富士通：159450000</v>
          </cell>
          <cell r="K191" t="str">
            <v>有</v>
          </cell>
          <cell r="L191" t="str">
            <v>既存</v>
          </cell>
          <cell r="M191" t="str">
            <v>導出</v>
          </cell>
        </row>
        <row r="192">
          <cell r="B192" t="str">
            <v>購買取引区分</v>
          </cell>
          <cell r="C192" t="str">
            <v>取引先マスタ</v>
          </cell>
          <cell r="D192" t="str">
            <v>(TBCompM.KoubaiCd)</v>
          </cell>
          <cell r="E192" t="str">
            <v>char</v>
          </cell>
          <cell r="F192">
            <v>1</v>
          </cell>
          <cell r="G192" t="str">
            <v>半角数字</v>
          </cell>
          <cell r="H192">
            <v>1</v>
          </cell>
          <cell r="I192" t="str">
            <v>情報機器運用管理における契約メーカーコードが購買契約時に使用されるかを判断する区分。
0:未使用、1:使用など</v>
          </cell>
          <cell r="K192" t="str">
            <v>有</v>
          </cell>
          <cell r="L192" t="str">
            <v>新規</v>
          </cell>
          <cell r="M192" t="str">
            <v>導出</v>
          </cell>
        </row>
        <row r="193">
          <cell r="B193" t="str">
            <v>リース取引区分</v>
          </cell>
          <cell r="C193" t="str">
            <v>取引先マスタ</v>
          </cell>
          <cell r="D193" t="str">
            <v>(TBCompM.LeaseCd)</v>
          </cell>
          <cell r="E193" t="str">
            <v>char</v>
          </cell>
          <cell r="F193">
            <v>1</v>
          </cell>
          <cell r="G193" t="str">
            <v>半角数字</v>
          </cell>
          <cell r="H193">
            <v>1</v>
          </cell>
          <cell r="I193" t="str">
            <v>情報機器運用管理における契約メーカーコードがリース契約時に使用されるかを判断する区分。
0:未使用、1:使用など</v>
          </cell>
          <cell r="K193" t="str">
            <v>有</v>
          </cell>
          <cell r="L193" t="str">
            <v>新規</v>
          </cell>
          <cell r="M193" t="str">
            <v>導出</v>
          </cell>
        </row>
        <row r="194">
          <cell r="B194" t="str">
            <v>保守取引区分</v>
          </cell>
          <cell r="C194" t="str">
            <v>取引先マスタ</v>
          </cell>
          <cell r="D194" t="str">
            <v>(TBCompM.MenteCd)</v>
          </cell>
          <cell r="E194" t="str">
            <v>char</v>
          </cell>
          <cell r="F194">
            <v>1</v>
          </cell>
          <cell r="G194" t="str">
            <v>半角数字</v>
          </cell>
          <cell r="H194">
            <v>1</v>
          </cell>
          <cell r="I194" t="str">
            <v>情報機器運用管理における契約メーカーコードが保守契約時に使用されるかを判断する区分。
0:未使用、1:使用など</v>
          </cell>
          <cell r="K194" t="str">
            <v>有</v>
          </cell>
          <cell r="L194" t="str">
            <v>新規</v>
          </cell>
          <cell r="M194" t="str">
            <v>導出</v>
          </cell>
        </row>
        <row r="195">
          <cell r="B195" t="str">
            <v>作業取引区分</v>
          </cell>
          <cell r="C195" t="str">
            <v>取引先マスタ</v>
          </cell>
          <cell r="D195" t="str">
            <v>(TBCompM.SagyouCd)</v>
          </cell>
          <cell r="E195" t="str">
            <v>char</v>
          </cell>
          <cell r="F195">
            <v>1</v>
          </cell>
          <cell r="G195" t="str">
            <v>半角数字</v>
          </cell>
          <cell r="H195">
            <v>1</v>
          </cell>
          <cell r="I195" t="str">
            <v>情報機器運用管理における契約メーカーコードが作業契約時に使用されるかを判断する区分。
0:未使用、1:使用など</v>
          </cell>
          <cell r="K195" t="str">
            <v>有</v>
          </cell>
          <cell r="L195" t="str">
            <v>新規</v>
          </cell>
          <cell r="M195" t="str">
            <v>導出</v>
          </cell>
        </row>
        <row r="196">
          <cell r="B196" t="str">
            <v>契約番号</v>
          </cell>
          <cell r="C196" t="str">
            <v>契約テーブル</v>
          </cell>
          <cell r="E196" t="str">
            <v>char</v>
          </cell>
          <cell r="F196">
            <v>10</v>
          </cell>
          <cell r="G196" t="str">
            <v>半角英数</v>
          </cell>
          <cell r="H196">
            <v>10</v>
          </cell>
          <cell r="I196" t="str">
            <v>情報機器運用管理における作業において契約を行った際の契約書に記述されている契約番号。</v>
          </cell>
          <cell r="J196" t="str">
            <v>＝同一契約メーカーコード内で同一の契約番号が存在しない事。</v>
          </cell>
          <cell r="L196" t="str">
            <v>新規</v>
          </cell>
          <cell r="M196" t="str">
            <v>原始</v>
          </cell>
        </row>
        <row r="197">
          <cell r="B197" t="str">
            <v>契約開始年月日</v>
          </cell>
          <cell r="C197" t="str">
            <v>契約テーブル</v>
          </cell>
          <cell r="E197" t="str">
            <v>char</v>
          </cell>
          <cell r="F197">
            <v>8</v>
          </cell>
          <cell r="G197" t="str">
            <v>半角数字</v>
          </cell>
          <cell r="H197">
            <v>8</v>
          </cell>
          <cell r="I197" t="str">
            <v>情報機器運用管理における契約行為において、契約内容が開始される年月日。</v>
          </cell>
          <cell r="L197" t="str">
            <v>新規</v>
          </cell>
          <cell r="M197" t="str">
            <v>導出</v>
          </cell>
        </row>
        <row r="198">
          <cell r="B198" t="str">
            <v>契約満了年月日</v>
          </cell>
          <cell r="C198" t="str">
            <v>契約テーブル</v>
          </cell>
          <cell r="E198" t="str">
            <v>char</v>
          </cell>
          <cell r="F198">
            <v>8</v>
          </cell>
          <cell r="G198" t="str">
            <v>半角数字</v>
          </cell>
          <cell r="H198">
            <v>8</v>
          </cell>
          <cell r="I198" t="str">
            <v>情報機器運用管理における契約行為において、契約内容が終了される年月日。</v>
          </cell>
          <cell r="J198" t="str">
            <v>＝契約開始年月日以降である事。</v>
          </cell>
          <cell r="L198" t="str">
            <v>新規</v>
          </cell>
          <cell r="M198" t="str">
            <v>導出</v>
          </cell>
        </row>
        <row r="199">
          <cell r="B199" t="str">
            <v>契約書発行日</v>
          </cell>
          <cell r="C199" t="str">
            <v>契約テーブル</v>
          </cell>
          <cell r="E199" t="str">
            <v>char</v>
          </cell>
          <cell r="F199">
            <v>8</v>
          </cell>
          <cell r="G199" t="str">
            <v>半角数字</v>
          </cell>
          <cell r="H199">
            <v>8</v>
          </cell>
          <cell r="I199" t="str">
            <v>情報機器運用管理における作業において、契約書が発行された日付。</v>
          </cell>
          <cell r="J199" t="str">
            <v>＝契約開始年月日以前である事。</v>
          </cell>
          <cell r="L199" t="str">
            <v>新規</v>
          </cell>
          <cell r="M199" t="str">
            <v>導出</v>
          </cell>
        </row>
        <row r="200">
          <cell r="B200" t="str">
            <v>契約元・企業区分</v>
          </cell>
          <cell r="C200" t="str">
            <v>契約テーブル</v>
          </cell>
          <cell r="E200" t="str">
            <v>char</v>
          </cell>
          <cell r="F200">
            <v>2</v>
          </cell>
          <cell r="G200" t="str">
            <v>半角数字</v>
          </cell>
          <cell r="H200">
            <v>2</v>
          </cell>
          <cell r="I200" t="str">
            <v>情報機器運用管理おいて、契約メーカーと契約を結んだ企業区分。ほぼ、資産管理区分の資産企業が当てはまる。</v>
          </cell>
          <cell r="J200" t="str">
            <v>＝企業区分マスタに存在する事。</v>
          </cell>
          <cell r="K200" t="str">
            <v>有</v>
          </cell>
          <cell r="L200" t="str">
            <v>新規</v>
          </cell>
          <cell r="M200" t="str">
            <v>導出</v>
          </cell>
        </row>
        <row r="201">
          <cell r="B201" t="str">
            <v>契約元・業務機関コード</v>
          </cell>
          <cell r="C201" t="str">
            <v>契約テーブル</v>
          </cell>
          <cell r="E201" t="str">
            <v>varchar</v>
          </cell>
          <cell r="F201">
            <v>8</v>
          </cell>
          <cell r="G201" t="str">
            <v>半角英数</v>
          </cell>
          <cell r="H201">
            <v>8</v>
          </cell>
          <cell r="I201" t="str">
            <v>情報機器運用管理において契約メーカーと契約を結んだ企業の部課所を示すコード。</v>
          </cell>
          <cell r="J201" t="str">
            <v>＝業務機関マスタに存在する事。</v>
          </cell>
          <cell r="L201" t="str">
            <v>新規</v>
          </cell>
          <cell r="M201" t="str">
            <v>導出</v>
          </cell>
        </row>
        <row r="202">
          <cell r="B202" t="str">
            <v>契約元・担当者</v>
          </cell>
          <cell r="C202" t="str">
            <v>契約テーブル</v>
          </cell>
          <cell r="E202" t="str">
            <v>varchar</v>
          </cell>
          <cell r="F202">
            <v>20</v>
          </cell>
          <cell r="G202" t="str">
            <v>全角</v>
          </cell>
          <cell r="H202">
            <v>10</v>
          </cell>
          <cell r="I202" t="str">
            <v>情報機器運用管理において、契約メーカーと契約を結んだ際の担当者名。</v>
          </cell>
          <cell r="L202" t="str">
            <v>新規</v>
          </cell>
          <cell r="M202" t="str">
            <v>導出</v>
          </cell>
        </row>
        <row r="203">
          <cell r="B203" t="str">
            <v>ファイルNo</v>
          </cell>
          <cell r="C203" t="str">
            <v>契約テーブル</v>
          </cell>
          <cell r="E203" t="str">
            <v>char</v>
          </cell>
          <cell r="F203">
            <v>4</v>
          </cell>
          <cell r="G203" t="str">
            <v>半角英数</v>
          </cell>
          <cell r="H203">
            <v>4</v>
          </cell>
          <cell r="I203" t="str">
            <v>情報機器運用管理における作業において契約を行った際の契約書をファイリングしたキングファイルの番号。</v>
          </cell>
          <cell r="L203" t="str">
            <v>新規</v>
          </cell>
          <cell r="M203" t="str">
            <v>導出</v>
          </cell>
        </row>
        <row r="204">
          <cell r="B204" t="str">
            <v>インセンティブ契約番号</v>
          </cell>
          <cell r="C204" t="str">
            <v>契約テーブル</v>
          </cell>
          <cell r="E204" t="str">
            <v>char</v>
          </cell>
          <cell r="F204">
            <v>10</v>
          </cell>
          <cell r="G204" t="str">
            <v>半角英数</v>
          </cell>
          <cell r="H204">
            <v>10</v>
          </cell>
          <cell r="I204" t="str">
            <v>情報機器運用管理において、リース契約時の機械使用料・インセンティブ額を東北電力(株)と契約した時の契約番号。</v>
          </cell>
          <cell r="L204" t="str">
            <v>新規</v>
          </cell>
          <cell r="M204" t="str">
            <v>導出</v>
          </cell>
        </row>
        <row r="205">
          <cell r="B205" t="str">
            <v>インセンティブ額</v>
          </cell>
          <cell r="C205" t="str">
            <v>契約テーブル</v>
          </cell>
          <cell r="E205" t="str">
            <v>char</v>
          </cell>
          <cell r="F205">
            <v>10</v>
          </cell>
          <cell r="G205" t="str">
            <v>半角英数</v>
          </cell>
          <cell r="H205">
            <v>10</v>
          </cell>
          <cell r="I205" t="str">
            <v>情報機器運用管理において、リース契約時に東北電力(株)と交わしたインセンティブ契約額</v>
          </cell>
          <cell r="L205" t="str">
            <v>新規</v>
          </cell>
          <cell r="M205" t="str">
            <v>導出</v>
          </cell>
        </row>
        <row r="206">
          <cell r="B206" t="str">
            <v>契約変更日</v>
          </cell>
          <cell r="C206" t="str">
            <v>契約テーブル</v>
          </cell>
          <cell r="E206" t="str">
            <v>char</v>
          </cell>
          <cell r="F206">
            <v>8</v>
          </cell>
          <cell r="G206" t="str">
            <v>半角数字</v>
          </cell>
          <cell r="H206">
            <v>8</v>
          </cell>
          <cell r="I206" t="str">
            <v>情報機器運用管理において、契約内容の変更を行った日付。</v>
          </cell>
          <cell r="L206" t="str">
            <v>新規</v>
          </cell>
          <cell r="M206" t="str">
            <v>導出</v>
          </cell>
        </row>
        <row r="207">
          <cell r="B207" t="str">
            <v>機器／プログラム名</v>
          </cell>
          <cell r="C207" t="str">
            <v>契約明細テーブル</v>
          </cell>
          <cell r="E207" t="str">
            <v>varchar</v>
          </cell>
          <cell r="F207">
            <v>40</v>
          </cell>
          <cell r="G207" t="str">
            <v>全角</v>
          </cell>
          <cell r="H207">
            <v>20</v>
          </cell>
          <cell r="I207" t="str">
            <v>情報機器運用管理における契約対象の機器名称又はプログラム名称。型式の無いプログラムの保守などに使用。</v>
          </cell>
          <cell r="L207" t="str">
            <v>新規</v>
          </cell>
          <cell r="M207" t="str">
            <v>導出</v>
          </cell>
        </row>
        <row r="208">
          <cell r="B208" t="str">
            <v>契約数量</v>
          </cell>
          <cell r="C208" t="str">
            <v>契約明細テーブル</v>
          </cell>
          <cell r="E208" t="str">
            <v>char</v>
          </cell>
          <cell r="F208">
            <v>5</v>
          </cell>
          <cell r="G208" t="str">
            <v>半角数字</v>
          </cell>
          <cell r="H208">
            <v>5</v>
          </cell>
          <cell r="I208" t="str">
            <v>情報機器運用管理における契約対象な機器の数量。</v>
          </cell>
          <cell r="L208" t="str">
            <v>新規</v>
          </cell>
          <cell r="M208" t="str">
            <v>導出</v>
          </cell>
        </row>
        <row r="209">
          <cell r="B209" t="str">
            <v>設置場所・業務機関コード</v>
          </cell>
          <cell r="C209" t="str">
            <v>契約明細テーブル</v>
          </cell>
          <cell r="E209" t="str">
            <v>varchar</v>
          </cell>
          <cell r="F209">
            <v>8</v>
          </cell>
          <cell r="G209" t="str">
            <v>半角英数</v>
          </cell>
          <cell r="H209">
            <v>8</v>
          </cell>
          <cell r="I209" t="str">
            <v>情報機器運用管理における契約対象物の設置場所を示す。
保守契約の場合は場所が必須となる。</v>
          </cell>
          <cell r="J209" t="str">
            <v>＝業務機関マスタに存在する事。</v>
          </cell>
          <cell r="L209" t="str">
            <v>新規</v>
          </cell>
          <cell r="M209" t="str">
            <v>導出</v>
          </cell>
        </row>
        <row r="210">
          <cell r="B210" t="str">
            <v>契約月額（初月）</v>
          </cell>
          <cell r="C210" t="str">
            <v>契約明細テーブル</v>
          </cell>
          <cell r="E210" t="str">
            <v>char</v>
          </cell>
          <cell r="F210">
            <v>10</v>
          </cell>
          <cell r="G210" t="str">
            <v>半角数字</v>
          </cell>
          <cell r="H210">
            <v>10</v>
          </cell>
          <cell r="I210" t="str">
            <v>情報機器運用管理における契約金額の初月支払分。
契約金額を月額に割り、端数を含んだ金額を初月に含ませる為。</v>
          </cell>
          <cell r="L210" t="str">
            <v>新規</v>
          </cell>
          <cell r="M210" t="str">
            <v>導出</v>
          </cell>
        </row>
        <row r="211">
          <cell r="B211" t="str">
            <v>契約月額</v>
          </cell>
          <cell r="C211" t="str">
            <v>契約明細テーブル</v>
          </cell>
          <cell r="E211" t="str">
            <v>char</v>
          </cell>
          <cell r="F211">
            <v>10</v>
          </cell>
          <cell r="G211" t="str">
            <v>半角数字</v>
          </cell>
          <cell r="H211">
            <v>10</v>
          </cell>
          <cell r="I211" t="str">
            <v>情報機器運用管理における契約金額の月払い額。</v>
          </cell>
          <cell r="L211" t="str">
            <v>新規</v>
          </cell>
          <cell r="M211" t="str">
            <v>導出</v>
          </cell>
        </row>
        <row r="212">
          <cell r="B212" t="str">
            <v>契約明細・消費税率</v>
          </cell>
          <cell r="C212" t="str">
            <v>契約明細テーブル</v>
          </cell>
          <cell r="E212" t="str">
            <v>char</v>
          </cell>
          <cell r="F212">
            <v>2</v>
          </cell>
          <cell r="G212" t="str">
            <v>半角数字</v>
          </cell>
          <cell r="H212">
            <v>2</v>
          </cell>
          <cell r="I212" t="str">
            <v>情報機器運用管理における契約時の消費税率。デフォルトは5％。</v>
          </cell>
          <cell r="L212" t="str">
            <v>新規</v>
          </cell>
          <cell r="M212" t="str">
            <v>導出</v>
          </cell>
        </row>
        <row r="213">
          <cell r="B213" t="str">
            <v>支払回数</v>
          </cell>
          <cell r="C213" t="str">
            <v>契約明細テーブル</v>
          </cell>
          <cell r="E213" t="str">
            <v>char</v>
          </cell>
          <cell r="F213">
            <v>3</v>
          </cell>
          <cell r="G213" t="str">
            <v>半角数字</v>
          </cell>
          <cell r="H213">
            <v>3</v>
          </cell>
          <cell r="I213" t="str">
            <v>情報機器運用管理における契約金額の支払満了回数。</v>
          </cell>
          <cell r="L213" t="str">
            <v>新規</v>
          </cell>
          <cell r="M213" t="str">
            <v>導出</v>
          </cell>
        </row>
        <row r="214">
          <cell r="B214" t="str">
            <v>支払区分</v>
          </cell>
          <cell r="C214" t="str">
            <v>契約明細テーブル</v>
          </cell>
          <cell r="E214" t="str">
            <v>varchar</v>
          </cell>
          <cell r="F214">
            <v>6</v>
          </cell>
          <cell r="G214" t="str">
            <v>全角</v>
          </cell>
          <cell r="H214">
            <v>6</v>
          </cell>
          <cell r="I214" t="str">
            <v>情報機器運用管理における契約支払形態を示す。
月払い、年払いなど</v>
          </cell>
          <cell r="L214" t="str">
            <v>新規</v>
          </cell>
          <cell r="M214" t="str">
            <v>導出</v>
          </cell>
        </row>
        <row r="215">
          <cell r="B215" t="str">
            <v>年払い支払月</v>
          </cell>
          <cell r="C215" t="str">
            <v>契約明細テーブル</v>
          </cell>
          <cell r="E215" t="str">
            <v>char</v>
          </cell>
          <cell r="F215">
            <v>2</v>
          </cell>
          <cell r="G215" t="str">
            <v>半角数字</v>
          </cell>
          <cell r="H215">
            <v>2</v>
          </cell>
          <cell r="I215" t="str">
            <v>情報機器運用管理における契約内容で、支払区分を年払いとした場合に指定する支払月。</v>
          </cell>
          <cell r="J215" t="str">
            <v>＝01～12月であること。</v>
          </cell>
          <cell r="L215" t="str">
            <v>新規</v>
          </cell>
          <cell r="M215" t="str">
            <v>導出</v>
          </cell>
        </row>
        <row r="216">
          <cell r="B216" t="str">
            <v>賃借料率</v>
          </cell>
          <cell r="C216" t="str">
            <v>契約明細テーブル</v>
          </cell>
          <cell r="E216" t="str">
            <v>char</v>
          </cell>
          <cell r="F216">
            <v>3</v>
          </cell>
          <cell r="G216" t="str">
            <v>半角数字</v>
          </cell>
          <cell r="H216">
            <v>3</v>
          </cell>
          <cell r="I216" t="str">
            <v>情報機器運用管理における契約内容で、機械使用料を計算する際に使用する利率。</v>
          </cell>
          <cell r="L216" t="str">
            <v>新規</v>
          </cell>
          <cell r="M216" t="str">
            <v>導出</v>
          </cell>
        </row>
        <row r="217">
          <cell r="B217" t="str">
            <v>契約内容（説明文）</v>
          </cell>
          <cell r="C217" t="str">
            <v>契約明細テーブル</v>
          </cell>
          <cell r="E217" t="str">
            <v>varchar</v>
          </cell>
          <cell r="F217">
            <v>255</v>
          </cell>
          <cell r="G217" t="str">
            <v>全角</v>
          </cell>
          <cell r="H217">
            <v>127</v>
          </cell>
          <cell r="I217" t="str">
            <v>情報機器運用管理における契約内容の説明文。
保守契約の内容などを記述。</v>
          </cell>
          <cell r="L217" t="str">
            <v>新規</v>
          </cell>
          <cell r="M217" t="str">
            <v>ﾃｷｽﾄ</v>
          </cell>
        </row>
        <row r="218">
          <cell r="B218" t="str">
            <v>実装パターンNo</v>
          </cell>
          <cell r="C218" t="str">
            <v>実装パターン構成テーブル</v>
          </cell>
          <cell r="E218" t="str">
            <v>char</v>
          </cell>
          <cell r="F218">
            <v>4</v>
          </cell>
          <cell r="G218" t="str">
            <v>半角数字</v>
          </cell>
          <cell r="H218">
            <v>4</v>
          </cell>
          <cell r="I218" t="str">
            <v>情報機器運用管理における機器管理台帳に登録する際、実際に構成している周辺機器の組み合わせを示す番号。機器タイプ毎に付番される。</v>
          </cell>
          <cell r="J218" t="str">
            <v>追加：同一機器タイプ内で重複しない事。</v>
          </cell>
          <cell r="L218" t="str">
            <v>新規</v>
          </cell>
          <cell r="M218" t="str">
            <v>導出</v>
          </cell>
        </row>
        <row r="219">
          <cell r="B219" t="str">
            <v>構成名称</v>
          </cell>
          <cell r="C219" t="str">
            <v>実装パターンテーブル</v>
          </cell>
          <cell r="E219" t="str">
            <v>varchar</v>
          </cell>
          <cell r="F219">
            <v>60</v>
          </cell>
          <cell r="G219" t="str">
            <v>全角</v>
          </cell>
          <cell r="H219">
            <v>30</v>
          </cell>
          <cell r="I219" t="str">
            <v>情報機器運用管理における機器管理台帳に登録する際、実際に構成している周辺機器の組み合わせを示す名称。</v>
          </cell>
          <cell r="L219" t="str">
            <v>新規</v>
          </cell>
          <cell r="M219" t="str">
            <v>導出</v>
          </cell>
        </row>
        <row r="220">
          <cell r="B220" t="str">
            <v>契約月額（１機器分）</v>
          </cell>
          <cell r="C220" t="str">
            <v>実装パターン構成テーブル</v>
          </cell>
          <cell r="E220" t="str">
            <v>char</v>
          </cell>
          <cell r="F220">
            <v>10</v>
          </cell>
          <cell r="G220" t="str">
            <v>半角数字</v>
          </cell>
          <cell r="H220">
            <v>10</v>
          </cell>
          <cell r="I220" t="str">
            <v>情報機器運用管理における機器契約月額の１台分に該当する金額。</v>
          </cell>
          <cell r="J220" t="str">
            <v>＝『契約月額（初月）＋契約月額』÷『契約数量』</v>
          </cell>
          <cell r="L220" t="str">
            <v>新規</v>
          </cell>
          <cell r="M220" t="str">
            <v>導出</v>
          </cell>
        </row>
        <row r="221">
          <cell r="B221" t="str">
            <v>管理番号</v>
          </cell>
          <cell r="C221" t="str">
            <v>機器管理台帳テーブル</v>
          </cell>
          <cell r="E221" t="str">
            <v>char</v>
          </cell>
          <cell r="F221">
            <v>8</v>
          </cell>
          <cell r="G221" t="str">
            <v>半角数字</v>
          </cell>
          <cell r="H221">
            <v>8</v>
          </cell>
          <cell r="I221" t="str">
            <v>情報機器運用管理における管理対象機器に付番する番号。</v>
          </cell>
          <cell r="J221" t="str">
            <v>＝前回設定番号＋１</v>
          </cell>
          <cell r="L221" t="str">
            <v>新規</v>
          </cell>
          <cell r="M221" t="str">
            <v>原始</v>
          </cell>
        </row>
        <row r="222">
          <cell r="B222" t="str">
            <v>導入件名コード</v>
          </cell>
          <cell r="C222" t="str">
            <v>機器管理台帳テーブル</v>
          </cell>
          <cell r="E222" t="str">
            <v>char</v>
          </cell>
          <cell r="F222">
            <v>9</v>
          </cell>
          <cell r="G222" t="str">
            <v>半角英数</v>
          </cell>
          <cell r="H222">
            <v>9</v>
          </cell>
          <cell r="I222" t="str">
            <v>情報機器運用管理における機器を導入した時の件名コード。</v>
          </cell>
          <cell r="L222" t="str">
            <v>新規</v>
          </cell>
          <cell r="M222" t="str">
            <v>導出</v>
          </cell>
        </row>
        <row r="223">
          <cell r="B223" t="str">
            <v>据付場所・業務機関コード</v>
          </cell>
          <cell r="C223" t="str">
            <v>機器管理台帳テーブル</v>
          </cell>
          <cell r="E223" t="str">
            <v>char</v>
          </cell>
          <cell r="F223">
            <v>8</v>
          </cell>
          <cell r="G223" t="str">
            <v>半角英数</v>
          </cell>
          <cell r="H223">
            <v>8</v>
          </cell>
          <cell r="I223" t="str">
            <v>情報機器運用管理における機器の据付部課所を示すコード。</v>
          </cell>
          <cell r="J223" t="str">
            <v>＝業務機関マスタに存在する事。</v>
          </cell>
          <cell r="L223" t="str">
            <v>新規</v>
          </cell>
          <cell r="M223" t="str">
            <v>導出</v>
          </cell>
        </row>
        <row r="224">
          <cell r="B224" t="str">
            <v>初期導入・業務機関コード</v>
          </cell>
          <cell r="C224" t="str">
            <v>機器管理台帳テーブル</v>
          </cell>
          <cell r="E224" t="str">
            <v>char</v>
          </cell>
          <cell r="F224">
            <v>8</v>
          </cell>
          <cell r="G224" t="str">
            <v>半角英数</v>
          </cell>
          <cell r="H224">
            <v>8</v>
          </cell>
          <cell r="I224" t="str">
            <v>情報機器運用管理における機器の最初に据付された部課所を示すコード。移動などの場合に使用。</v>
          </cell>
          <cell r="J224" t="str">
            <v>＝業務機関マスタに存在する事。</v>
          </cell>
          <cell r="L224" t="str">
            <v>新規</v>
          </cell>
          <cell r="M224" t="str">
            <v>導出</v>
          </cell>
        </row>
        <row r="225">
          <cell r="B225" t="str">
            <v>管理・業務機関コード</v>
          </cell>
          <cell r="C225" t="str">
            <v>機器管理台帳テーブル</v>
          </cell>
          <cell r="E225" t="str">
            <v>varchar</v>
          </cell>
          <cell r="F225">
            <v>40</v>
          </cell>
          <cell r="G225" t="str">
            <v>全角</v>
          </cell>
          <cell r="H225">
            <v>20</v>
          </cell>
          <cell r="I225" t="str">
            <v>情報機器運用管理における機器の管理を行っている部課所を示すコード。</v>
          </cell>
          <cell r="J225" t="str">
            <v>＝業務機関マスタに存在する事。</v>
          </cell>
          <cell r="L225" t="str">
            <v>新規</v>
          </cell>
          <cell r="M225" t="str">
            <v>導出</v>
          </cell>
        </row>
        <row r="226">
          <cell r="B226" t="str">
            <v>本体管理番号</v>
          </cell>
          <cell r="C226" t="str">
            <v>機器管理台帳テーブル</v>
          </cell>
          <cell r="E226" t="str">
            <v>char</v>
          </cell>
          <cell r="F226">
            <v>8</v>
          </cell>
          <cell r="G226" t="str">
            <v>半角数字</v>
          </cell>
          <cell r="H226">
            <v>8</v>
          </cell>
          <cell r="I226" t="str">
            <v>情報機器運用管理において管理している付属品・ソフト等が、装備・内臓されている本体の管理番号。</v>
          </cell>
          <cell r="J226" t="str">
            <v>＝機器管理台帳の管理番号に存在する事。</v>
          </cell>
          <cell r="L226" t="str">
            <v>新規</v>
          </cell>
          <cell r="M226" t="str">
            <v>原始</v>
          </cell>
        </row>
        <row r="227">
          <cell r="B227" t="str">
            <v>ＬＵ名</v>
          </cell>
          <cell r="C227" t="str">
            <v>機器管理台帳テーブル</v>
          </cell>
          <cell r="E227" t="str">
            <v>char</v>
          </cell>
          <cell r="F227">
            <v>10</v>
          </cell>
          <cell r="G227" t="str">
            <v>半角英数</v>
          </cell>
          <cell r="H227">
            <v>10</v>
          </cell>
          <cell r="I227" t="str">
            <v>情報機器運用管理において管理している機器に設定されているＬＵ。</v>
          </cell>
          <cell r="L227" t="str">
            <v>新規</v>
          </cell>
          <cell r="M227" t="str">
            <v>導出</v>
          </cell>
        </row>
        <row r="228">
          <cell r="B228" t="str">
            <v>ＩＰアドレス</v>
          </cell>
          <cell r="C228" t="str">
            <v>機器管理台帳テーブル</v>
          </cell>
          <cell r="E228" t="str">
            <v>char</v>
          </cell>
          <cell r="F228">
            <v>15</v>
          </cell>
          <cell r="G228" t="str">
            <v>半角数字</v>
          </cell>
          <cell r="H228">
            <v>15</v>
          </cell>
          <cell r="I228" t="str">
            <v>情報機器運用管理において管理している機器に設定されているＩＰアドレス。</v>
          </cell>
          <cell r="L228" t="str">
            <v>新規</v>
          </cell>
          <cell r="M228" t="str">
            <v>導出</v>
          </cell>
        </row>
        <row r="229">
          <cell r="B229" t="str">
            <v>リース契約No</v>
          </cell>
          <cell r="C229" t="str">
            <v>機器管理台帳テーブル</v>
          </cell>
          <cell r="E229" t="str">
            <v>char</v>
          </cell>
          <cell r="F229">
            <v>10</v>
          </cell>
          <cell r="G229" t="str">
            <v>半角英数</v>
          </cell>
          <cell r="H229">
            <v>10</v>
          </cell>
          <cell r="I229" t="str">
            <v>情報機器運用管理において管理している機器に伴うリース契約の契約書番号。</v>
          </cell>
          <cell r="L229" t="str">
            <v>新規</v>
          </cell>
          <cell r="M229" t="str">
            <v>導出</v>
          </cell>
        </row>
        <row r="230">
          <cell r="B230" t="str">
            <v>保守契約No</v>
          </cell>
          <cell r="C230" t="str">
            <v>機器管理台帳テーブル</v>
          </cell>
          <cell r="E230" t="str">
            <v>char</v>
          </cell>
          <cell r="F230">
            <v>10</v>
          </cell>
          <cell r="G230" t="str">
            <v>半角英数</v>
          </cell>
          <cell r="H230">
            <v>10</v>
          </cell>
          <cell r="I230" t="str">
            <v>情報機器運用管理において管理している機器に伴う保守契約の契約番号。</v>
          </cell>
          <cell r="L230" t="str">
            <v>新規</v>
          </cell>
          <cell r="M230" t="str">
            <v>導出</v>
          </cell>
        </row>
        <row r="231">
          <cell r="B231" t="str">
            <v>使用ステータス</v>
          </cell>
          <cell r="C231" t="str">
            <v>機器管理台帳テーブル</v>
          </cell>
          <cell r="E231" t="str">
            <v>varchar</v>
          </cell>
          <cell r="F231">
            <v>20</v>
          </cell>
          <cell r="G231" t="str">
            <v>全角</v>
          </cell>
          <cell r="H231">
            <v>10</v>
          </cell>
          <cell r="I231" t="str">
            <v>情報機器運用管理における機器の状態を示す。
稼働中、保留中、代替機など。</v>
          </cell>
          <cell r="L231" t="str">
            <v>新規</v>
          </cell>
          <cell r="M231" t="str">
            <v>導出</v>
          </cell>
        </row>
        <row r="232">
          <cell r="B232" t="str">
            <v>設置年月日</v>
          </cell>
          <cell r="C232" t="str">
            <v>機器管理台帳テーブル</v>
          </cell>
          <cell r="E232" t="str">
            <v>char</v>
          </cell>
          <cell r="F232">
            <v>8</v>
          </cell>
          <cell r="G232" t="str">
            <v>半角数字</v>
          </cell>
          <cell r="H232">
            <v>8</v>
          </cell>
          <cell r="I232" t="str">
            <v>情報機器運用管理において管理している危機を設置した年月日。</v>
          </cell>
          <cell r="L232" t="str">
            <v>新規</v>
          </cell>
          <cell r="M232" t="str">
            <v>導出</v>
          </cell>
        </row>
        <row r="233">
          <cell r="B233" t="str">
            <v>棚卸し実施日</v>
          </cell>
          <cell r="C233" t="str">
            <v>機器管理台帳テーブル</v>
          </cell>
          <cell r="E233" t="str">
            <v>char</v>
          </cell>
          <cell r="F233">
            <v>8</v>
          </cell>
          <cell r="G233" t="str">
            <v>半角数字</v>
          </cell>
          <cell r="H233">
            <v>8</v>
          </cell>
          <cell r="I233" t="str">
            <v>現システムより情報機器運用管理に移行する際の棚卸しを行った日付。</v>
          </cell>
          <cell r="L233" t="str">
            <v>新規</v>
          </cell>
          <cell r="M233" t="str">
            <v>導出</v>
          </cell>
        </row>
        <row r="234">
          <cell r="B234" t="str">
            <v>論理作業完了日</v>
          </cell>
          <cell r="C234" t="str">
            <v>論理機器管理台帳テーブル</v>
          </cell>
          <cell r="E234" t="str">
            <v>char</v>
          </cell>
          <cell r="F234">
            <v>8</v>
          </cell>
          <cell r="G234" t="str">
            <v>半角数字</v>
          </cell>
          <cell r="H234">
            <v>8</v>
          </cell>
          <cell r="I234" t="str">
            <v>情報機器運用管理における作業指示の1台毎の作業完了日付。作業内容確認が終了し、チェックシートを発行した日でもある。</v>
          </cell>
          <cell r="L234" t="str">
            <v>新規</v>
          </cell>
          <cell r="M234" t="str">
            <v>導出</v>
          </cell>
        </row>
        <row r="235">
          <cell r="B235" t="str">
            <v>ワークグループ</v>
          </cell>
          <cell r="C235" t="str">
            <v>接続設定テーブル</v>
          </cell>
          <cell r="E235" t="str">
            <v>char</v>
          </cell>
          <cell r="F235">
            <v>10</v>
          </cell>
          <cell r="G235" t="str">
            <v>半角英数</v>
          </cell>
          <cell r="H235">
            <v>10</v>
          </cell>
          <cell r="I235" t="str">
            <v>情報機器運用管理における機器が所属するワークグループ名称。
ドメイン名を入力。
DMxxxx（xxxxは業務機関コードの上4桁）</v>
          </cell>
          <cell r="L235" t="str">
            <v>新規</v>
          </cell>
          <cell r="M235" t="str">
            <v>導出</v>
          </cell>
        </row>
        <row r="236">
          <cell r="B236" t="str">
            <v>ＳＮＡサーバー名</v>
          </cell>
          <cell r="C236" t="str">
            <v>接続設定テーブル</v>
          </cell>
          <cell r="E236" t="str">
            <v>char</v>
          </cell>
          <cell r="F236">
            <v>15</v>
          </cell>
          <cell r="G236" t="str">
            <v>半角英数</v>
          </cell>
          <cell r="H236">
            <v>15</v>
          </cell>
          <cell r="I236" t="str">
            <v>情報機器運用管理における機器がＩＢＭホストに接続される時のサーバー名称。</v>
          </cell>
          <cell r="L236" t="str">
            <v>新規</v>
          </cell>
          <cell r="M236" t="str">
            <v>導出</v>
          </cell>
        </row>
        <row r="237">
          <cell r="B237" t="str">
            <v>ＦＮＡサーバー名</v>
          </cell>
          <cell r="C237" t="str">
            <v>接続設定テーブル</v>
          </cell>
          <cell r="E237" t="str">
            <v>char</v>
          </cell>
          <cell r="F237">
            <v>10</v>
          </cell>
          <cell r="G237" t="str">
            <v>半角英数</v>
          </cell>
          <cell r="H237">
            <v>10</v>
          </cell>
          <cell r="I237" t="str">
            <v>情報機器運用管理における機器が富士通ホストに接続される時のサーバー名称。</v>
          </cell>
          <cell r="L237" t="str">
            <v>新規</v>
          </cell>
          <cell r="M237" t="str">
            <v>導出</v>
          </cell>
        </row>
        <row r="238">
          <cell r="B238" t="str">
            <v>ＯＡサーバー名</v>
          </cell>
          <cell r="C238" t="str">
            <v>接続設定テーブル</v>
          </cell>
          <cell r="E238" t="str">
            <v>char</v>
          </cell>
          <cell r="F238">
            <v>10</v>
          </cell>
          <cell r="G238" t="str">
            <v>半角英数</v>
          </cell>
          <cell r="H238">
            <v>10</v>
          </cell>
          <cell r="I238" t="str">
            <v>情報機器運用管理における機器がＯＡサーバーに接続される時のサーバー名称</v>
          </cell>
          <cell r="L238" t="str">
            <v>新規</v>
          </cell>
          <cell r="M238" t="str">
            <v>導出</v>
          </cell>
        </row>
        <row r="239">
          <cell r="B239" t="str">
            <v>レプリカサーバー名</v>
          </cell>
          <cell r="C239" t="str">
            <v>接続設定テーブル</v>
          </cell>
          <cell r="E239" t="str">
            <v>char</v>
          </cell>
          <cell r="F239">
            <v>10</v>
          </cell>
          <cell r="G239" t="str">
            <v>半角英数</v>
          </cell>
          <cell r="H239">
            <v>10</v>
          </cell>
          <cell r="I239" t="str">
            <v>情報機器運用管理における機器がデータ複製を行う場合のレプリケーションサーバー名</v>
          </cell>
          <cell r="L239" t="str">
            <v>新規</v>
          </cell>
          <cell r="M239" t="str">
            <v>導出</v>
          </cell>
        </row>
        <row r="240">
          <cell r="B240" t="str">
            <v>ゲートウェイアドレス</v>
          </cell>
          <cell r="C240" t="str">
            <v>接続設定テーブル</v>
          </cell>
          <cell r="E240" t="str">
            <v>char</v>
          </cell>
          <cell r="F240">
            <v>15</v>
          </cell>
          <cell r="G240" t="str">
            <v>半角英数</v>
          </cell>
          <cell r="H240">
            <v>15</v>
          </cell>
          <cell r="I240" t="str">
            <v>情報機器運用管理における機器が接続されるゲートウェイのＩＰアドレス。</v>
          </cell>
          <cell r="L240" t="str">
            <v>新規</v>
          </cell>
          <cell r="M240" t="str">
            <v>導出</v>
          </cell>
        </row>
        <row r="241">
          <cell r="B241" t="str">
            <v>プリンタ出力先</v>
          </cell>
          <cell r="C241" t="str">
            <v>接続設定テーブル</v>
          </cell>
          <cell r="E241" t="str">
            <v>char</v>
          </cell>
          <cell r="F241">
            <v>25</v>
          </cell>
          <cell r="G241" t="str">
            <v>半角英数</v>
          </cell>
          <cell r="H241">
            <v>25</v>
          </cell>
          <cell r="I241" t="str">
            <v>情報機器運用管理における機器からＯＡ印刷する際のプリントサーバーのネットワークパス。</v>
          </cell>
          <cell r="L241" t="str">
            <v>新規</v>
          </cell>
          <cell r="M241" t="str">
            <v>導出</v>
          </cell>
        </row>
        <row r="242">
          <cell r="B242" t="str">
            <v>プリンタ種別</v>
          </cell>
          <cell r="C242" t="str">
            <v>接続設定テーブル</v>
          </cell>
          <cell r="E242" t="str">
            <v>varchar</v>
          </cell>
          <cell r="F242">
            <v>10</v>
          </cell>
          <cell r="G242" t="str">
            <v>半角英数</v>
          </cell>
          <cell r="H242">
            <v>10</v>
          </cell>
          <cell r="I242" t="str">
            <v>情報機器運用管理における機器からＯＡ印刷する際のプリンタのプリンター機種名。</v>
          </cell>
          <cell r="L242" t="str">
            <v>新規</v>
          </cell>
          <cell r="M242" t="str">
            <v>導出</v>
          </cell>
        </row>
        <row r="243">
          <cell r="B243" t="str">
            <v>作業可能・業務コード</v>
          </cell>
          <cell r="C243" t="str">
            <v>作業可能業務テーブル</v>
          </cell>
          <cell r="E243" t="str">
            <v>char</v>
          </cell>
          <cell r="F243">
            <v>8</v>
          </cell>
          <cell r="G243" t="str">
            <v>半角数字</v>
          </cell>
          <cell r="H243">
            <v>8</v>
          </cell>
          <cell r="I243" t="str">
            <v>情報機器運用管理における機器で使用可能業務を示すコードを複数指定する為のコード。</v>
          </cell>
          <cell r="L243" t="str">
            <v>新規</v>
          </cell>
          <cell r="M243" t="str">
            <v>導出</v>
          </cell>
        </row>
        <row r="244">
          <cell r="B244" t="str">
            <v>備品管理番号</v>
          </cell>
          <cell r="C244" t="str">
            <v>備品管理テーブル</v>
          </cell>
          <cell r="E244" t="str">
            <v>char</v>
          </cell>
          <cell r="F244">
            <v>8</v>
          </cell>
          <cell r="G244" t="str">
            <v>半角英数</v>
          </cell>
          <cell r="H244">
            <v>8</v>
          </cell>
          <cell r="I244" t="str">
            <v>情報機器運用管理における管理機器の中で買い取り機器に設定される備品番号。</v>
          </cell>
          <cell r="L244" t="str">
            <v>新規</v>
          </cell>
          <cell r="M244" t="str">
            <v>導出</v>
          </cell>
        </row>
        <row r="245">
          <cell r="B245" t="str">
            <v>機器請求年月</v>
          </cell>
          <cell r="C245" t="str">
            <v>機器請求テーブル</v>
          </cell>
          <cell r="E245" t="str">
            <v>char</v>
          </cell>
          <cell r="F245">
            <v>6</v>
          </cell>
          <cell r="G245" t="str">
            <v>半角数字</v>
          </cell>
          <cell r="H245">
            <v>6</v>
          </cell>
          <cell r="I245" t="str">
            <v>情報機器運用管理における機器使用料の請求月を表す。</v>
          </cell>
          <cell r="L245" t="str">
            <v>新規</v>
          </cell>
          <cell r="M245" t="str">
            <v>導出</v>
          </cell>
        </row>
        <row r="246">
          <cell r="B246" t="str">
            <v>機器請求金額</v>
          </cell>
          <cell r="C246" t="str">
            <v>機器請求テーブル</v>
          </cell>
          <cell r="E246" t="str">
            <v>char</v>
          </cell>
          <cell r="F246">
            <v>10</v>
          </cell>
          <cell r="G246" t="str">
            <v>半角数字</v>
          </cell>
          <cell r="H246">
            <v>10</v>
          </cell>
          <cell r="I246" t="str">
            <v>情報機器運用管理における機器使用料(インセンティブ込）の請求金額。</v>
          </cell>
          <cell r="L246" t="str">
            <v>新規</v>
          </cell>
          <cell r="M246" t="str">
            <v>導出</v>
          </cell>
        </row>
        <row r="247">
          <cell r="B247" t="str">
            <v>支払年月</v>
          </cell>
          <cell r="C247" t="str">
            <v>契約支払テーブル</v>
          </cell>
          <cell r="E247" t="str">
            <v>char</v>
          </cell>
          <cell r="F247">
            <v>6</v>
          </cell>
          <cell r="G247" t="str">
            <v>半角数字</v>
          </cell>
          <cell r="H247">
            <v>6</v>
          </cell>
          <cell r="I247" t="str">
            <v>情報機器運用管理における契約単位の金額の支払年月。</v>
          </cell>
          <cell r="L247" t="str">
            <v>新規</v>
          </cell>
          <cell r="M247" t="str">
            <v>導出</v>
          </cell>
        </row>
        <row r="248">
          <cell r="B248" t="str">
            <v>支払回数</v>
          </cell>
          <cell r="C248" t="str">
            <v>契約支払テーブル</v>
          </cell>
          <cell r="E248" t="str">
            <v>char</v>
          </cell>
          <cell r="F248">
            <v>2</v>
          </cell>
          <cell r="G248" t="str">
            <v>半角数字</v>
          </cell>
          <cell r="H248">
            <v>2</v>
          </cell>
          <cell r="I248" t="str">
            <v>情報機器運用管理における契約単位の金額を支払う第○回目の支払回数。</v>
          </cell>
          <cell r="L248" t="str">
            <v>新規</v>
          </cell>
          <cell r="M248" t="str">
            <v>導出</v>
          </cell>
        </row>
        <row r="249">
          <cell r="B249" t="str">
            <v>支払金額</v>
          </cell>
          <cell r="C249" t="str">
            <v>契約支払テーブル</v>
          </cell>
          <cell r="E249" t="str">
            <v>char</v>
          </cell>
          <cell r="F249">
            <v>10</v>
          </cell>
          <cell r="G249" t="str">
            <v>半角数字</v>
          </cell>
          <cell r="H249">
            <v>10</v>
          </cell>
          <cell r="I249" t="str">
            <v>情報機器運用管理における契約単位・支払月毎にまとめられた契約金額の合計。</v>
          </cell>
          <cell r="L249" t="str">
            <v>新規</v>
          </cell>
          <cell r="M249" t="str">
            <v>導出</v>
          </cell>
        </row>
        <row r="250">
          <cell r="B250" t="str">
            <v>作業内容区分</v>
          </cell>
          <cell r="C250" t="str">
            <v>作業単価マスタ</v>
          </cell>
          <cell r="E250" t="str">
            <v>char</v>
          </cell>
          <cell r="F250">
            <v>2</v>
          </cell>
          <cell r="G250" t="str">
            <v>半角数字</v>
          </cell>
          <cell r="H250">
            <v>2</v>
          </cell>
          <cell r="I250" t="str">
            <v>情報機器運用管理の作業指示内容や、作業ランクを示す区分。
D03:導入（WINGｸﾗｲｱﾝﾄ・導入(Aﾊﾟﾀｰﾝ)）など。</v>
          </cell>
          <cell r="K250" t="str">
            <v>有</v>
          </cell>
          <cell r="L250" t="str">
            <v>新規</v>
          </cell>
          <cell r="M250" t="str">
            <v>原始</v>
          </cell>
        </row>
        <row r="251">
          <cell r="B251" t="str">
            <v>適用開始年月</v>
          </cell>
          <cell r="C251" t="str">
            <v>作業単価マスタ</v>
          </cell>
          <cell r="E251" t="str">
            <v>char</v>
          </cell>
          <cell r="F251">
            <v>6</v>
          </cell>
          <cell r="G251" t="str">
            <v>半角数字</v>
          </cell>
          <cell r="H251">
            <v>6</v>
          </cell>
          <cell r="I251" t="str">
            <v>情報機器運用管理の作業単価において、年に数度の改正が行われる作業単価の適用年月を定めるもの。</v>
          </cell>
          <cell r="L251" t="str">
            <v>新規</v>
          </cell>
          <cell r="M251" t="str">
            <v>原始</v>
          </cell>
        </row>
        <row r="252">
          <cell r="B252" t="str">
            <v>作業内容</v>
          </cell>
          <cell r="C252" t="str">
            <v>作業単価マスタ</v>
          </cell>
          <cell r="E252" t="str">
            <v>varchar</v>
          </cell>
          <cell r="F252">
            <v>20</v>
          </cell>
          <cell r="G252" t="str">
            <v>全角</v>
          </cell>
          <cell r="H252">
            <v>10</v>
          </cell>
          <cell r="I252" t="str">
            <v>情報機器運用管理の作業単価において、作業指示の内容を区別し、単価を求めていく為に使用する。
導入、移設、撤去、廃棄など</v>
          </cell>
          <cell r="K252" t="str">
            <v>有</v>
          </cell>
          <cell r="L252" t="str">
            <v>新規</v>
          </cell>
          <cell r="M252" t="str">
            <v>導出</v>
          </cell>
        </row>
        <row r="253">
          <cell r="B253" t="str">
            <v>作業単価・主目的コード</v>
          </cell>
          <cell r="C253" t="str">
            <v>作業単価マスタ</v>
          </cell>
          <cell r="E253" t="str">
            <v>char</v>
          </cell>
          <cell r="F253">
            <v>2</v>
          </cell>
          <cell r="G253" t="str">
            <v>半角英数</v>
          </cell>
          <cell r="H253">
            <v>2</v>
          </cell>
          <cell r="I253" t="str">
            <v>情報機器運用管理の作業単価において、作業指示された主目的コードにより単価が異なる為、作業単価を導く為に使用。
WING、火力業務など</v>
          </cell>
          <cell r="K253" t="str">
            <v>有</v>
          </cell>
          <cell r="L253" t="str">
            <v>新規</v>
          </cell>
          <cell r="M253" t="str">
            <v>導出</v>
          </cell>
        </row>
        <row r="254">
          <cell r="B254" t="str">
            <v>作業単価・機器識別</v>
          </cell>
          <cell r="C254" t="str">
            <v>作業単価マスタ</v>
          </cell>
          <cell r="E254" t="str">
            <v>char</v>
          </cell>
          <cell r="F254">
            <v>2</v>
          </cell>
          <cell r="G254" t="str">
            <v>半角英数</v>
          </cell>
          <cell r="H254">
            <v>2</v>
          </cell>
          <cell r="I254" t="str">
            <v>情報機器運用管理の作業単価において、作業単価を求める為に機器種別コードの機器識別を用いて判断する。
H:ホスト、S:サーバー、C:クライアントなど</v>
          </cell>
          <cell r="K254" t="str">
            <v>有</v>
          </cell>
          <cell r="L254" t="str">
            <v>新規</v>
          </cell>
          <cell r="M254" t="str">
            <v>導出</v>
          </cell>
        </row>
        <row r="255">
          <cell r="B255" t="str">
            <v>作業単価・作業ランク</v>
          </cell>
          <cell r="C255" t="str">
            <v>作業単価マスタ</v>
          </cell>
          <cell r="E255" t="str">
            <v>varchar</v>
          </cell>
          <cell r="F255">
            <v>40</v>
          </cell>
          <cell r="G255" t="str">
            <v>全角</v>
          </cell>
          <cell r="H255">
            <v>20</v>
          </cell>
          <cell r="I255" t="str">
            <v>情報機器運用管理の作業単価において、作業単価を求める為の作業ランクを定めたもの。
移設（所間）Ａパターン、移設（所内）Ａパターンなど</v>
          </cell>
          <cell r="K255" t="str">
            <v>有</v>
          </cell>
          <cell r="L255" t="str">
            <v>新規</v>
          </cell>
          <cell r="M255" t="str">
            <v>導出</v>
          </cell>
        </row>
        <row r="256">
          <cell r="B256" t="str">
            <v>単価単位</v>
          </cell>
          <cell r="C256" t="str">
            <v>作業単価マスタ</v>
          </cell>
          <cell r="E256" t="str">
            <v>varchar</v>
          </cell>
          <cell r="F256">
            <v>4</v>
          </cell>
          <cell r="G256" t="str">
            <v>全角</v>
          </cell>
          <cell r="H256">
            <v>2</v>
          </cell>
          <cell r="I256" t="str">
            <v>情報機器運用管理の作業単価の単位を指定するもの。
件、台、一式など</v>
          </cell>
          <cell r="K256" t="str">
            <v>有</v>
          </cell>
          <cell r="L256" t="str">
            <v>新規</v>
          </cell>
          <cell r="M256" t="str">
            <v>導出</v>
          </cell>
        </row>
        <row r="257">
          <cell r="B257" t="str">
            <v>直営単価</v>
          </cell>
          <cell r="C257" t="str">
            <v>作業単価マスタ</v>
          </cell>
          <cell r="E257" t="str">
            <v>char</v>
          </cell>
          <cell r="F257">
            <v>10</v>
          </cell>
          <cell r="G257" t="str">
            <v>半角数字</v>
          </cell>
          <cell r="H257">
            <v>10</v>
          </cell>
          <cell r="I257" t="str">
            <v>情報機器運用管理の作業単価において、依頼された作業を自社内で終わらせた場合に請求する作業単価。</v>
          </cell>
          <cell r="K257" t="str">
            <v>有</v>
          </cell>
          <cell r="L257" t="str">
            <v>新規</v>
          </cell>
          <cell r="M257" t="str">
            <v>導出</v>
          </cell>
        </row>
        <row r="258">
          <cell r="B258" t="str">
            <v>外注単価</v>
          </cell>
          <cell r="C258" t="str">
            <v>作業単価マスタ</v>
          </cell>
          <cell r="E258" t="str">
            <v>char</v>
          </cell>
          <cell r="F258">
            <v>10</v>
          </cell>
          <cell r="G258" t="str">
            <v>半角数字</v>
          </cell>
          <cell r="H258">
            <v>10</v>
          </cell>
          <cell r="I258" t="str">
            <v>情報機器運用管理の作業単価において、依頼された作業を他社へ委託した場合に請求する作業単価。</v>
          </cell>
          <cell r="K258" t="str">
            <v>有</v>
          </cell>
          <cell r="L258" t="str">
            <v>新規</v>
          </cell>
          <cell r="M258" t="str">
            <v>導出</v>
          </cell>
        </row>
        <row r="259">
          <cell r="B259" t="str">
            <v>割引適応有無区分</v>
          </cell>
          <cell r="C259" t="str">
            <v>作業単価マスタ</v>
          </cell>
          <cell r="E259" t="str">
            <v>char</v>
          </cell>
          <cell r="F259">
            <v>1</v>
          </cell>
          <cell r="G259" t="str">
            <v>半角数字</v>
          </cell>
          <cell r="H259">
            <v>1</v>
          </cell>
          <cell r="I259" t="str">
            <v>情報機器運用管理の作業単価において、一定の台数の作業を行った場合の割引計算を適用するかを判断する為の区分。
０:適用無し、１:適用有り</v>
          </cell>
          <cell r="J259" t="str">
            <v>・同一事業所内で２０～１００台対処＝１０％引き
  同一事業所内で１０１台以上       ＝２０％引き
  全体の台数が５００台以上の場合は別途見積り</v>
          </cell>
          <cell r="K259" t="str">
            <v>有</v>
          </cell>
          <cell r="L259" t="str">
            <v>新規</v>
          </cell>
          <cell r="M259" t="str">
            <v>導出</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tabSelected="1" view="pageBreakPreview" zoomScaleNormal="100" zoomScaleSheetLayoutView="100" workbookViewId="0">
      <selection activeCell="B2" sqref="B2:J2"/>
    </sheetView>
  </sheetViews>
  <sheetFormatPr defaultRowHeight="11.25" x14ac:dyDescent="0.15"/>
  <cols>
    <col min="1" max="1" width="2.5" style="3" customWidth="1"/>
    <col min="2" max="2" width="3.875" style="3" customWidth="1"/>
    <col min="3" max="3" width="2.75" style="3" customWidth="1"/>
    <col min="4" max="4" width="25.5" style="3" customWidth="1"/>
    <col min="5" max="5" width="13" style="3" customWidth="1"/>
    <col min="6" max="6" width="6" style="3" customWidth="1"/>
    <col min="7" max="7" width="13" style="3" customWidth="1"/>
    <col min="8" max="8" width="6" style="3" customWidth="1"/>
    <col min="9" max="9" width="13" style="3" customWidth="1"/>
    <col min="10" max="10" width="7.5" style="3" customWidth="1"/>
    <col min="11" max="16384" width="9" style="3"/>
  </cols>
  <sheetData>
    <row r="1" spans="1:10" ht="25.5" customHeight="1" x14ac:dyDescent="0.15">
      <c r="A1" s="1"/>
      <c r="B1" s="2"/>
      <c r="C1" s="2"/>
      <c r="D1" s="2"/>
      <c r="E1" s="2"/>
      <c r="F1" s="2"/>
      <c r="G1" s="2"/>
      <c r="H1" s="2"/>
      <c r="I1" s="2"/>
      <c r="J1" s="2"/>
    </row>
    <row r="2" spans="1:10" ht="32.25" customHeight="1" x14ac:dyDescent="0.15">
      <c r="A2" s="4"/>
      <c r="B2" s="29" t="s">
        <v>35</v>
      </c>
      <c r="C2" s="29"/>
      <c r="D2" s="29"/>
      <c r="E2" s="29"/>
      <c r="F2" s="29"/>
      <c r="G2" s="29"/>
      <c r="H2" s="29"/>
      <c r="I2" s="29"/>
      <c r="J2" s="29"/>
    </row>
    <row r="3" spans="1:10" ht="22.5" customHeight="1" x14ac:dyDescent="0.15">
      <c r="B3" s="19"/>
      <c r="C3" s="19"/>
      <c r="D3" s="19"/>
      <c r="E3" s="19"/>
      <c r="F3" s="19"/>
      <c r="G3" s="19"/>
      <c r="H3" s="19"/>
      <c r="I3" s="19"/>
      <c r="J3" s="19"/>
    </row>
    <row r="4" spans="1:10" ht="17.25" customHeight="1" x14ac:dyDescent="0.15">
      <c r="B4" s="19"/>
      <c r="C4" s="19"/>
      <c r="D4" s="19"/>
      <c r="E4" s="19"/>
      <c r="F4" s="19"/>
      <c r="G4" s="19"/>
      <c r="H4" s="19"/>
      <c r="I4" s="33" t="s">
        <v>0</v>
      </c>
      <c r="J4" s="33"/>
    </row>
    <row r="5" spans="1:10" ht="27" customHeight="1" x14ac:dyDescent="0.15">
      <c r="A5" s="5"/>
      <c r="B5" s="34" t="s">
        <v>1</v>
      </c>
      <c r="C5" s="35"/>
      <c r="D5" s="35"/>
      <c r="E5" s="38" t="s">
        <v>37</v>
      </c>
      <c r="F5" s="39"/>
      <c r="G5" s="38" t="s">
        <v>36</v>
      </c>
      <c r="H5" s="39"/>
      <c r="I5" s="20" t="s">
        <v>2</v>
      </c>
      <c r="J5" s="8" t="s">
        <v>3</v>
      </c>
    </row>
    <row r="6" spans="1:10" ht="27.75" customHeight="1" x14ac:dyDescent="0.15">
      <c r="A6" s="5"/>
      <c r="B6" s="36"/>
      <c r="C6" s="37"/>
      <c r="D6" s="37"/>
      <c r="E6" s="7" t="s">
        <v>4</v>
      </c>
      <c r="F6" s="8" t="s">
        <v>5</v>
      </c>
      <c r="G6" s="9" t="s">
        <v>6</v>
      </c>
      <c r="H6" s="8" t="s">
        <v>5</v>
      </c>
      <c r="I6" s="21" t="s">
        <v>7</v>
      </c>
      <c r="J6" s="22" t="s">
        <v>8</v>
      </c>
    </row>
    <row r="7" spans="1:10" ht="27.75" customHeight="1" x14ac:dyDescent="0.15">
      <c r="B7" s="10"/>
      <c r="C7" s="6"/>
      <c r="D7" s="11" t="s">
        <v>10</v>
      </c>
      <c r="E7" s="23">
        <v>183800000</v>
      </c>
      <c r="F7" s="12">
        <f>IFERROR(IF(OR(E7/E$27 * 100 &gt; 999.99,E7/E$27 * 100 &lt; -999.99),"△ ***.**",E7/E$27 * 100),0)</f>
        <v>50.405409778430098</v>
      </c>
      <c r="G7" s="23">
        <v>178300000</v>
      </c>
      <c r="H7" s="12">
        <f t="shared" ref="H7:H26" si="0">IFERROR(IF(OR(G7/G$27 * 100 &gt; 999.99,G7/G$27 * 100 &lt; -999.99),"△ ***.**",G7/G$27 * 100),0)</f>
        <v>50.262787270293707</v>
      </c>
      <c r="I7" s="23">
        <f t="shared" ref="I7:I29" si="1">E7-G7</f>
        <v>5500000</v>
      </c>
      <c r="J7" s="24">
        <f t="shared" ref="J7:J29" si="2">IFERROR(IF(AND(G7=0,E7&lt;&gt;0),"皆増",IF(AND(G7&lt;&gt;0,E7=0),"皆減",IF(OR(I7/G7 * 100 &gt; 999.99,I7/G7 * 100 &lt; -999.99),"***.**",I7/G7 * 100))),0)</f>
        <v>3.0846887268648349</v>
      </c>
    </row>
    <row r="8" spans="1:10" ht="27.75" customHeight="1" x14ac:dyDescent="0.15">
      <c r="B8" s="30" t="s">
        <v>22</v>
      </c>
      <c r="C8" s="6"/>
      <c r="D8" s="11" t="s">
        <v>11</v>
      </c>
      <c r="E8" s="23">
        <v>18635800</v>
      </c>
      <c r="F8" s="12">
        <f t="shared" ref="F8:F26" si="3">IFERROR(IF(OR(E8/E$27 * 100 &gt; 999.99,E8/E$27 * 100 &lt; -999.99),"△ ***.**",E8/E$27 * 100),0)</f>
        <v>5.1106917059241992</v>
      </c>
      <c r="G8" s="23">
        <v>17619000</v>
      </c>
      <c r="H8" s="12">
        <f t="shared" si="0"/>
        <v>4.9667978065917264</v>
      </c>
      <c r="I8" s="23">
        <f t="shared" si="1"/>
        <v>1016800</v>
      </c>
      <c r="J8" s="24">
        <f t="shared" si="2"/>
        <v>5.7710426244395254</v>
      </c>
    </row>
    <row r="9" spans="1:10" ht="27.75" customHeight="1" x14ac:dyDescent="0.15">
      <c r="B9" s="31"/>
      <c r="C9" s="6"/>
      <c r="D9" s="11" t="s">
        <v>12</v>
      </c>
      <c r="E9" s="23">
        <v>54756000</v>
      </c>
      <c r="F9" s="12">
        <f t="shared" si="3"/>
        <v>15.016314569247655</v>
      </c>
      <c r="G9" s="23">
        <v>52500000</v>
      </c>
      <c r="H9" s="12">
        <f t="shared" si="0"/>
        <v>14.799755085195848</v>
      </c>
      <c r="I9" s="23">
        <f t="shared" si="1"/>
        <v>2256000</v>
      </c>
      <c r="J9" s="24">
        <f t="shared" si="2"/>
        <v>4.2971428571428572</v>
      </c>
    </row>
    <row r="10" spans="1:10" ht="27.75" customHeight="1" x14ac:dyDescent="0.15">
      <c r="B10" s="31"/>
      <c r="C10" s="6"/>
      <c r="D10" s="11" t="s">
        <v>13</v>
      </c>
      <c r="E10" s="23">
        <v>49468200</v>
      </c>
      <c r="F10" s="12">
        <f t="shared" si="3"/>
        <v>13.566185484229248</v>
      </c>
      <c r="G10" s="23">
        <v>48506300</v>
      </c>
      <c r="H10" s="12">
        <f t="shared" si="0"/>
        <v>13.673930668362576</v>
      </c>
      <c r="I10" s="23">
        <f t="shared" si="1"/>
        <v>961900</v>
      </c>
      <c r="J10" s="24">
        <f t="shared" si="2"/>
        <v>1.9830413781302636</v>
      </c>
    </row>
    <row r="11" spans="1:10" ht="27.75" customHeight="1" x14ac:dyDescent="0.15">
      <c r="B11" s="31"/>
      <c r="C11" s="6"/>
      <c r="D11" s="13" t="s">
        <v>34</v>
      </c>
      <c r="E11" s="23">
        <v>427500</v>
      </c>
      <c r="F11" s="12">
        <f t="shared" si="3"/>
        <v>0.11723782742262714</v>
      </c>
      <c r="G11" s="23">
        <v>398100</v>
      </c>
      <c r="H11" s="12">
        <f t="shared" si="0"/>
        <v>0.11222442856031366</v>
      </c>
      <c r="I11" s="23">
        <f t="shared" si="1"/>
        <v>29400</v>
      </c>
      <c r="J11" s="24">
        <f t="shared" si="2"/>
        <v>7.3850791258477768</v>
      </c>
    </row>
    <row r="12" spans="1:10" ht="27.75" customHeight="1" x14ac:dyDescent="0.15">
      <c r="B12" s="31"/>
      <c r="C12" s="6"/>
      <c r="D12" s="11" t="s">
        <v>14</v>
      </c>
      <c r="E12" s="23">
        <v>25100</v>
      </c>
      <c r="F12" s="12">
        <f t="shared" si="3"/>
        <v>6.8834373527671142E-3</v>
      </c>
      <c r="G12" s="23">
        <v>236800</v>
      </c>
      <c r="H12" s="12">
        <f t="shared" si="0"/>
        <v>6.6753942936654792E-2</v>
      </c>
      <c r="I12" s="23">
        <f t="shared" si="1"/>
        <v>-211700</v>
      </c>
      <c r="J12" s="24">
        <f t="shared" si="2"/>
        <v>-89.400337837837839</v>
      </c>
    </row>
    <row r="13" spans="1:10" ht="27.75" customHeight="1" x14ac:dyDescent="0.15">
      <c r="B13" s="31"/>
      <c r="C13" s="6"/>
      <c r="D13" s="11" t="s">
        <v>15</v>
      </c>
      <c r="E13" s="23">
        <v>1070600</v>
      </c>
      <c r="F13" s="12">
        <f t="shared" si="3"/>
        <v>0.29360191354073595</v>
      </c>
      <c r="G13" s="23">
        <v>1225000</v>
      </c>
      <c r="H13" s="12">
        <f t="shared" si="0"/>
        <v>0.34532761865456979</v>
      </c>
      <c r="I13" s="23">
        <f t="shared" si="1"/>
        <v>-154400</v>
      </c>
      <c r="J13" s="24">
        <f t="shared" si="2"/>
        <v>-12.604081632653061</v>
      </c>
    </row>
    <row r="14" spans="1:10" ht="27.75" customHeight="1" x14ac:dyDescent="0.15">
      <c r="B14" s="31"/>
      <c r="C14" s="6"/>
      <c r="D14" s="11" t="s">
        <v>16</v>
      </c>
      <c r="E14" s="23">
        <v>655600</v>
      </c>
      <c r="F14" s="12">
        <f t="shared" si="3"/>
        <v>0.17979209276789324</v>
      </c>
      <c r="G14" s="23">
        <v>624900</v>
      </c>
      <c r="H14" s="12">
        <f t="shared" si="0"/>
        <v>0.1761593705283597</v>
      </c>
      <c r="I14" s="23">
        <f t="shared" si="1"/>
        <v>30700</v>
      </c>
      <c r="J14" s="24">
        <f t="shared" si="2"/>
        <v>4.9127860457673229</v>
      </c>
    </row>
    <row r="15" spans="1:10" ht="27.75" customHeight="1" x14ac:dyDescent="0.15">
      <c r="B15" s="31"/>
      <c r="C15" s="6"/>
      <c r="D15" s="11" t="s">
        <v>17</v>
      </c>
      <c r="E15" s="23">
        <v>91800</v>
      </c>
      <c r="F15" s="12">
        <f t="shared" si="3"/>
        <v>2.5175280836016774E-2</v>
      </c>
      <c r="G15" s="23">
        <v>88300</v>
      </c>
      <c r="H15" s="12">
        <f t="shared" si="0"/>
        <v>2.4891778552815113E-2</v>
      </c>
      <c r="I15" s="23">
        <f t="shared" si="1"/>
        <v>3500</v>
      </c>
      <c r="J15" s="24">
        <f t="shared" si="2"/>
        <v>3.9637599093997737</v>
      </c>
    </row>
    <row r="16" spans="1:10" ht="27.75" customHeight="1" x14ac:dyDescent="0.15">
      <c r="B16" s="31"/>
      <c r="C16" s="6"/>
      <c r="D16" s="11" t="s">
        <v>18</v>
      </c>
      <c r="E16" s="23">
        <v>30800</v>
      </c>
      <c r="F16" s="12">
        <f t="shared" si="3"/>
        <v>8.4466083850688097E-3</v>
      </c>
      <c r="G16" s="23">
        <v>33000</v>
      </c>
      <c r="H16" s="12">
        <f t="shared" si="0"/>
        <v>9.3027031964088187E-3</v>
      </c>
      <c r="I16" s="23">
        <f t="shared" si="1"/>
        <v>-2200</v>
      </c>
      <c r="J16" s="24">
        <f t="shared" si="2"/>
        <v>-6.666666666666667</v>
      </c>
    </row>
    <row r="17" spans="2:10" ht="27.75" customHeight="1" x14ac:dyDescent="0.15">
      <c r="B17" s="31"/>
      <c r="C17" s="6"/>
      <c r="D17" s="11" t="s">
        <v>19</v>
      </c>
      <c r="E17" s="23">
        <v>6500</v>
      </c>
      <c r="F17" s="12">
        <f t="shared" si="3"/>
        <v>1.7825634578878982E-3</v>
      </c>
      <c r="G17" s="23">
        <v>6700</v>
      </c>
      <c r="H17" s="12">
        <f t="shared" si="0"/>
        <v>1.888730648967851E-3</v>
      </c>
      <c r="I17" s="23">
        <f t="shared" si="1"/>
        <v>-200</v>
      </c>
      <c r="J17" s="24">
        <f t="shared" si="2"/>
        <v>-2.9850746268656714</v>
      </c>
    </row>
    <row r="18" spans="2:10" ht="27.75" customHeight="1" x14ac:dyDescent="0.15">
      <c r="B18" s="31"/>
      <c r="C18" s="6"/>
      <c r="D18" s="11" t="s">
        <v>20</v>
      </c>
      <c r="E18" s="23">
        <v>475600</v>
      </c>
      <c r="F18" s="12">
        <f t="shared" si="3"/>
        <v>0.1304287970109976</v>
      </c>
      <c r="G18" s="23">
        <v>410900</v>
      </c>
      <c r="H18" s="12">
        <f t="shared" si="0"/>
        <v>0.11583274980013283</v>
      </c>
      <c r="I18" s="23">
        <f t="shared" si="1"/>
        <v>64700</v>
      </c>
      <c r="J18" s="24">
        <f t="shared" si="2"/>
        <v>15.745923582380142</v>
      </c>
    </row>
    <row r="19" spans="2:10" ht="27.75" customHeight="1" x14ac:dyDescent="0.15">
      <c r="B19" s="31"/>
      <c r="C19" s="6"/>
      <c r="D19" s="11" t="s">
        <v>21</v>
      </c>
      <c r="E19" s="23">
        <v>6290500</v>
      </c>
      <c r="F19" s="12">
        <f t="shared" si="3"/>
        <v>1.7251100664375112</v>
      </c>
      <c r="G19" s="23">
        <v>6238800</v>
      </c>
      <c r="H19" s="12">
        <f t="shared" si="0"/>
        <v>1.7587183242956161</v>
      </c>
      <c r="I19" s="23">
        <f t="shared" si="1"/>
        <v>51700</v>
      </c>
      <c r="J19" s="24">
        <f t="shared" si="2"/>
        <v>0.82868500352631913</v>
      </c>
    </row>
    <row r="20" spans="2:10" ht="27.75" customHeight="1" x14ac:dyDescent="0.15">
      <c r="B20" s="32"/>
      <c r="C20" s="6"/>
      <c r="D20" s="14" t="s">
        <v>23</v>
      </c>
      <c r="E20" s="23">
        <f>SUM(E8:E19)</f>
        <v>131934000</v>
      </c>
      <c r="F20" s="12">
        <f t="shared" si="3"/>
        <v>36.181650346612606</v>
      </c>
      <c r="G20" s="23">
        <f>SUM(G8:G19)</f>
        <v>127887800</v>
      </c>
      <c r="H20" s="12">
        <f t="shared" si="0"/>
        <v>36.051583207323986</v>
      </c>
      <c r="I20" s="23">
        <f t="shared" si="1"/>
        <v>4046200</v>
      </c>
      <c r="J20" s="24">
        <f t="shared" si="2"/>
        <v>3.1638670772348885</v>
      </c>
    </row>
    <row r="21" spans="2:10" ht="27.75" customHeight="1" x14ac:dyDescent="0.15">
      <c r="B21" s="10"/>
      <c r="C21" s="6"/>
      <c r="D21" s="14" t="s">
        <v>24</v>
      </c>
      <c r="E21" s="23">
        <f>E7+E20</f>
        <v>315734000</v>
      </c>
      <c r="F21" s="12">
        <f t="shared" si="3"/>
        <v>86.587060125042711</v>
      </c>
      <c r="G21" s="23">
        <f>G7+G20</f>
        <v>306187800</v>
      </c>
      <c r="H21" s="12">
        <f t="shared" si="0"/>
        <v>86.3143704776177</v>
      </c>
      <c r="I21" s="23">
        <f t="shared" si="1"/>
        <v>9546200</v>
      </c>
      <c r="J21" s="24">
        <f t="shared" si="2"/>
        <v>3.1177597539810535</v>
      </c>
    </row>
    <row r="22" spans="2:10" ht="27.75" customHeight="1" x14ac:dyDescent="0.15">
      <c r="B22" s="30" t="s">
        <v>25</v>
      </c>
      <c r="C22" s="6"/>
      <c r="D22" s="11" t="s">
        <v>30</v>
      </c>
      <c r="E22" s="18">
        <v>17302200</v>
      </c>
      <c r="F22" s="15">
        <f t="shared" si="3"/>
        <v>4.7449645324719985</v>
      </c>
      <c r="G22" s="18">
        <v>16707900</v>
      </c>
      <c r="H22" s="25">
        <f t="shared" si="0"/>
        <v>4.7099586283417842</v>
      </c>
      <c r="I22" s="23">
        <f t="shared" si="1"/>
        <v>594300</v>
      </c>
      <c r="J22" s="26">
        <f t="shared" si="2"/>
        <v>3.5569999820444225</v>
      </c>
    </row>
    <row r="23" spans="2:10" ht="27.75" customHeight="1" x14ac:dyDescent="0.15">
      <c r="B23" s="31"/>
      <c r="C23" s="6"/>
      <c r="D23" s="11" t="s">
        <v>31</v>
      </c>
      <c r="E23" s="18">
        <v>513100</v>
      </c>
      <c r="F23" s="15">
        <f t="shared" si="3"/>
        <v>0.14071281696035084</v>
      </c>
      <c r="G23" s="18">
        <v>477800</v>
      </c>
      <c r="H23" s="25">
        <f t="shared" si="0"/>
        <v>0.13469186628012525</v>
      </c>
      <c r="I23" s="23">
        <f t="shared" si="1"/>
        <v>35300</v>
      </c>
      <c r="J23" s="26">
        <f t="shared" si="2"/>
        <v>7.3880284637923817</v>
      </c>
    </row>
    <row r="24" spans="2:10" ht="27.75" customHeight="1" x14ac:dyDescent="0.15">
      <c r="B24" s="31"/>
      <c r="C24" s="6"/>
      <c r="D24" s="11" t="s">
        <v>32</v>
      </c>
      <c r="E24" s="18">
        <v>1153600</v>
      </c>
      <c r="F24" s="15">
        <f t="shared" si="3"/>
        <v>0.3163638776953045</v>
      </c>
      <c r="G24" s="18">
        <v>1837000</v>
      </c>
      <c r="H24" s="25">
        <f t="shared" si="0"/>
        <v>0.5178504779334242</v>
      </c>
      <c r="I24" s="23">
        <f t="shared" si="1"/>
        <v>-683400</v>
      </c>
      <c r="J24" s="26">
        <f t="shared" si="2"/>
        <v>-37.201959716929778</v>
      </c>
    </row>
    <row r="25" spans="2:10" ht="27.75" customHeight="1" x14ac:dyDescent="0.15">
      <c r="B25" s="31"/>
      <c r="C25" s="6"/>
      <c r="D25" s="11" t="s">
        <v>29</v>
      </c>
      <c r="E25" s="18">
        <v>29940500</v>
      </c>
      <c r="F25" s="15">
        <f t="shared" si="3"/>
        <v>8.210898647829632</v>
      </c>
      <c r="G25" s="18">
        <v>29525100</v>
      </c>
      <c r="H25" s="25">
        <f t="shared" si="0"/>
        <v>8.3231285498269685</v>
      </c>
      <c r="I25" s="23">
        <f t="shared" si="1"/>
        <v>415400</v>
      </c>
      <c r="J25" s="26">
        <f t="shared" si="2"/>
        <v>1.4069385031718775</v>
      </c>
    </row>
    <row r="26" spans="2:10" ht="27.75" customHeight="1" x14ac:dyDescent="0.15">
      <c r="B26" s="32"/>
      <c r="C26" s="6"/>
      <c r="D26" s="14" t="s">
        <v>26</v>
      </c>
      <c r="E26" s="23">
        <f>SUM(E22:E25)</f>
        <v>48909400</v>
      </c>
      <c r="F26" s="12">
        <f t="shared" si="3"/>
        <v>13.412939874957285</v>
      </c>
      <c r="G26" s="23">
        <f>SUM(G22:G25)</f>
        <v>48547800</v>
      </c>
      <c r="H26" s="12">
        <f t="shared" si="0"/>
        <v>13.685629522382303</v>
      </c>
      <c r="I26" s="23">
        <f t="shared" si="1"/>
        <v>361600</v>
      </c>
      <c r="J26" s="24">
        <f t="shared" si="2"/>
        <v>0.74483292754769526</v>
      </c>
    </row>
    <row r="27" spans="2:10" ht="27.75" customHeight="1" x14ac:dyDescent="0.15">
      <c r="B27" s="10"/>
      <c r="C27" s="6"/>
      <c r="D27" s="14" t="s">
        <v>27</v>
      </c>
      <c r="E27" s="23">
        <f>E21+E26</f>
        <v>364643400</v>
      </c>
      <c r="F27" s="12">
        <v>100</v>
      </c>
      <c r="G27" s="23">
        <f>G21+G26</f>
        <v>354735600</v>
      </c>
      <c r="H27" s="12">
        <v>100</v>
      </c>
      <c r="I27" s="23">
        <f t="shared" si="1"/>
        <v>9907800</v>
      </c>
      <c r="J27" s="24">
        <f t="shared" si="2"/>
        <v>2.7930097796781603</v>
      </c>
    </row>
    <row r="28" spans="2:10" ht="27.75" customHeight="1" x14ac:dyDescent="0.15">
      <c r="B28" s="16" t="s">
        <v>22</v>
      </c>
      <c r="C28" s="6"/>
      <c r="D28" s="11" t="s">
        <v>33</v>
      </c>
      <c r="E28" s="23">
        <v>23263200</v>
      </c>
      <c r="F28" s="17"/>
      <c r="G28" s="23">
        <v>20774200</v>
      </c>
      <c r="H28" s="27"/>
      <c r="I28" s="23">
        <f t="shared" si="1"/>
        <v>2489000</v>
      </c>
      <c r="J28" s="26">
        <f t="shared" si="2"/>
        <v>11.981207459252342</v>
      </c>
    </row>
    <row r="29" spans="2:10" ht="27.75" customHeight="1" x14ac:dyDescent="0.15">
      <c r="B29" s="10"/>
      <c r="C29" s="6"/>
      <c r="D29" s="14" t="s">
        <v>28</v>
      </c>
      <c r="E29" s="23">
        <f>E27+E28</f>
        <v>387906600</v>
      </c>
      <c r="F29" s="17"/>
      <c r="G29" s="23">
        <f>G27+G28</f>
        <v>375509800</v>
      </c>
      <c r="H29" s="27"/>
      <c r="I29" s="23">
        <f t="shared" si="1"/>
        <v>12396800</v>
      </c>
      <c r="J29" s="26">
        <f t="shared" si="2"/>
        <v>3.3013252916435207</v>
      </c>
    </row>
    <row r="30" spans="2:10" x14ac:dyDescent="0.15">
      <c r="B30" s="28" t="s">
        <v>9</v>
      </c>
      <c r="C30" s="19"/>
      <c r="D30" s="19"/>
      <c r="E30" s="19"/>
      <c r="F30" s="19"/>
      <c r="G30" s="19"/>
      <c r="H30" s="19"/>
      <c r="I30" s="19"/>
      <c r="J30" s="19"/>
    </row>
  </sheetData>
  <mergeCells count="7">
    <mergeCell ref="B2:J2"/>
    <mergeCell ref="B22:B26"/>
    <mergeCell ref="I4:J4"/>
    <mergeCell ref="B5:D6"/>
    <mergeCell ref="E5:F5"/>
    <mergeCell ref="G5:H5"/>
    <mergeCell ref="B8:B20"/>
  </mergeCells>
  <phoneticPr fontId="3"/>
  <pageMargins left="0.59055118110236227" right="0" top="0.51181102362204722" bottom="0"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H31当初</vt:lpstr>
      <vt:lpstr>H31当初!Print_Area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matsuyamashi</dc:creator>
  <cp:lastModifiedBy>nt025119</cp:lastModifiedBy>
  <cp:lastPrinted>2019-03-14T07:34:13Z</cp:lastPrinted>
  <dcterms:created xsi:type="dcterms:W3CDTF">2016-01-08T13:17:31Z</dcterms:created>
  <dcterms:modified xsi:type="dcterms:W3CDTF">2021-02-26T01:36:36Z</dcterms:modified>
</cp:coreProperties>
</file>