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Pc-042-023\共有\00 駐車場、附置義務\01 駐車場\03 調査・回答\R2\210115 【〆切23（水）】公営企業に係る経営比較分析表（令和元年度決算）の分析等について（依頼）\回答\"/>
    </mc:Choice>
  </mc:AlternateContent>
  <xr:revisionPtr revIDLastSave="0" documentId="13_ncr:1_{081E3C0D-10E4-4DFA-A856-C0B5288A6F94}" xr6:coauthVersionLast="36" xr6:coauthVersionMax="36" xr10:uidLastSave="{00000000-0000-0000-0000-000000000000}"/>
  <workbookProtection workbookAlgorithmName="SHA-512" workbookHashValue="qqrArv8ns0osVEcqLiGW7u/+2WX5Z2QdIwdUhyoMxVjZjECl5OFTze2Vlzj8O1ZiuKvyCbI5O+r+BoIvu1HFBQ==" workbookSaltValue="pQ6jmRxwAwzV/kFlcrKVC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JV30" i="4"/>
  <c r="HA76" i="4"/>
  <c r="AN51" i="4"/>
  <c r="FE30" i="4"/>
  <c r="AN30" i="4"/>
  <c r="AG76" i="4"/>
  <c r="JV51" i="4"/>
  <c r="KP76" i="4"/>
  <c r="FE51" i="4"/>
  <c r="JC51" i="4"/>
  <c r="KA76" i="4"/>
  <c r="EL51" i="4"/>
  <c r="JC30" i="4"/>
  <c r="U51" i="4"/>
  <c r="GL76" i="4"/>
  <c r="EL30" i="4"/>
  <c r="U30" i="4"/>
  <c r="R76" i="4"/>
</calcChain>
</file>

<file path=xl/sharedStrings.xml><?xml version="1.0" encoding="utf-8"?>
<sst xmlns="http://schemas.openxmlformats.org/spreadsheetml/2006/main" count="282" uniqueCount="138">
  <si>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</si>
  <si>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</si>
  <si>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</si>
  <si>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</si>
  <si>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</si>
  <si>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</si>
  <si>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</si>
  <si>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</si>
  <si>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</si>
  <si>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</si>
  <si>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</si>
  <si>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</si>
  <si>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</si>
  <si>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</si>
  <si>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</si>
  <si>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</si>
  <si>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</si>
  <si>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</si>
  <si>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</si>
  <si>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</si>
  <si>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</si>
  <si>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</si>
  <si>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</si>
  <si>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</si>
  <si>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</si>
  <si>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</si>
  <si>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</si>
  <si>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</si>
  <si>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</si>
  <si>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</si>
  <si>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</si>
  <si>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</si>
  <si>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</si>
  <si>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</si>
  <si>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</si>
  <si>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</si>
  <si>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</si>
  <si>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</si>
  <si>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</si>
  <si>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</si>
  <si>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</si>
  <si>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</si>
  <si>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</si>
  <si>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</si>
  <si>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</si>
  <si>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</si>
  <si>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</si>
  <si>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</si>
  <si>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</si>
  <si>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</si>
  <si>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</si>
  <si>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</si>
  <si>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</si>
  <si>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</si>
  <si>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</si>
  <si>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</si>
  <si>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</si>
  <si>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</si>
  <si>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</si>
  <si>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</si>
  <si>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</si>
  <si>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</si>
  <si>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</si>
  <si>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</si>
  <si>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</si>
  <si>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</si>
  <si>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</si>
  <si>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</si>
  <si>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</si>
  <si>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</si>
  <si>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</si>
  <si>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</si>
  <si>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</si>
  <si>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</si>
  <si>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</si>
  <si>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</si>
  <si>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</si>
  <si>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</si>
  <si>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</si>
  <si>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</si>
  <si>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</si>
  <si>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</si>
  <si>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</si>
  <si>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</si>
  <si>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</si>
  <si>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</si>
  <si>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</si>
  <si>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</si>
  <si>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</si>
  <si>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</si>
  <si>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</si>
  <si>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</si>
  <si>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</si>
  <si>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</si>
  <si>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</si>
  <si>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</si>
  <si>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</si>
  <si>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</si>
  <si>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</si>
  <si>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</si>
  <si>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</si>
  <si>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</si>
  <si>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</si>
  <si>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</si>
  <si>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</si>
  <si>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</si>
  <si>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</si>
  <si>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</si>
  <si>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</si>
  <si>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</si>
  <si>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</si>
  <si>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</si>
  <si>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</si>
  <si>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</si>
  <si>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</si>
  <si>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</si>
  <si>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</si>
  <si>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</si>
  <si>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</si>
  <si>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</si>
  <si>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</si>
  <si>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</si>
  <si>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</si>
  <si>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</si>
  <si>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</si>
  <si>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</si>
  <si>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</si>
  <si>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</si>
  <si>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</si>
  <si>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</si>
  <si>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</si>
  <si>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</si>
  <si>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</si>
  <si>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</si>
  <si>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</si>
  <si>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</si>
  <si>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</si>
  <si>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rPh sb="115" eb="117">
      <t>エイキョウ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</si>
</sst>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2630.6</c:v>
                </c:pt>
                <c:pt idx="1">
                  <c:v>1617.5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0-4290-86E5-C79464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0-4290-86E5-C79464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0-406F-AFAD-CC6C0EFB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0-406F-AFAD-CC6C0EFB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8E-43E2-A45E-DCD1D88C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E-43E2-A45E-DCD1D88C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15-404D-91E8-0304FE67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5-404D-91E8-0304FE67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9-432E-917B-1F0D429F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9-432E-917B-1F0D429F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A27-9AD2-15D72CF5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4-4A27-9AD2-15D72CF5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1F3-B6DD-8633C8A9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C-41F3-B6DD-8633C8A9C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F59-831F-42A32754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8-4F59-831F-42A32754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911</c:v>
                </c:pt>
                <c:pt idx="1">
                  <c:v>956</c:v>
                </c:pt>
                <c:pt idx="2">
                  <c:v>-7</c:v>
                </c:pt>
                <c:pt idx="3">
                  <c:v>-9</c:v>
                </c:pt>
                <c:pt idx="4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8-4321-BF93-3929ABEA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8-4321-BF93-3929ABEA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7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高架下駐車場（美沢）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632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2630.6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1617.5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96.2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93.8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911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956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-30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qZz3uiDGaYBvPYg7LGsQ3j2THUc5d1cvfh3yRtW8ctqS8wwaJy4rUQzGlbEmwqSioZJeAA1dA20GsZl23fc/Q==" saltValue="vLmVIl5e4/1zkS/6ZVUfR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100</v>
      </c>
      <c r="AW5" s="59" t="s">
        <v>90</v>
      </c>
      <c r="AX5" s="59" t="s">
        <v>103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100</v>
      </c>
      <c r="BH5" s="59" t="s">
        <v>104</v>
      </c>
      <c r="BI5" s="59" t="s">
        <v>105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99</v>
      </c>
      <c r="BR5" s="59" t="s">
        <v>106</v>
      </c>
      <c r="BS5" s="59" t="s">
        <v>107</v>
      </c>
      <c r="BT5" s="59" t="s">
        <v>91</v>
      </c>
      <c r="BU5" s="59" t="s">
        <v>108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109</v>
      </c>
      <c r="CC5" s="59" t="s">
        <v>100</v>
      </c>
      <c r="CD5" s="59" t="s">
        <v>110</v>
      </c>
      <c r="CE5" s="59" t="s">
        <v>101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111</v>
      </c>
      <c r="CQ5" s="59" t="s">
        <v>90</v>
      </c>
      <c r="CR5" s="59" t="s">
        <v>91</v>
      </c>
      <c r="CS5" s="59" t="s">
        <v>102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106</v>
      </c>
      <c r="DB5" s="59" t="s">
        <v>90</v>
      </c>
      <c r="DC5" s="59" t="s">
        <v>91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107</v>
      </c>
      <c r="DN5" s="59" t="s">
        <v>101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112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2630.6</v>
      </c>
      <c r="Z6" s="64">
        <f t="shared" ref="Z6:AH6" si="2">IF(Z8="-",NA(),Z8)</f>
        <v>1617.5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0</v>
      </c>
      <c r="BI6" s="64">
        <f t="shared" si="5"/>
        <v>0</v>
      </c>
      <c r="BJ6" s="64">
        <f t="shared" si="5"/>
        <v>0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911</v>
      </c>
      <c r="BR6" s="65">
        <f t="shared" ref="BR6:BZ6" si="6">IF(BR8="-",NA(),BR8)</f>
        <v>956</v>
      </c>
      <c r="BS6" s="65">
        <f t="shared" si="6"/>
        <v>-7</v>
      </c>
      <c r="BT6" s="65">
        <f t="shared" si="6"/>
        <v>-9</v>
      </c>
      <c r="BU6" s="65">
        <f t="shared" si="6"/>
        <v>-30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2630.6</v>
      </c>
      <c r="Z7" s="64">
        <f t="shared" ref="Z7:AH7" si="11">Z8</f>
        <v>1617.5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0</v>
      </c>
      <c r="BI7" s="64">
        <f t="shared" si="14"/>
        <v>0</v>
      </c>
      <c r="BJ7" s="64">
        <f t="shared" si="14"/>
        <v>0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911</v>
      </c>
      <c r="BR7" s="65">
        <f t="shared" ref="BR7:BZ7" si="15">BR8</f>
        <v>956</v>
      </c>
      <c r="BS7" s="65">
        <f t="shared" si="15"/>
        <v>-7</v>
      </c>
      <c r="BT7" s="65">
        <f t="shared" si="15"/>
        <v>-9</v>
      </c>
      <c r="BU7" s="65">
        <f t="shared" si="15"/>
        <v>-30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116</v>
      </c>
      <c r="CL7" s="61"/>
      <c r="CM7" s="63">
        <f>CM8</f>
        <v>0</v>
      </c>
      <c r="CN7" s="63" t="str">
        <f>CN8</f>
        <v>-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25</v>
      </c>
      <c r="S8" s="69" t="s">
        <v>127</v>
      </c>
      <c r="T8" s="69" t="s">
        <v>127</v>
      </c>
      <c r="U8" s="70">
        <v>632</v>
      </c>
      <c r="V8" s="70">
        <v>9</v>
      </c>
      <c r="W8" s="70">
        <v>0</v>
      </c>
      <c r="X8" s="69" t="s">
        <v>128</v>
      </c>
      <c r="Y8" s="71">
        <v>2630.6</v>
      </c>
      <c r="Z8" s="71">
        <v>1617.5</v>
      </c>
      <c r="AA8" s="71">
        <v>0</v>
      </c>
      <c r="AB8" s="71">
        <v>0</v>
      </c>
      <c r="AC8" s="71">
        <v>0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121</v>
      </c>
      <c r="AV8" s="72" t="s">
        <v>121</v>
      </c>
      <c r="AW8" s="72" t="s">
        <v>121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0</v>
      </c>
      <c r="BI8" s="71">
        <v>0</v>
      </c>
      <c r="BJ8" s="71">
        <v>0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911</v>
      </c>
      <c r="BR8" s="72">
        <v>956</v>
      </c>
      <c r="BS8" s="72">
        <v>-7</v>
      </c>
      <c r="BT8" s="73">
        <v>-9</v>
      </c>
      <c r="BU8" s="73">
        <v>-30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 t="s">
        <v>121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cp:lastPrinted>2021-02-02T08:43:03Z</cp:lastPrinted>
  <dcterms:created xsi:type="dcterms:W3CDTF">2020-12-04T03:39:14Z</dcterms:created>
  <dcterms:modified xsi:type="dcterms:W3CDTF">2021-02-03T00:10:07Z</dcterms:modified>
  <cp:category/>
</cp:coreProperties>
</file>