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5決算（R6実施）\12_250214〆【済】【菊】県→公営企業に係る経営比較分析表（令和５年度決算）\06_HP掲載用\"/>
    </mc:Choice>
  </mc:AlternateContent>
  <xr:revisionPtr revIDLastSave="0" documentId="13_ncr:1_{AFCC7186-8C77-440A-9288-E6BE196EB870}" xr6:coauthVersionLast="47" xr6:coauthVersionMax="47" xr10:uidLastSave="{00000000-0000-0000-0000-000000000000}"/>
  <workbookProtection workbookAlgorithmName="SHA-512" workbookHashValue="KucCvsziFKARwaA6mZ5shASOdiAL92h+x+FOlkQsHhf5M391Knh0N98mrzR3Ra9WQ9TTPQcbeH9Mxj1rvm+tZg==" workbookSaltValue="GL8FZBv3X0kcTrhi40v1BA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HJ53" i="4"/>
  <c r="GQ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AQ8" i="4"/>
  <c r="B6" i="4"/>
  <c r="B11" i="5" l="1"/>
  <c r="U51" i="4" s="1"/>
  <c r="C11" i="5"/>
  <c r="AN51" i="4" s="1"/>
  <c r="F11" i="5"/>
  <c r="HJ30" i="4" s="1"/>
  <c r="BK76" i="4"/>
  <c r="LH51" i="4"/>
  <c r="LT76" i="4"/>
  <c r="GQ51" i="4"/>
  <c r="LH30" i="4"/>
  <c r="IE76" i="4"/>
  <c r="BZ51" i="4"/>
  <c r="GQ30" i="4"/>
  <c r="BZ30" i="4"/>
  <c r="D11" i="5"/>
  <c r="FE30" i="4" l="1"/>
  <c r="AG76" i="4"/>
  <c r="IT76" i="4"/>
  <c r="JV51" i="4"/>
  <c r="GL76" i="4"/>
  <c r="CS30" i="4"/>
  <c r="MA30" i="4"/>
  <c r="EL30" i="4"/>
  <c r="JC30" i="4"/>
  <c r="AN30" i="4"/>
  <c r="HJ51" i="4"/>
  <c r="CS51" i="4"/>
  <c r="U30" i="4"/>
  <c r="EL51" i="4"/>
  <c r="MI76" i="4"/>
  <c r="BZ76" i="4"/>
  <c r="MA51" i="4"/>
  <c r="HA76" i="4"/>
  <c r="KP76" i="4"/>
  <c r="JV30" i="4"/>
  <c r="FE51" i="4"/>
  <c r="KA76" i="4"/>
  <c r="JC51" i="4"/>
  <c r="R76" i="4"/>
  <c r="BG30" i="4"/>
  <c r="AV76" i="4"/>
  <c r="KO51" i="4"/>
  <c r="LE76" i="4"/>
  <c r="FX51" i="4"/>
  <c r="KO30" i="4"/>
  <c r="HP76" i="4"/>
  <c r="FX30" i="4"/>
  <c r="BG51" i="4"/>
</calcChain>
</file>

<file path=xl/sharedStrings.xml><?xml version="1.0" encoding="utf-8"?>
<sst xmlns="http://schemas.openxmlformats.org/spreadsheetml/2006/main" count="278" uniqueCount="126">
  <si>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</si>
  <si>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</si>
  <si>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</si>
  <si>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</si>
  <si>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</si>
  <si>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</si>
  <si>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</si>
  <si>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</si>
  <si>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</si>
  <si>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</si>
  <si>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</si>
  <si>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</si>
  <si>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</si>
  <si>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</si>
  <si>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</si>
  <si>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</si>
  <si>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</si>
  <si>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</si>
  <si>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</si>
  <si>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</si>
  <si>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</si>
  <si>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</si>
  <si>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</si>
  <si>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</si>
  <si>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</si>
  <si>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</si>
  <si>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</si>
  <si>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</si>
  <si>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</si>
  <si>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</si>
  <si>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</si>
  <si>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</si>
  <si>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</si>
  <si>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</si>
  <si>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</si>
  <si>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</si>
  <si>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</si>
  <si>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</si>
  <si>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</si>
  <si>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</si>
  <si>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</si>
  <si>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</si>
  <si>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</si>
  <si>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</si>
  <si>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</si>
  <si>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</si>
  <si>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</si>
  <si>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</si>
  <si>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</si>
  <si>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</si>
  <si>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</si>
  <si>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</si>
  <si>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</si>
  <si>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</si>
  <si>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</si>
  <si>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</si>
  <si>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</si>
  <si>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</si>
  <si>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</si>
  <si>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</si>
  <si>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</si>
  <si>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</si>
  <si>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</si>
  <si>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</si>
  <si>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</si>
  <si>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</si>
  <si>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</si>
  <si>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</si>
  <si>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</si>
  <si>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</si>
  <si>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</si>
  <si>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</si>
  <si>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</si>
  <si>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</si>
  <si>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</si>
  <si>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</si>
  <si>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</si>
  <si>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</si>
  <si>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</si>
  <si>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</si>
  <si>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</si>
  <si>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</si>
  <si>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</si>
  <si>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</si>
  <si>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</si>
  <si>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</si>
  <si>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</si>
  <si>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</si>
  <si>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</si>
  <si>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</si>
  <si>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</si>
  <si>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</si>
  <si>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</si>
  <si>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</si>
  <si>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</si>
  <si>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</si>
  <si>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</si>
  <si>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</si>
  <si>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</si>
  <si>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</si>
  <si>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</si>
  <si>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</si>
  <si>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</si>
  <si>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</si>
  <si>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</si>
  <si>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市役所前地下駐車場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</si>
  <si>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</si>
  <si>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</si>
  <si>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</si>
  <si>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</si>
  <si>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</si>
  <si>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</si>
  <si>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</si>
  <si>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</si>
  <si>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</si>
  <si>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</si>
  <si>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</si>
  <si>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</si>
  <si>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</si>
  <si>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</si>
  <si>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</si>
  <si>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</si>
  <si>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市役所に隣接しており、来庁者用駐車場としても利用されている。また、国土交通省の直轄駐車場でもあることから、今後も国土交通省及び指定管理者と協力し、継続して施設を管理運営していく必要がある。</t>
    <rPh sb="1" eb="4">
      <t>シヤクショ</t>
    </rPh>
    <rPh sb="5" eb="7">
      <t>リンセツ</t>
    </rPh>
    <rPh sb="12" eb="15">
      <t>ライチョウシャ</t>
    </rPh>
    <rPh sb="15" eb="16">
      <t>ヨウ</t>
    </rPh>
    <rPh sb="16" eb="19">
      <t>チュウシャジョウ</t>
    </rPh>
    <rPh sb="23" eb="25">
      <t>リヨウ</t>
    </rPh>
    <rPh sb="34" eb="36">
      <t>コクド</t>
    </rPh>
    <rPh sb="36" eb="39">
      <t>コウツウショウ</t>
    </rPh>
    <rPh sb="40" eb="45">
      <t>チョッカツチュウシャジョウ</t>
    </rPh>
    <rPh sb="54" eb="56">
      <t>コンゴ</t>
    </rPh>
    <rPh sb="57" eb="59">
      <t>コクド</t>
    </rPh>
    <rPh sb="59" eb="62">
      <t>コウツウショウ</t>
    </rPh>
    <rPh sb="62" eb="63">
      <t>オヨ</t>
    </rPh>
    <rPh sb="64" eb="69">
      <t>シテイカンリシャ</t>
    </rPh>
    <rPh sb="70" eb="72">
      <t>キョウリョク</t>
    </rPh>
    <rPh sb="74" eb="76">
      <t>ケイゾク</t>
    </rPh>
    <rPh sb="78" eb="80">
      <t>シセツ</t>
    </rPh>
    <rPh sb="81" eb="83">
      <t>カンリ</t>
    </rPh>
    <rPh sb="83" eb="85">
      <t>ウンエイ</t>
    </rPh>
    <rPh sb="89" eb="91">
      <t>ヒツヨウ</t>
    </rPh>
    <phoneticPr fontId="5"/>
  </si>
  <si>
    <t>　駐車場建設時の地方債償還金を資本的収入（一般会計繰入金）で賄っていたが、平成30年度で地方債の償還が完了し、令和元年度以降は収支が改善している。
　令和5年度は、前年度と比較して利用台数・料金収入とも増加しており、コロナ禍以前の水準に戻っている。今後も指定管理者と協力し、収益性を向上するための検討をしていく。</t>
    <rPh sb="1" eb="4">
      <t>チュウシャジョウ</t>
    </rPh>
    <rPh sb="4" eb="6">
      <t>ケンセツ</t>
    </rPh>
    <rPh sb="6" eb="7">
      <t>ジ</t>
    </rPh>
    <rPh sb="8" eb="14">
      <t>チホウサイショウカンキン</t>
    </rPh>
    <rPh sb="15" eb="18">
      <t>シホンテキ</t>
    </rPh>
    <rPh sb="18" eb="20">
      <t>シュウニュウ</t>
    </rPh>
    <rPh sb="21" eb="23">
      <t>イッパン</t>
    </rPh>
    <rPh sb="23" eb="25">
      <t>カイケイ</t>
    </rPh>
    <rPh sb="25" eb="28">
      <t>クリイレキン</t>
    </rPh>
    <rPh sb="30" eb="31">
      <t>マカナ</t>
    </rPh>
    <rPh sb="37" eb="39">
      <t>ヘイセイ</t>
    </rPh>
    <rPh sb="41" eb="42">
      <t>ネン</t>
    </rPh>
    <rPh sb="42" eb="43">
      <t>ド</t>
    </rPh>
    <rPh sb="44" eb="47">
      <t>チホウサイ</t>
    </rPh>
    <rPh sb="48" eb="50">
      <t>ショウカン</t>
    </rPh>
    <rPh sb="51" eb="53">
      <t>カンリョウ</t>
    </rPh>
    <rPh sb="55" eb="57">
      <t>レイワ</t>
    </rPh>
    <rPh sb="57" eb="59">
      <t>ガンネン</t>
    </rPh>
    <rPh sb="59" eb="60">
      <t>ド</t>
    </rPh>
    <rPh sb="60" eb="62">
      <t>イコウ</t>
    </rPh>
    <rPh sb="63" eb="65">
      <t>シュウシ</t>
    </rPh>
    <rPh sb="66" eb="68">
      <t>カイゼン</t>
    </rPh>
    <rPh sb="75" eb="77">
      <t>レイワ</t>
    </rPh>
    <rPh sb="78" eb="80">
      <t>ネンド</t>
    </rPh>
    <rPh sb="82" eb="85">
      <t>ゼンネンド</t>
    </rPh>
    <rPh sb="86" eb="88">
      <t>ヒカク</t>
    </rPh>
    <rPh sb="90" eb="94">
      <t>リヨウダイスウ</t>
    </rPh>
    <rPh sb="95" eb="99">
      <t>リョウキンシュウニュウ</t>
    </rPh>
    <rPh sb="101" eb="103">
      <t>ゾウカ</t>
    </rPh>
    <rPh sb="111" eb="112">
      <t>カ</t>
    </rPh>
    <rPh sb="112" eb="114">
      <t>イゼン</t>
    </rPh>
    <rPh sb="115" eb="117">
      <t>スイジュン</t>
    </rPh>
    <rPh sb="118" eb="119">
      <t>モド</t>
    </rPh>
    <rPh sb="124" eb="126">
      <t>コンゴ</t>
    </rPh>
    <rPh sb="127" eb="132">
      <t>シテイカンリシャ</t>
    </rPh>
    <rPh sb="133" eb="135">
      <t>キョウリョク</t>
    </rPh>
    <rPh sb="137" eb="140">
      <t>シュウエキセイ</t>
    </rPh>
    <rPh sb="141" eb="143">
      <t>コウジョウ</t>
    </rPh>
    <rPh sb="148" eb="150">
      <t>ケントウ</t>
    </rPh>
    <phoneticPr fontId="5"/>
  </si>
  <si>
    <t>　令和４年度から大規模改修工事を実施しており、前年度に引き続き地方債の借入を行った。
　今後も施設を継続的に利用できるよう投資をしていく予定である。</t>
    <rPh sb="1" eb="3">
      <t>レイワ</t>
    </rPh>
    <rPh sb="4" eb="6">
      <t>ネンド</t>
    </rPh>
    <rPh sb="8" eb="15">
      <t>ダイキボカイシュウコウジ</t>
    </rPh>
    <rPh sb="16" eb="18">
      <t>ジッシ</t>
    </rPh>
    <rPh sb="23" eb="26">
      <t>ゼンネンド</t>
    </rPh>
    <rPh sb="27" eb="28">
      <t>ヒ</t>
    </rPh>
    <rPh sb="29" eb="30">
      <t>ツヅ</t>
    </rPh>
    <rPh sb="31" eb="34">
      <t>チホウサイ</t>
    </rPh>
    <rPh sb="35" eb="37">
      <t>カリイレ</t>
    </rPh>
    <rPh sb="38" eb="39">
      <t>オコナ</t>
    </rPh>
    <rPh sb="44" eb="46">
      <t>コンゴ</t>
    </rPh>
    <rPh sb="47" eb="49">
      <t>シセツ</t>
    </rPh>
    <rPh sb="50" eb="52">
      <t>ケイゾク</t>
    </rPh>
    <rPh sb="52" eb="53">
      <t>テキ</t>
    </rPh>
    <rPh sb="54" eb="56">
      <t>リヨウ</t>
    </rPh>
    <rPh sb="61" eb="63">
      <t>トウシ</t>
    </rPh>
    <rPh sb="68" eb="70">
      <t>ヨテイ</t>
    </rPh>
    <phoneticPr fontId="5"/>
  </si>
  <si>
    <t>　令和3年6月から、指定管理者の提案を受け営業時間の24時間化を行うなど、利用率向上に向けて取り組んだ。
　今後も指定管理者と協力し、稼働率を向上するための検討をしていく。</t>
    <rPh sb="1" eb="3">
      <t>レイワ</t>
    </rPh>
    <rPh sb="4" eb="5">
      <t>ネン</t>
    </rPh>
    <rPh sb="6" eb="7">
      <t>ガツ</t>
    </rPh>
    <rPh sb="10" eb="15">
      <t>シテイカンリシャ</t>
    </rPh>
    <rPh sb="16" eb="18">
      <t>テイアン</t>
    </rPh>
    <rPh sb="19" eb="20">
      <t>ウ</t>
    </rPh>
    <rPh sb="21" eb="25">
      <t>エイギョウジカン</t>
    </rPh>
    <rPh sb="28" eb="30">
      <t>ジカン</t>
    </rPh>
    <rPh sb="30" eb="31">
      <t>カ</t>
    </rPh>
    <rPh sb="32" eb="33">
      <t>オコナ</t>
    </rPh>
    <rPh sb="37" eb="40">
      <t>リヨウリツ</t>
    </rPh>
    <rPh sb="40" eb="42">
      <t>コウジョウ</t>
    </rPh>
    <rPh sb="43" eb="44">
      <t>ム</t>
    </rPh>
    <rPh sb="46" eb="47">
      <t>ト</t>
    </rPh>
    <rPh sb="48" eb="49">
      <t>ク</t>
    </rPh>
    <rPh sb="54" eb="56">
      <t>コンゴ</t>
    </rPh>
    <rPh sb="57" eb="62">
      <t>シテイカンリシャ</t>
    </rPh>
    <rPh sb="63" eb="65">
      <t>キョウリョク</t>
    </rPh>
    <rPh sb="67" eb="70">
      <t>カドウリツ</t>
    </rPh>
    <rPh sb="71" eb="73">
      <t>コウジョウ</t>
    </rPh>
    <rPh sb="78" eb="80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</si>
</sst>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126.4</c:v>
                </c:pt>
                <c:pt idx="1">
                  <c:v>105.8</c:v>
                </c:pt>
                <c:pt idx="2">
                  <c:v>93.4</c:v>
                </c:pt>
                <c:pt idx="3">
                  <c:v>104.5</c:v>
                </c:pt>
                <c:pt idx="4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9-48B4-A804-9D091AAF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9-48B4-A804-9D091AAF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3-4450-9CBE-B4E6F62A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3-4450-9CBE-B4E6F62A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F7-4D49-8BA9-BC16739A1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7-4D49-8BA9-BC16739A1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D72-4F0C-AD18-3AB52CB8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2-4F0C-AD18-3AB52CB8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E-4DF1-89E2-6AF4E109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E-4DF1-89E2-6AF4E109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F-43FC-95A2-77E224B1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F-43FC-95A2-77E224B1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304.39999999999998</c:v>
                </c:pt>
                <c:pt idx="1">
                  <c:v>302.2</c:v>
                </c:pt>
                <c:pt idx="2">
                  <c:v>283.3</c:v>
                </c:pt>
                <c:pt idx="3">
                  <c:v>288.89999999999998</c:v>
                </c:pt>
                <c:pt idx="4">
                  <c:v>302.2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4C7-AED1-049A45E7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2-44C7-AED1-049A45E7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20.9</c:v>
                </c:pt>
                <c:pt idx="1">
                  <c:v>23.4</c:v>
                </c:pt>
                <c:pt idx="2">
                  <c:v>20.6</c:v>
                </c:pt>
                <c:pt idx="3">
                  <c:v>4.3</c:v>
                </c:pt>
                <c:pt idx="4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7-4A72-A19C-35F76EA2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7-4A72-A19C-35F76EA2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8832</c:v>
                </c:pt>
                <c:pt idx="1">
                  <c:v>2207</c:v>
                </c:pt>
                <c:pt idx="2">
                  <c:v>-2752</c:v>
                </c:pt>
                <c:pt idx="3">
                  <c:v>2950</c:v>
                </c:pt>
                <c:pt idx="4">
                  <c:v>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7-4B69-98C6-65E36175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7-4B69-98C6-65E36175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市役所前地下駐車場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16349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90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260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126.4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105.8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93.4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104.5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112.5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304.39999999999998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302.2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283.3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288.89999999999998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302.2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136.1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127.8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146.5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142.69999999999999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156.80000000000001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4.0999999999999996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5.5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3.7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156.5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131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136.80000000000001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145.1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20.9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23.4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20.6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11.2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8832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2207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-2752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2950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7615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-9.8000000000000007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-25.9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-24.6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-29.2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-810.7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122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50000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34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35.799999999999997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117.1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145.19999999999999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219.9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107.1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143.6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0QCZDUCzDdP1B1m8DONQv3bBv7Ifd/gCzTU2npKRcAovhkh3+MRlKzFABVSg4s6ilGhK5L7fUvUOaXIas0tYg==" saltValue="DRQmy5KBK+c/rRaSVU6dz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愛媛県松山市</v>
      </c>
      <c r="I6" s="48" t="str">
        <f t="shared" si="1"/>
        <v>市役所前地下駐車場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地下式</v>
      </c>
      <c r="R6" s="51">
        <f t="shared" si="1"/>
        <v>25</v>
      </c>
      <c r="S6" s="50" t="str">
        <f t="shared" si="1"/>
        <v>公共施設</v>
      </c>
      <c r="T6" s="50" t="str">
        <f t="shared" si="1"/>
        <v>有</v>
      </c>
      <c r="U6" s="51">
        <f t="shared" si="1"/>
        <v>16349</v>
      </c>
      <c r="V6" s="51">
        <f t="shared" si="1"/>
        <v>90</v>
      </c>
      <c r="W6" s="51">
        <f t="shared" si="1"/>
        <v>260</v>
      </c>
      <c r="X6" s="50" t="str">
        <f t="shared" si="1"/>
        <v>利用料金制</v>
      </c>
      <c r="Y6" s="52">
        <f>IF(Y8="-",NA(),Y8)</f>
        <v>126.4</v>
      </c>
      <c r="Z6" s="52">
        <f t="shared" ref="Z6:AH6" si="2">IF(Z8="-",NA(),Z8)</f>
        <v>105.8</v>
      </c>
      <c r="AA6" s="52">
        <f t="shared" si="2"/>
        <v>93.4</v>
      </c>
      <c r="AB6" s="52">
        <f t="shared" si="2"/>
        <v>104.5</v>
      </c>
      <c r="AC6" s="52">
        <f t="shared" si="2"/>
        <v>112.5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20.9</v>
      </c>
      <c r="BG6" s="52">
        <f t="shared" ref="BG6:BO6" si="5">IF(BG8="-",NA(),BG8)</f>
        <v>23.4</v>
      </c>
      <c r="BH6" s="52">
        <f t="shared" si="5"/>
        <v>20.6</v>
      </c>
      <c r="BI6" s="52">
        <f t="shared" si="5"/>
        <v>4.3</v>
      </c>
      <c r="BJ6" s="52">
        <f t="shared" si="5"/>
        <v>11.2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8832</v>
      </c>
      <c r="BR6" s="53">
        <f t="shared" ref="BR6:BZ6" si="6">IF(BR8="-",NA(),BR8)</f>
        <v>2207</v>
      </c>
      <c r="BS6" s="53">
        <f t="shared" si="6"/>
        <v>-2752</v>
      </c>
      <c r="BT6" s="53">
        <f t="shared" si="6"/>
        <v>2950</v>
      </c>
      <c r="BU6" s="53">
        <f t="shared" si="6"/>
        <v>7615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50000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34</v>
      </c>
      <c r="DD6" s="52">
        <f t="shared" si="8"/>
        <v>35.799999999999997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304.39999999999998</v>
      </c>
      <c r="DL6" s="52">
        <f t="shared" ref="DL6:DT6" si="9">IF(DL8="-",NA(),DL8)</f>
        <v>302.2</v>
      </c>
      <c r="DM6" s="52">
        <f t="shared" si="9"/>
        <v>283.3</v>
      </c>
      <c r="DN6" s="52">
        <f t="shared" si="9"/>
        <v>288.89999999999998</v>
      </c>
      <c r="DO6" s="52">
        <f t="shared" si="9"/>
        <v>302.2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102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愛媛県　松山市</v>
      </c>
      <c r="I7" s="48" t="str">
        <f t="shared" si="10"/>
        <v>市役所前地下駐車場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地下式</v>
      </c>
      <c r="R7" s="51">
        <f t="shared" si="10"/>
        <v>25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16349</v>
      </c>
      <c r="V7" s="51">
        <f t="shared" si="10"/>
        <v>90</v>
      </c>
      <c r="W7" s="51">
        <f t="shared" si="10"/>
        <v>260</v>
      </c>
      <c r="X7" s="50" t="str">
        <f t="shared" si="10"/>
        <v>利用料金制</v>
      </c>
      <c r="Y7" s="52">
        <f>Y8</f>
        <v>126.4</v>
      </c>
      <c r="Z7" s="52">
        <f t="shared" ref="Z7:AH7" si="11">Z8</f>
        <v>105.8</v>
      </c>
      <c r="AA7" s="52">
        <f t="shared" si="11"/>
        <v>93.4</v>
      </c>
      <c r="AB7" s="52">
        <f t="shared" si="11"/>
        <v>104.5</v>
      </c>
      <c r="AC7" s="52">
        <f t="shared" si="11"/>
        <v>112.5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20.9</v>
      </c>
      <c r="BG7" s="52">
        <f t="shared" ref="BG7:BO7" si="14">BG8</f>
        <v>23.4</v>
      </c>
      <c r="BH7" s="52">
        <f t="shared" si="14"/>
        <v>20.6</v>
      </c>
      <c r="BI7" s="52">
        <f t="shared" si="14"/>
        <v>4.3</v>
      </c>
      <c r="BJ7" s="52">
        <f t="shared" si="14"/>
        <v>11.2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8832</v>
      </c>
      <c r="BR7" s="53">
        <f t="shared" ref="BR7:BZ7" si="15">BR8</f>
        <v>2207</v>
      </c>
      <c r="BS7" s="53">
        <f t="shared" si="15"/>
        <v>-2752</v>
      </c>
      <c r="BT7" s="53">
        <f t="shared" si="15"/>
        <v>2950</v>
      </c>
      <c r="BU7" s="53">
        <f t="shared" si="15"/>
        <v>7615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50000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34</v>
      </c>
      <c r="DD7" s="52">
        <f t="shared" si="16"/>
        <v>35.799999999999997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304.39999999999998</v>
      </c>
      <c r="DL7" s="52">
        <f t="shared" ref="DL7:DT7" si="17">DL8</f>
        <v>302.2</v>
      </c>
      <c r="DM7" s="52">
        <f t="shared" si="17"/>
        <v>283.3</v>
      </c>
      <c r="DN7" s="52">
        <f t="shared" si="17"/>
        <v>288.89999999999998</v>
      </c>
      <c r="DO7" s="52">
        <f t="shared" si="17"/>
        <v>302.2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4</v>
      </c>
      <c r="H8" s="55" t="s">
        <v>104</v>
      </c>
      <c r="I8" s="55" t="s">
        <v>105</v>
      </c>
      <c r="J8" s="55" t="s">
        <v>106</v>
      </c>
      <c r="K8" s="55" t="s">
        <v>107</v>
      </c>
      <c r="L8" s="55" t="s">
        <v>108</v>
      </c>
      <c r="M8" s="55" t="s">
        <v>109</v>
      </c>
      <c r="N8" s="55" t="s">
        <v>110</v>
      </c>
      <c r="O8" s="56" t="s">
        <v>111</v>
      </c>
      <c r="P8" s="57" t="s">
        <v>112</v>
      </c>
      <c r="Q8" s="57" t="s">
        <v>113</v>
      </c>
      <c r="R8" s="58">
        <v>25</v>
      </c>
      <c r="S8" s="57" t="s">
        <v>114</v>
      </c>
      <c r="T8" s="57" t="s">
        <v>115</v>
      </c>
      <c r="U8" s="58">
        <v>16349</v>
      </c>
      <c r="V8" s="58">
        <v>90</v>
      </c>
      <c r="W8" s="58">
        <v>260</v>
      </c>
      <c r="X8" s="57" t="s">
        <v>116</v>
      </c>
      <c r="Y8" s="59">
        <v>126.4</v>
      </c>
      <c r="Z8" s="59">
        <v>105.8</v>
      </c>
      <c r="AA8" s="59">
        <v>93.4</v>
      </c>
      <c r="AB8" s="59">
        <v>104.5</v>
      </c>
      <c r="AC8" s="59">
        <v>112.5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20.9</v>
      </c>
      <c r="BG8" s="59">
        <v>23.4</v>
      </c>
      <c r="BH8" s="59">
        <v>20.6</v>
      </c>
      <c r="BI8" s="59">
        <v>4.3</v>
      </c>
      <c r="BJ8" s="59">
        <v>11.2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8832</v>
      </c>
      <c r="BR8" s="60">
        <v>2207</v>
      </c>
      <c r="BS8" s="60">
        <v>-2752</v>
      </c>
      <c r="BT8" s="61">
        <v>2950</v>
      </c>
      <c r="BU8" s="61">
        <v>7615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108</v>
      </c>
      <c r="CC8" s="59" t="s">
        <v>108</v>
      </c>
      <c r="CD8" s="59" t="s">
        <v>108</v>
      </c>
      <c r="CE8" s="59" t="s">
        <v>108</v>
      </c>
      <c r="CF8" s="59" t="s">
        <v>108</v>
      </c>
      <c r="CG8" s="59" t="s">
        <v>108</v>
      </c>
      <c r="CH8" s="59" t="s">
        <v>108</v>
      </c>
      <c r="CI8" s="59" t="s">
        <v>108</v>
      </c>
      <c r="CJ8" s="59" t="s">
        <v>108</v>
      </c>
      <c r="CK8" s="59" t="s">
        <v>108</v>
      </c>
      <c r="CL8" s="56" t="s">
        <v>108</v>
      </c>
      <c r="CM8" s="58">
        <v>0</v>
      </c>
      <c r="CN8" s="58">
        <v>50000</v>
      </c>
      <c r="CO8" s="59" t="s">
        <v>108</v>
      </c>
      <c r="CP8" s="59" t="s">
        <v>108</v>
      </c>
      <c r="CQ8" s="59" t="s">
        <v>108</v>
      </c>
      <c r="CR8" s="59" t="s">
        <v>108</v>
      </c>
      <c r="CS8" s="59" t="s">
        <v>108</v>
      </c>
      <c r="CT8" s="59" t="s">
        <v>108</v>
      </c>
      <c r="CU8" s="59" t="s">
        <v>108</v>
      </c>
      <c r="CV8" s="59" t="s">
        <v>108</v>
      </c>
      <c r="CW8" s="59" t="s">
        <v>108</v>
      </c>
      <c r="CX8" s="59" t="s">
        <v>108</v>
      </c>
      <c r="CY8" s="56" t="s">
        <v>108</v>
      </c>
      <c r="CZ8" s="59">
        <v>0</v>
      </c>
      <c r="DA8" s="59">
        <v>0</v>
      </c>
      <c r="DB8" s="59">
        <v>0</v>
      </c>
      <c r="DC8" s="59">
        <v>34</v>
      </c>
      <c r="DD8" s="59">
        <v>35.799999999999997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304.39999999999998</v>
      </c>
      <c r="DL8" s="59">
        <v>302.2</v>
      </c>
      <c r="DM8" s="59">
        <v>283.3</v>
      </c>
      <c r="DN8" s="59">
        <v>288.89999999999998</v>
      </c>
      <c r="DO8" s="59">
        <v>302.2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2024-12-19T01:07:58Z</dcterms:created>
  <dcterms:modified xsi:type="dcterms:W3CDTF">2025-03-10T05:05:08Z</dcterms:modified>
  <cp:category/>
</cp:coreProperties>
</file>