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87F8925F-7658-48EE-A16B-7E92AE23EFCC}" xr6:coauthVersionLast="45" xr6:coauthVersionMax="45" xr10:uidLastSave="{00000000-0000-0000-0000-000000000000}"/>
  <workbookProtection workbookAlgorithmName="SHA-512" workbookHashValue="ZYbW3DAJwevK1X1P604FwzkXO6birLP2GnizHbgOGuJIlJXi6DnjG7kifV9MQxWAWgTZHjWYj/1o5Zy1OKCG+Q==" workbookSaltValue="3LIB0YnrPPCP61m4mKZaVQ==" workbookSpinCount="100000" lockStructure="1"/>
  <bookViews>
    <workbookView xWindow="-110" yWindow="-110" windowWidth="19420" windowHeight="1042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CS51" i="4"/>
  <c r="MA51" i="4"/>
  <c r="IT76" i="4"/>
  <c r="HJ30" i="4"/>
  <c r="CS30" i="4"/>
  <c r="BZ76" i="4"/>
  <c r="C11" i="5"/>
  <c r="D11" i="5"/>
  <c r="E11" i="5"/>
  <c r="B11" i="5"/>
  <c r="BK76" i="4" l="1"/>
  <c r="LH51" i="4"/>
  <c r="LT76" i="4"/>
  <c r="LH30" i="4"/>
  <c r="GQ51" i="4"/>
  <c r="IE76" i="4"/>
  <c r="BZ51" i="4"/>
  <c r="GQ30" i="4"/>
  <c r="BZ30" i="4"/>
  <c r="HP76" i="4"/>
  <c r="BG30" i="4"/>
  <c r="AV76" i="4"/>
  <c r="KO51" i="4"/>
  <c r="BG51" i="4"/>
  <c r="FX30" i="4"/>
  <c r="LE76" i="4"/>
  <c r="FX51" i="4"/>
  <c r="KO30" i="4"/>
  <c r="KP76" i="4"/>
  <c r="FE51" i="4"/>
  <c r="HA76" i="4"/>
  <c r="AN51" i="4"/>
  <c r="FE30" i="4"/>
  <c r="AN30" i="4"/>
  <c r="JV30" i="4"/>
  <c r="AG76" i="4"/>
  <c r="JV51" i="4"/>
  <c r="R76" i="4"/>
  <c r="KA76" i="4"/>
  <c r="EL51" i="4"/>
  <c r="JC30" i="4"/>
  <c r="GL76" i="4"/>
  <c r="EL30" i="4"/>
  <c r="U51" i="4"/>
  <c r="JC51" i="4"/>
  <c r="U30" i="4"/>
</calcChain>
</file>

<file path=xl/sharedStrings.xml><?xml version="1.0" encoding="utf-8"?>
<sst xmlns="http://schemas.openxmlformats.org/spreadsheetml/2006/main" count="279" uniqueCount="136">
  <si>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</si>
  <si>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</si>
  <si>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</si>
  <si>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</si>
  <si>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</si>
  <si>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</si>
  <si>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</si>
  <si>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</si>
  <si>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</si>
  <si>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</si>
  <si>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</si>
  <si>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</si>
  <si>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</si>
  <si>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</si>
  <si>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</si>
  <si>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</si>
  <si>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</si>
  <si>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</si>
  <si>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</si>
  <si>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</si>
  <si>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</si>
  <si>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</si>
  <si>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</si>
  <si>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</si>
  <si>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</si>
  <si>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</si>
  <si>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</si>
  <si>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</si>
  <si>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</si>
  <si>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</si>
  <si>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</si>
  <si>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</si>
  <si>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</si>
  <si>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</si>
  <si>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</si>
  <si>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</si>
  <si>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</si>
  <si>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</si>
  <si>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</si>
  <si>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</si>
  <si>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</si>
  <si>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</si>
  <si>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</si>
  <si>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</si>
  <si>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</si>
  <si>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</si>
  <si>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</si>
  <si>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</si>
  <si>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</si>
  <si>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</si>
  <si>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</si>
  <si>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</si>
  <si>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</si>
  <si>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</si>
  <si>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</si>
  <si>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</si>
  <si>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</si>
  <si>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</si>
  <si>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</si>
  <si>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</si>
  <si>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</si>
  <si>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</si>
  <si>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</si>
  <si>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</si>
  <si>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</si>
  <si>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</si>
  <si>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</si>
  <si>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</si>
  <si>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</si>
  <si>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</si>
  <si>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</si>
  <si>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</si>
  <si>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</si>
  <si>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</si>
  <si>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</si>
  <si>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</si>
  <si>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</si>
  <si>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</si>
  <si>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</si>
  <si>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</si>
  <si>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</si>
  <si>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</si>
  <si>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</si>
  <si>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</si>
  <si>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</si>
  <si>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</si>
  <si>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</si>
  <si>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</si>
  <si>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</si>
  <si>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</si>
  <si>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</si>
  <si>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</si>
  <si>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</si>
  <si>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</si>
  <si>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</si>
  <si>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</si>
  <si>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</si>
  <si>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</si>
  <si>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</si>
  <si>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</si>
  <si>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</si>
  <si>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</si>
  <si>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</si>
  <si>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</si>
  <si>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</si>
  <si>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</si>
  <si>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</si>
  <si>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</si>
  <si>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</si>
  <si>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</si>
  <si>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</si>
  <si>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</si>
  <si>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</si>
  <si>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</si>
  <si>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</si>
  <si>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</si>
  <si>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</si>
  <si>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</si>
  <si>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</si>
  <si>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</si>
  <si>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</si>
  <si>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</si>
  <si>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</si>
  <si>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</si>
  <si>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</si>
  <si>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</si>
  <si>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</si>
  <si>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</si>
  <si>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</si>
  <si>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</si>
  <si>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</si>
  <si>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</si>
  <si>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</si>
  <si>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</si>
  <si>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　他会計からの繰入は必要ない状況であり、収支も安定している。国道（令和4年度から市道）高架下を利用した平面駐車場であり、今後大幅な設備投資は見込んでいないが、継続的に維持管理を行っていく。</t>
    <rPh sb="33" eb="35">
      <t>レイワ</t>
    </rPh>
    <rPh sb="36" eb="38">
      <t>ネンド</t>
    </rPh>
    <rPh sb="40" eb="42">
      <t>シドウ</t>
    </rPh>
    <phoneticPr fontId="5"/>
  </si>
  <si>
    <t>　平成27年度から、指定管理者による利用料金制の導入により、収支が改善し、安定した運営が行われている。
　国道高架の耐震補強工事に伴い平成29年度に営業を休止した影響で、当該施設の大口利用者が移転し、令和3年度は利用されていなかった。そこで駐車場区画の見直しを行った結果、再び令和4年度より利用者を獲得できたため、今後の収益等は改善されると予想される。
　引き続き、指定管理者と協力し、収益性を向上するための検討をしていく。</t>
    <rPh sb="37" eb="39">
      <t>アンテイ</t>
    </rPh>
    <rPh sb="41" eb="43">
      <t>ウンエイ</t>
    </rPh>
    <rPh sb="44" eb="45">
      <t>オコナ</t>
    </rPh>
    <rPh sb="100" eb="102">
      <t>レイワ</t>
    </rPh>
    <rPh sb="103" eb="105">
      <t>ネンド</t>
    </rPh>
    <rPh sb="120" eb="123">
      <t>チュウシャジョウ</t>
    </rPh>
    <rPh sb="123" eb="125">
      <t>クカク</t>
    </rPh>
    <rPh sb="126" eb="128">
      <t>ミナオ</t>
    </rPh>
    <rPh sb="130" eb="131">
      <t>オコナ</t>
    </rPh>
    <rPh sb="133" eb="135">
      <t>ケッカ</t>
    </rPh>
    <rPh sb="136" eb="137">
      <t>フタタ</t>
    </rPh>
    <rPh sb="138" eb="140">
      <t>レイワ</t>
    </rPh>
    <rPh sb="141" eb="143">
      <t>ネンド</t>
    </rPh>
    <rPh sb="149" eb="151">
      <t>カクトク</t>
    </rPh>
    <rPh sb="157" eb="159">
      <t>コンゴ</t>
    </rPh>
    <rPh sb="160" eb="162">
      <t>シュウエキ</t>
    </rPh>
    <rPh sb="162" eb="163">
      <t>トウ</t>
    </rPh>
    <rPh sb="164" eb="166">
      <t>カイゼン</t>
    </rPh>
    <rPh sb="170" eb="172">
      <t>ヨソウ</t>
    </rPh>
    <rPh sb="178" eb="179">
      <t>ヒ</t>
    </rPh>
    <rPh sb="180" eb="181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</si>
</sst>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3-4833-9762-4ABB0F29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3-4833-9762-4ABB0F29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6-4AAF-AB01-FFF7472A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6-4AAF-AB01-FFF7472A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E85-43F9-AB51-DFB6CABB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5-43F9-AB51-DFB6CABB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3C8-4F8E-B790-3250CEC9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8-4F8E-B790-3250CEC9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5-45A2-B820-513048A4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5-45A2-B820-513048A4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9-491C-BF68-66E238C7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9-491C-BF68-66E238C7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C-4E14-94C8-F7CEF84A6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C-4E14-94C8-F7CEF84A6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79D-991D-9F938F148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E-479D-991D-9F938F148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</c:v>
                </c:pt>
                <c:pt idx="1">
                  <c:v>-9</c:v>
                </c:pt>
                <c:pt idx="2">
                  <c:v>-30</c:v>
                </c:pt>
                <c:pt idx="3">
                  <c:v>-388</c:v>
                </c:pt>
                <c:pt idx="4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15F-93FC-B2F2E809E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6-415F-93FC-B2F2E809E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FY1" zoomScaleNormal="100" zoomScaleSheetLayoutView="70" workbookViewId="0">
      <selection activeCell="ND15" sqref="ND15:NR30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2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2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3" t="str">
        <f>データ!H6&amp;"　"&amp;データ!I6</f>
        <v>愛媛県松山市　高架下駐車場（美沢）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27" t="s">
        <v>9</v>
      </c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9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632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30" t="s">
        <v>10</v>
      </c>
      <c r="NE8" s="131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82" t="s">
        <v>24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82" t="s">
        <v>25</v>
      </c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6"/>
      <c r="MX14" s="6"/>
      <c r="MY14" s="6"/>
      <c r="MZ14" s="6"/>
      <c r="NA14" s="6"/>
      <c r="NB14" s="7"/>
      <c r="NC14" s="2"/>
      <c r="ND14" s="85" t="s">
        <v>26</v>
      </c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7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9"/>
      <c r="MX15" s="9"/>
      <c r="MY15" s="9"/>
      <c r="MZ15" s="9"/>
      <c r="NA15" s="9"/>
      <c r="NB15" s="10"/>
      <c r="NC15" s="2"/>
      <c r="ND15" s="88" t="s">
        <v>135</v>
      </c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90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88"/>
      <c r="NE16" s="89"/>
      <c r="NF16" s="89"/>
      <c r="NG16" s="89"/>
      <c r="NH16" s="89"/>
      <c r="NI16" s="89"/>
      <c r="NJ16" s="89"/>
      <c r="NK16" s="89"/>
      <c r="NL16" s="89"/>
      <c r="NM16" s="89"/>
      <c r="NN16" s="89"/>
      <c r="NO16" s="89"/>
      <c r="NP16" s="89"/>
      <c r="NQ16" s="89"/>
      <c r="NR16" s="90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88"/>
      <c r="NE17" s="89"/>
      <c r="NF17" s="89"/>
      <c r="NG17" s="89"/>
      <c r="NH17" s="89"/>
      <c r="NI17" s="89"/>
      <c r="NJ17" s="89"/>
      <c r="NK17" s="89"/>
      <c r="NL17" s="89"/>
      <c r="NM17" s="89"/>
      <c r="NN17" s="89"/>
      <c r="NO17" s="89"/>
      <c r="NP17" s="89"/>
      <c r="NQ17" s="89"/>
      <c r="NR17" s="90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88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90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88"/>
      <c r="NE19" s="89"/>
      <c r="NF19" s="89"/>
      <c r="NG19" s="89"/>
      <c r="NH19" s="89"/>
      <c r="NI19" s="89"/>
      <c r="NJ19" s="89"/>
      <c r="NK19" s="89"/>
      <c r="NL19" s="89"/>
      <c r="NM19" s="89"/>
      <c r="NN19" s="89"/>
      <c r="NO19" s="89"/>
      <c r="NP19" s="89"/>
      <c r="NQ19" s="89"/>
      <c r="NR19" s="90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88"/>
      <c r="NE20" s="89"/>
      <c r="NF20" s="89"/>
      <c r="NG20" s="89"/>
      <c r="NH20" s="89"/>
      <c r="NI20" s="89"/>
      <c r="NJ20" s="89"/>
      <c r="NK20" s="89"/>
      <c r="NL20" s="89"/>
      <c r="NM20" s="89"/>
      <c r="NN20" s="89"/>
      <c r="NO20" s="89"/>
      <c r="NP20" s="89"/>
      <c r="NQ20" s="89"/>
      <c r="NR20" s="90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88"/>
      <c r="NE21" s="89"/>
      <c r="NF21" s="89"/>
      <c r="NG21" s="89"/>
      <c r="NH21" s="89"/>
      <c r="NI21" s="89"/>
      <c r="NJ21" s="89"/>
      <c r="NK21" s="89"/>
      <c r="NL21" s="89"/>
      <c r="NM21" s="89"/>
      <c r="NN21" s="89"/>
      <c r="NO21" s="89"/>
      <c r="NP21" s="89"/>
      <c r="NQ21" s="89"/>
      <c r="NR21" s="90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88"/>
      <c r="NE22" s="89"/>
      <c r="NF22" s="89"/>
      <c r="NG22" s="89"/>
      <c r="NH22" s="89"/>
      <c r="NI22" s="89"/>
      <c r="NJ22" s="89"/>
      <c r="NK22" s="89"/>
      <c r="NL22" s="89"/>
      <c r="NM22" s="89"/>
      <c r="NN22" s="89"/>
      <c r="NO22" s="89"/>
      <c r="NP22" s="89"/>
      <c r="NQ22" s="89"/>
      <c r="NR22" s="90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88"/>
      <c r="NE23" s="89"/>
      <c r="NF23" s="89"/>
      <c r="NG23" s="89"/>
      <c r="NH23" s="89"/>
      <c r="NI23" s="89"/>
      <c r="NJ23" s="89"/>
      <c r="NK23" s="89"/>
      <c r="NL23" s="89"/>
      <c r="NM23" s="89"/>
      <c r="NN23" s="89"/>
      <c r="NO23" s="89"/>
      <c r="NP23" s="89"/>
      <c r="NQ23" s="89"/>
      <c r="NR23" s="90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88"/>
      <c r="NE24" s="89"/>
      <c r="NF24" s="89"/>
      <c r="NG24" s="89"/>
      <c r="NH24" s="89"/>
      <c r="NI24" s="89"/>
      <c r="NJ24" s="89"/>
      <c r="NK24" s="89"/>
      <c r="NL24" s="89"/>
      <c r="NM24" s="89"/>
      <c r="NN24" s="89"/>
      <c r="NO24" s="89"/>
      <c r="NP24" s="89"/>
      <c r="NQ24" s="89"/>
      <c r="NR24" s="90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88"/>
      <c r="NE25" s="89"/>
      <c r="NF25" s="89"/>
      <c r="NG25" s="89"/>
      <c r="NH25" s="89"/>
      <c r="NI25" s="89"/>
      <c r="NJ25" s="89"/>
      <c r="NK25" s="89"/>
      <c r="NL25" s="89"/>
      <c r="NM25" s="89"/>
      <c r="NN25" s="89"/>
      <c r="NO25" s="89"/>
      <c r="NP25" s="89"/>
      <c r="NQ25" s="89"/>
      <c r="NR25" s="90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88"/>
      <c r="NE26" s="89"/>
      <c r="NF26" s="89"/>
      <c r="NG26" s="89"/>
      <c r="NH26" s="89"/>
      <c r="NI26" s="89"/>
      <c r="NJ26" s="89"/>
      <c r="NK26" s="89"/>
      <c r="NL26" s="89"/>
      <c r="NM26" s="89"/>
      <c r="NN26" s="89"/>
      <c r="NO26" s="89"/>
      <c r="NP26" s="89"/>
      <c r="NQ26" s="89"/>
      <c r="NR26" s="90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88"/>
      <c r="NE27" s="89"/>
      <c r="NF27" s="89"/>
      <c r="NG27" s="89"/>
      <c r="NH27" s="89"/>
      <c r="NI27" s="89"/>
      <c r="NJ27" s="89"/>
      <c r="NK27" s="89"/>
      <c r="NL27" s="89"/>
      <c r="NM27" s="89"/>
      <c r="NN27" s="89"/>
      <c r="NO27" s="89"/>
      <c r="NP27" s="89"/>
      <c r="NQ27" s="89"/>
      <c r="NR27" s="90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88"/>
      <c r="NE28" s="89"/>
      <c r="NF28" s="89"/>
      <c r="NG28" s="89"/>
      <c r="NH28" s="89"/>
      <c r="NI28" s="89"/>
      <c r="NJ28" s="89"/>
      <c r="NK28" s="89"/>
      <c r="NL28" s="89"/>
      <c r="NM28" s="89"/>
      <c r="NN28" s="89"/>
      <c r="NO28" s="89"/>
      <c r="NP28" s="89"/>
      <c r="NQ28" s="89"/>
      <c r="NR28" s="90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88"/>
      <c r="NE29" s="89"/>
      <c r="NF29" s="89"/>
      <c r="NG29" s="89"/>
      <c r="NH29" s="89"/>
      <c r="NI29" s="89"/>
      <c r="NJ29" s="89"/>
      <c r="NK29" s="89"/>
      <c r="NL29" s="89"/>
      <c r="NM29" s="89"/>
      <c r="NN29" s="89"/>
      <c r="NO29" s="89"/>
      <c r="NP29" s="89"/>
      <c r="NQ29" s="89"/>
      <c r="NR29" s="90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88"/>
      <c r="NE30" s="89"/>
      <c r="NF30" s="89"/>
      <c r="NG30" s="89"/>
      <c r="NH30" s="89"/>
      <c r="NI30" s="89"/>
      <c r="NJ30" s="89"/>
      <c r="NK30" s="89"/>
      <c r="NL30" s="89"/>
      <c r="NM30" s="89"/>
      <c r="NN30" s="89"/>
      <c r="NO30" s="89"/>
      <c r="NP30" s="89"/>
      <c r="NQ30" s="89"/>
      <c r="NR30" s="90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0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85" t="s">
        <v>28</v>
      </c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7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88" t="s">
        <v>134</v>
      </c>
      <c r="NE32" s="89"/>
      <c r="NF32" s="89"/>
      <c r="NG32" s="89"/>
      <c r="NH32" s="89"/>
      <c r="NI32" s="89"/>
      <c r="NJ32" s="89"/>
      <c r="NK32" s="89"/>
      <c r="NL32" s="89"/>
      <c r="NM32" s="89"/>
      <c r="NN32" s="89"/>
      <c r="NO32" s="89"/>
      <c r="NP32" s="89"/>
      <c r="NQ32" s="89"/>
      <c r="NR32" s="90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88"/>
      <c r="NE33" s="89"/>
      <c r="NF33" s="89"/>
      <c r="NG33" s="89"/>
      <c r="NH33" s="89"/>
      <c r="NI33" s="89"/>
      <c r="NJ33" s="89"/>
      <c r="NK33" s="89"/>
      <c r="NL33" s="89"/>
      <c r="NM33" s="89"/>
      <c r="NN33" s="89"/>
      <c r="NO33" s="89"/>
      <c r="NP33" s="89"/>
      <c r="NQ33" s="89"/>
      <c r="NR33" s="90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88"/>
      <c r="NE34" s="89"/>
      <c r="NF34" s="89"/>
      <c r="NG34" s="89"/>
      <c r="NH34" s="89"/>
      <c r="NI34" s="89"/>
      <c r="NJ34" s="89"/>
      <c r="NK34" s="89"/>
      <c r="NL34" s="89"/>
      <c r="NM34" s="89"/>
      <c r="NN34" s="89"/>
      <c r="NO34" s="89"/>
      <c r="NP34" s="89"/>
      <c r="NQ34" s="89"/>
      <c r="NR34" s="90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88"/>
      <c r="NE35" s="89"/>
      <c r="NF35" s="89"/>
      <c r="NG35" s="89"/>
      <c r="NH35" s="89"/>
      <c r="NI35" s="89"/>
      <c r="NJ35" s="89"/>
      <c r="NK35" s="89"/>
      <c r="NL35" s="89"/>
      <c r="NM35" s="89"/>
      <c r="NN35" s="89"/>
      <c r="NO35" s="89"/>
      <c r="NP35" s="89"/>
      <c r="NQ35" s="89"/>
      <c r="NR35" s="90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88"/>
      <c r="NE36" s="89"/>
      <c r="NF36" s="89"/>
      <c r="NG36" s="89"/>
      <c r="NH36" s="89"/>
      <c r="NI36" s="89"/>
      <c r="NJ36" s="89"/>
      <c r="NK36" s="89"/>
      <c r="NL36" s="89"/>
      <c r="NM36" s="89"/>
      <c r="NN36" s="89"/>
      <c r="NO36" s="89"/>
      <c r="NP36" s="89"/>
      <c r="NQ36" s="89"/>
      <c r="NR36" s="90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88"/>
      <c r="NE37" s="89"/>
      <c r="NF37" s="89"/>
      <c r="NG37" s="89"/>
      <c r="NH37" s="89"/>
      <c r="NI37" s="89"/>
      <c r="NJ37" s="89"/>
      <c r="NK37" s="89"/>
      <c r="NL37" s="89"/>
      <c r="NM37" s="89"/>
      <c r="NN37" s="89"/>
      <c r="NO37" s="89"/>
      <c r="NP37" s="89"/>
      <c r="NQ37" s="89"/>
      <c r="NR37" s="90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88"/>
      <c r="NE38" s="89"/>
      <c r="NF38" s="89"/>
      <c r="NG38" s="89"/>
      <c r="NH38" s="89"/>
      <c r="NI38" s="89"/>
      <c r="NJ38" s="89"/>
      <c r="NK38" s="89"/>
      <c r="NL38" s="89"/>
      <c r="NM38" s="89"/>
      <c r="NN38" s="89"/>
      <c r="NO38" s="89"/>
      <c r="NP38" s="89"/>
      <c r="NQ38" s="89"/>
      <c r="NR38" s="90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88"/>
      <c r="NE39" s="89"/>
      <c r="NF39" s="89"/>
      <c r="NG39" s="89"/>
      <c r="NH39" s="89"/>
      <c r="NI39" s="89"/>
      <c r="NJ39" s="89"/>
      <c r="NK39" s="89"/>
      <c r="NL39" s="89"/>
      <c r="NM39" s="89"/>
      <c r="NN39" s="89"/>
      <c r="NO39" s="89"/>
      <c r="NP39" s="89"/>
      <c r="NQ39" s="89"/>
      <c r="NR39" s="90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88"/>
      <c r="NE40" s="89"/>
      <c r="NF40" s="89"/>
      <c r="NG40" s="89"/>
      <c r="NH40" s="89"/>
      <c r="NI40" s="89"/>
      <c r="NJ40" s="89"/>
      <c r="NK40" s="89"/>
      <c r="NL40" s="89"/>
      <c r="NM40" s="89"/>
      <c r="NN40" s="89"/>
      <c r="NO40" s="89"/>
      <c r="NP40" s="89"/>
      <c r="NQ40" s="89"/>
      <c r="NR40" s="90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88"/>
      <c r="NE41" s="89"/>
      <c r="NF41" s="89"/>
      <c r="NG41" s="89"/>
      <c r="NH41" s="89"/>
      <c r="NI41" s="89"/>
      <c r="NJ41" s="89"/>
      <c r="NK41" s="89"/>
      <c r="NL41" s="89"/>
      <c r="NM41" s="89"/>
      <c r="NN41" s="89"/>
      <c r="NO41" s="89"/>
      <c r="NP41" s="89"/>
      <c r="NQ41" s="89"/>
      <c r="NR41" s="90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88"/>
      <c r="NE42" s="89"/>
      <c r="NF42" s="89"/>
      <c r="NG42" s="89"/>
      <c r="NH42" s="89"/>
      <c r="NI42" s="89"/>
      <c r="NJ42" s="89"/>
      <c r="NK42" s="89"/>
      <c r="NL42" s="89"/>
      <c r="NM42" s="89"/>
      <c r="NN42" s="89"/>
      <c r="NO42" s="89"/>
      <c r="NP42" s="89"/>
      <c r="NQ42" s="89"/>
      <c r="NR42" s="90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88"/>
      <c r="NE43" s="89"/>
      <c r="NF43" s="89"/>
      <c r="NG43" s="89"/>
      <c r="NH43" s="89"/>
      <c r="NI43" s="89"/>
      <c r="NJ43" s="89"/>
      <c r="NK43" s="89"/>
      <c r="NL43" s="89"/>
      <c r="NM43" s="89"/>
      <c r="NN43" s="89"/>
      <c r="NO43" s="89"/>
      <c r="NP43" s="89"/>
      <c r="NQ43" s="89"/>
      <c r="NR43" s="90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88"/>
      <c r="NE44" s="89"/>
      <c r="NF44" s="89"/>
      <c r="NG44" s="89"/>
      <c r="NH44" s="89"/>
      <c r="NI44" s="89"/>
      <c r="NJ44" s="89"/>
      <c r="NK44" s="89"/>
      <c r="NL44" s="89"/>
      <c r="NM44" s="89"/>
      <c r="NN44" s="89"/>
      <c r="NO44" s="89"/>
      <c r="NP44" s="89"/>
      <c r="NQ44" s="89"/>
      <c r="NR44" s="90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88"/>
      <c r="NE45" s="89"/>
      <c r="NF45" s="89"/>
      <c r="NG45" s="89"/>
      <c r="NH45" s="89"/>
      <c r="NI45" s="89"/>
      <c r="NJ45" s="89"/>
      <c r="NK45" s="89"/>
      <c r="NL45" s="89"/>
      <c r="NM45" s="89"/>
      <c r="NN45" s="89"/>
      <c r="NO45" s="89"/>
      <c r="NP45" s="89"/>
      <c r="NQ45" s="89"/>
      <c r="NR45" s="90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88"/>
      <c r="NE46" s="89"/>
      <c r="NF46" s="89"/>
      <c r="NG46" s="89"/>
      <c r="NH46" s="89"/>
      <c r="NI46" s="89"/>
      <c r="NJ46" s="89"/>
      <c r="NK46" s="89"/>
      <c r="NL46" s="89"/>
      <c r="NM46" s="89"/>
      <c r="NN46" s="89"/>
      <c r="NO46" s="89"/>
      <c r="NP46" s="89"/>
      <c r="NQ46" s="89"/>
      <c r="NR46" s="90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88"/>
      <c r="NE47" s="89"/>
      <c r="NF47" s="89"/>
      <c r="NG47" s="89"/>
      <c r="NH47" s="89"/>
      <c r="NI47" s="89"/>
      <c r="NJ47" s="89"/>
      <c r="NK47" s="89"/>
      <c r="NL47" s="89"/>
      <c r="NM47" s="89"/>
      <c r="NN47" s="89"/>
      <c r="NO47" s="89"/>
      <c r="NP47" s="89"/>
      <c r="NQ47" s="89"/>
      <c r="NR47" s="90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85" t="s">
        <v>30</v>
      </c>
      <c r="NE48" s="86"/>
      <c r="NF48" s="86"/>
      <c r="NG48" s="86"/>
      <c r="NH48" s="86"/>
      <c r="NI48" s="86"/>
      <c r="NJ48" s="86"/>
      <c r="NK48" s="86"/>
      <c r="NL48" s="86"/>
      <c r="NM48" s="86"/>
      <c r="NN48" s="86"/>
      <c r="NO48" s="86"/>
      <c r="NP48" s="86"/>
      <c r="NQ48" s="86"/>
      <c r="NR48" s="87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88" t="s">
        <v>132</v>
      </c>
      <c r="NE49" s="89"/>
      <c r="NF49" s="89"/>
      <c r="NG49" s="89"/>
      <c r="NH49" s="89"/>
      <c r="NI49" s="89"/>
      <c r="NJ49" s="89"/>
      <c r="NK49" s="89"/>
      <c r="NL49" s="89"/>
      <c r="NM49" s="89"/>
      <c r="NN49" s="89"/>
      <c r="NO49" s="89"/>
      <c r="NP49" s="89"/>
      <c r="NQ49" s="89"/>
      <c r="NR49" s="90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88"/>
      <c r="NE50" s="89"/>
      <c r="NF50" s="89"/>
      <c r="NG50" s="89"/>
      <c r="NH50" s="89"/>
      <c r="NI50" s="89"/>
      <c r="NJ50" s="89"/>
      <c r="NK50" s="89"/>
      <c r="NL50" s="89"/>
      <c r="NM50" s="89"/>
      <c r="NN50" s="89"/>
      <c r="NO50" s="89"/>
      <c r="NP50" s="89"/>
      <c r="NQ50" s="89"/>
      <c r="NR50" s="90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88"/>
      <c r="NE51" s="89"/>
      <c r="NF51" s="89"/>
      <c r="NG51" s="89"/>
      <c r="NH51" s="89"/>
      <c r="NI51" s="89"/>
      <c r="NJ51" s="89"/>
      <c r="NK51" s="89"/>
      <c r="NL51" s="89"/>
      <c r="NM51" s="89"/>
      <c r="NN51" s="89"/>
      <c r="NO51" s="89"/>
      <c r="NP51" s="89"/>
      <c r="NQ51" s="89"/>
      <c r="NR51" s="90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0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-30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-388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88"/>
      <c r="NE52" s="89"/>
      <c r="NF52" s="89"/>
      <c r="NG52" s="89"/>
      <c r="NH52" s="89"/>
      <c r="NI52" s="89"/>
      <c r="NJ52" s="89"/>
      <c r="NK52" s="89"/>
      <c r="NL52" s="89"/>
      <c r="NM52" s="89"/>
      <c r="NN52" s="89"/>
      <c r="NO52" s="89"/>
      <c r="NP52" s="89"/>
      <c r="NQ52" s="89"/>
      <c r="NR52" s="90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88"/>
      <c r="NE53" s="89"/>
      <c r="NF53" s="89"/>
      <c r="NG53" s="89"/>
      <c r="NH53" s="89"/>
      <c r="NI53" s="89"/>
      <c r="NJ53" s="89"/>
      <c r="NK53" s="89"/>
      <c r="NL53" s="89"/>
      <c r="NM53" s="89"/>
      <c r="NN53" s="89"/>
      <c r="NO53" s="89"/>
      <c r="NP53" s="89"/>
      <c r="NQ53" s="89"/>
      <c r="NR53" s="90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88"/>
      <c r="NE54" s="89"/>
      <c r="NF54" s="89"/>
      <c r="NG54" s="89"/>
      <c r="NH54" s="89"/>
      <c r="NI54" s="89"/>
      <c r="NJ54" s="89"/>
      <c r="NK54" s="89"/>
      <c r="NL54" s="89"/>
      <c r="NM54" s="89"/>
      <c r="NN54" s="89"/>
      <c r="NO54" s="89"/>
      <c r="NP54" s="89"/>
      <c r="NQ54" s="89"/>
      <c r="NR54" s="90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88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90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88"/>
      <c r="NE56" s="89"/>
      <c r="NF56" s="89"/>
      <c r="NG56" s="89"/>
      <c r="NH56" s="89"/>
      <c r="NI56" s="89"/>
      <c r="NJ56" s="89"/>
      <c r="NK56" s="89"/>
      <c r="NL56" s="89"/>
      <c r="NM56" s="89"/>
      <c r="NN56" s="89"/>
      <c r="NO56" s="89"/>
      <c r="NP56" s="89"/>
      <c r="NQ56" s="89"/>
      <c r="NR56" s="90"/>
    </row>
    <row r="57" spans="1:382" ht="13.5" customHeight="1" x14ac:dyDescent="0.2">
      <c r="A57" s="2"/>
      <c r="B57" s="25"/>
      <c r="NB57" s="26"/>
      <c r="NC57" s="2"/>
      <c r="ND57" s="88"/>
      <c r="NE57" s="89"/>
      <c r="NF57" s="89"/>
      <c r="NG57" s="89"/>
      <c r="NH57" s="89"/>
      <c r="NI57" s="89"/>
      <c r="NJ57" s="89"/>
      <c r="NK57" s="89"/>
      <c r="NL57" s="89"/>
      <c r="NM57" s="89"/>
      <c r="NN57" s="89"/>
      <c r="NO57" s="89"/>
      <c r="NP57" s="89"/>
      <c r="NQ57" s="89"/>
      <c r="NR57" s="90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88"/>
      <c r="NE58" s="89"/>
      <c r="NF58" s="89"/>
      <c r="NG58" s="89"/>
      <c r="NH58" s="89"/>
      <c r="NI58" s="89"/>
      <c r="NJ58" s="89"/>
      <c r="NK58" s="89"/>
      <c r="NL58" s="89"/>
      <c r="NM58" s="89"/>
      <c r="NN58" s="89"/>
      <c r="NO58" s="89"/>
      <c r="NP58" s="89"/>
      <c r="NQ58" s="89"/>
      <c r="NR58" s="90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88"/>
      <c r="NE59" s="89"/>
      <c r="NF59" s="89"/>
      <c r="NG59" s="89"/>
      <c r="NH59" s="89"/>
      <c r="NI59" s="89"/>
      <c r="NJ59" s="89"/>
      <c r="NK59" s="89"/>
      <c r="NL59" s="89"/>
      <c r="NM59" s="89"/>
      <c r="NN59" s="89"/>
      <c r="NO59" s="89"/>
      <c r="NP59" s="89"/>
      <c r="NQ59" s="89"/>
      <c r="NR59" s="90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82" t="s">
        <v>31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2"/>
      <c r="JH60" s="82"/>
      <c r="JI60" s="82"/>
      <c r="JJ60" s="82"/>
      <c r="JK60" s="82"/>
      <c r="JL60" s="82"/>
      <c r="JM60" s="82"/>
      <c r="JN60" s="82"/>
      <c r="JO60" s="82"/>
      <c r="JP60" s="82"/>
      <c r="JQ60" s="82"/>
      <c r="JR60" s="82"/>
      <c r="JS60" s="82"/>
      <c r="JT60" s="82"/>
      <c r="JU60" s="82"/>
      <c r="JV60" s="82"/>
      <c r="JW60" s="82"/>
      <c r="JX60" s="82"/>
      <c r="JY60" s="82"/>
      <c r="JZ60" s="82"/>
      <c r="KA60" s="82"/>
      <c r="KB60" s="82"/>
      <c r="KC60" s="82"/>
      <c r="KD60" s="82"/>
      <c r="KE60" s="82"/>
      <c r="KF60" s="82"/>
      <c r="KG60" s="82"/>
      <c r="KH60" s="82"/>
      <c r="KI60" s="82"/>
      <c r="KJ60" s="82"/>
      <c r="KK60" s="82"/>
      <c r="KL60" s="82"/>
      <c r="KM60" s="82"/>
      <c r="KN60" s="82"/>
      <c r="KO60" s="82"/>
      <c r="KP60" s="82"/>
      <c r="KQ60" s="82"/>
      <c r="KR60" s="82"/>
      <c r="KS60" s="82"/>
      <c r="KT60" s="82"/>
      <c r="KU60" s="82"/>
      <c r="KV60" s="82"/>
      <c r="KW60" s="82"/>
      <c r="KX60" s="82"/>
      <c r="KY60" s="82"/>
      <c r="KZ60" s="82"/>
      <c r="LA60" s="82"/>
      <c r="LB60" s="82"/>
      <c r="LC60" s="82"/>
      <c r="LD60" s="82"/>
      <c r="LE60" s="82"/>
      <c r="LF60" s="82"/>
      <c r="LG60" s="82"/>
      <c r="LH60" s="82"/>
      <c r="LI60" s="82"/>
      <c r="LJ60" s="82"/>
      <c r="LK60" s="82"/>
      <c r="LL60" s="82"/>
      <c r="LM60" s="82"/>
      <c r="LN60" s="82"/>
      <c r="LO60" s="82"/>
      <c r="LP60" s="82"/>
      <c r="LQ60" s="82"/>
      <c r="LR60" s="82"/>
      <c r="LS60" s="82"/>
      <c r="LT60" s="82"/>
      <c r="LU60" s="82"/>
      <c r="LV60" s="82"/>
      <c r="LW60" s="82"/>
      <c r="LX60" s="82"/>
      <c r="LY60" s="82"/>
      <c r="LZ60" s="82"/>
      <c r="MA60" s="82"/>
      <c r="MB60" s="82"/>
      <c r="MC60" s="82"/>
      <c r="MD60" s="82"/>
      <c r="ME60" s="82"/>
      <c r="MF60" s="82"/>
      <c r="MG60" s="82"/>
      <c r="MH60" s="82"/>
      <c r="MI60" s="82"/>
      <c r="MJ60" s="82"/>
      <c r="MK60" s="82"/>
      <c r="ML60" s="82"/>
      <c r="MM60" s="82"/>
      <c r="MN60" s="82"/>
      <c r="MO60" s="82"/>
      <c r="MP60" s="82"/>
      <c r="MQ60" s="82"/>
      <c r="MR60" s="82"/>
      <c r="MS60" s="82"/>
      <c r="MT60" s="82"/>
      <c r="MU60" s="82"/>
      <c r="MV60" s="82"/>
      <c r="MW60" s="9"/>
      <c r="MX60" s="9"/>
      <c r="MY60" s="9"/>
      <c r="MZ60" s="9"/>
      <c r="NA60" s="9"/>
      <c r="NB60" s="10"/>
      <c r="NC60" s="2"/>
      <c r="ND60" s="88"/>
      <c r="NE60" s="89"/>
      <c r="NF60" s="89"/>
      <c r="NG60" s="89"/>
      <c r="NH60" s="89"/>
      <c r="NI60" s="89"/>
      <c r="NJ60" s="89"/>
      <c r="NK60" s="89"/>
      <c r="NL60" s="89"/>
      <c r="NM60" s="89"/>
      <c r="NN60" s="89"/>
      <c r="NO60" s="89"/>
      <c r="NP60" s="89"/>
      <c r="NQ60" s="89"/>
      <c r="NR60" s="90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  <c r="LI61" s="83"/>
      <c r="LJ61" s="83"/>
      <c r="LK61" s="83"/>
      <c r="LL61" s="83"/>
      <c r="LM61" s="83"/>
      <c r="LN61" s="83"/>
      <c r="LO61" s="83"/>
      <c r="LP61" s="83"/>
      <c r="LQ61" s="83"/>
      <c r="LR61" s="83"/>
      <c r="LS61" s="83"/>
      <c r="LT61" s="83"/>
      <c r="LU61" s="83"/>
      <c r="LV61" s="83"/>
      <c r="LW61" s="83"/>
      <c r="LX61" s="83"/>
      <c r="LY61" s="83"/>
      <c r="LZ61" s="83"/>
      <c r="MA61" s="83"/>
      <c r="MB61" s="83"/>
      <c r="MC61" s="83"/>
      <c r="MD61" s="83"/>
      <c r="ME61" s="83"/>
      <c r="MF61" s="83"/>
      <c r="MG61" s="83"/>
      <c r="MH61" s="83"/>
      <c r="MI61" s="83"/>
      <c r="MJ61" s="83"/>
      <c r="MK61" s="83"/>
      <c r="ML61" s="83"/>
      <c r="MM61" s="83"/>
      <c r="MN61" s="83"/>
      <c r="MO61" s="83"/>
      <c r="MP61" s="83"/>
      <c r="MQ61" s="83"/>
      <c r="MR61" s="83"/>
      <c r="MS61" s="83"/>
      <c r="MT61" s="83"/>
      <c r="MU61" s="83"/>
      <c r="MV61" s="83"/>
      <c r="MW61" s="9"/>
      <c r="MX61" s="9"/>
      <c r="MY61" s="9"/>
      <c r="MZ61" s="9"/>
      <c r="NA61" s="9"/>
      <c r="NB61" s="10"/>
      <c r="NC61" s="2"/>
      <c r="ND61" s="88"/>
      <c r="NE61" s="89"/>
      <c r="NF61" s="89"/>
      <c r="NG61" s="89"/>
      <c r="NH61" s="89"/>
      <c r="NI61" s="89"/>
      <c r="NJ61" s="89"/>
      <c r="NK61" s="89"/>
      <c r="NL61" s="89"/>
      <c r="NM61" s="89"/>
      <c r="NN61" s="89"/>
      <c r="NO61" s="89"/>
      <c r="NP61" s="89"/>
      <c r="NQ61" s="89"/>
      <c r="NR61" s="90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88"/>
      <c r="NE62" s="89"/>
      <c r="NF62" s="89"/>
      <c r="NG62" s="89"/>
      <c r="NH62" s="89"/>
      <c r="NI62" s="89"/>
      <c r="NJ62" s="89"/>
      <c r="NK62" s="89"/>
      <c r="NL62" s="89"/>
      <c r="NM62" s="89"/>
      <c r="NN62" s="89"/>
      <c r="NO62" s="89"/>
      <c r="NP62" s="89"/>
      <c r="NQ62" s="89"/>
      <c r="NR62" s="90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84" t="s">
        <v>32</v>
      </c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88"/>
      <c r="NE63" s="89"/>
      <c r="NF63" s="89"/>
      <c r="NG63" s="89"/>
      <c r="NH63" s="89"/>
      <c r="NI63" s="89"/>
      <c r="NJ63" s="89"/>
      <c r="NK63" s="89"/>
      <c r="NL63" s="89"/>
      <c r="NM63" s="89"/>
      <c r="NN63" s="89"/>
      <c r="NO63" s="89"/>
      <c r="NP63" s="89"/>
      <c r="NQ63" s="89"/>
      <c r="NR63" s="90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91"/>
      <c r="NE64" s="92"/>
      <c r="NF64" s="92"/>
      <c r="NG64" s="92"/>
      <c r="NH64" s="92"/>
      <c r="NI64" s="92"/>
      <c r="NJ64" s="92"/>
      <c r="NK64" s="92"/>
      <c r="NL64" s="92"/>
      <c r="NM64" s="92"/>
      <c r="NN64" s="92"/>
      <c r="NO64" s="92"/>
      <c r="NP64" s="92"/>
      <c r="NQ64" s="92"/>
      <c r="NR64" s="93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85" t="s">
        <v>33</v>
      </c>
      <c r="NE65" s="86"/>
      <c r="NF65" s="86"/>
      <c r="NG65" s="86"/>
      <c r="NH65" s="86"/>
      <c r="NI65" s="86"/>
      <c r="NJ65" s="86"/>
      <c r="NK65" s="86"/>
      <c r="NL65" s="86"/>
      <c r="NM65" s="86"/>
      <c r="NN65" s="86"/>
      <c r="NO65" s="86"/>
      <c r="NP65" s="86"/>
      <c r="NQ65" s="86"/>
      <c r="NR65" s="87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88" t="s">
        <v>133</v>
      </c>
      <c r="NE66" s="89"/>
      <c r="NF66" s="89"/>
      <c r="NG66" s="89"/>
      <c r="NH66" s="89"/>
      <c r="NI66" s="89"/>
      <c r="NJ66" s="89"/>
      <c r="NK66" s="89"/>
      <c r="NL66" s="89"/>
      <c r="NM66" s="89"/>
      <c r="NN66" s="89"/>
      <c r="NO66" s="89"/>
      <c r="NP66" s="89"/>
      <c r="NQ66" s="89"/>
      <c r="NR66" s="90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73">
        <f>データ!CM7</f>
        <v>0</v>
      </c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88"/>
      <c r="NE67" s="89"/>
      <c r="NF67" s="89"/>
      <c r="NG67" s="89"/>
      <c r="NH67" s="89"/>
      <c r="NI67" s="89"/>
      <c r="NJ67" s="89"/>
      <c r="NK67" s="89"/>
      <c r="NL67" s="89"/>
      <c r="NM67" s="89"/>
      <c r="NN67" s="89"/>
      <c r="NO67" s="89"/>
      <c r="NP67" s="89"/>
      <c r="NQ67" s="89"/>
      <c r="NR67" s="90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6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88"/>
      <c r="NE68" s="89"/>
      <c r="NF68" s="89"/>
      <c r="NG68" s="89"/>
      <c r="NH68" s="89"/>
      <c r="NI68" s="89"/>
      <c r="NJ68" s="89"/>
      <c r="NK68" s="89"/>
      <c r="NL68" s="89"/>
      <c r="NM68" s="89"/>
      <c r="NN68" s="89"/>
      <c r="NO68" s="89"/>
      <c r="NP68" s="89"/>
      <c r="NQ68" s="89"/>
      <c r="NR68" s="90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6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88"/>
      <c r="NE69" s="89"/>
      <c r="NF69" s="89"/>
      <c r="NG69" s="89"/>
      <c r="NH69" s="89"/>
      <c r="NI69" s="89"/>
      <c r="NJ69" s="89"/>
      <c r="NK69" s="89"/>
      <c r="NL69" s="89"/>
      <c r="NM69" s="89"/>
      <c r="NN69" s="89"/>
      <c r="NO69" s="89"/>
      <c r="NP69" s="89"/>
      <c r="NQ69" s="89"/>
      <c r="NR69" s="90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9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88"/>
      <c r="NE70" s="89"/>
      <c r="NF70" s="89"/>
      <c r="NG70" s="89"/>
      <c r="NH70" s="89"/>
      <c r="NI70" s="89"/>
      <c r="NJ70" s="89"/>
      <c r="NK70" s="89"/>
      <c r="NL70" s="89"/>
      <c r="NM70" s="89"/>
      <c r="NN70" s="89"/>
      <c r="NO70" s="89"/>
      <c r="NP70" s="89"/>
      <c r="NQ70" s="89"/>
      <c r="NR70" s="90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88"/>
      <c r="NE71" s="89"/>
      <c r="NF71" s="89"/>
      <c r="NG71" s="89"/>
      <c r="NH71" s="89"/>
      <c r="NI71" s="89"/>
      <c r="NJ71" s="89"/>
      <c r="NK71" s="89"/>
      <c r="NL71" s="89"/>
      <c r="NM71" s="89"/>
      <c r="NN71" s="89"/>
      <c r="NO71" s="89"/>
      <c r="NP71" s="89"/>
      <c r="NQ71" s="89"/>
      <c r="NR71" s="90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84" t="s">
        <v>34</v>
      </c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88"/>
      <c r="NE72" s="89"/>
      <c r="NF72" s="89"/>
      <c r="NG72" s="89"/>
      <c r="NH72" s="89"/>
      <c r="NI72" s="89"/>
      <c r="NJ72" s="89"/>
      <c r="NK72" s="89"/>
      <c r="NL72" s="89"/>
      <c r="NM72" s="89"/>
      <c r="NN72" s="89"/>
      <c r="NO72" s="89"/>
      <c r="NP72" s="89"/>
      <c r="NQ72" s="89"/>
      <c r="NR72" s="90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88"/>
      <c r="NE73" s="89"/>
      <c r="NF73" s="89"/>
      <c r="NG73" s="89"/>
      <c r="NH73" s="89"/>
      <c r="NI73" s="89"/>
      <c r="NJ73" s="89"/>
      <c r="NK73" s="89"/>
      <c r="NL73" s="89"/>
      <c r="NM73" s="89"/>
      <c r="NN73" s="89"/>
      <c r="NO73" s="89"/>
      <c r="NP73" s="89"/>
      <c r="NQ73" s="89"/>
      <c r="NR73" s="90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88"/>
      <c r="NE74" s="89"/>
      <c r="NF74" s="89"/>
      <c r="NG74" s="89"/>
      <c r="NH74" s="89"/>
      <c r="NI74" s="89"/>
      <c r="NJ74" s="89"/>
      <c r="NK74" s="89"/>
      <c r="NL74" s="89"/>
      <c r="NM74" s="89"/>
      <c r="NN74" s="89"/>
      <c r="NO74" s="89"/>
      <c r="NP74" s="89"/>
      <c r="NQ74" s="89"/>
      <c r="NR74" s="90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88"/>
      <c r="NE75" s="89"/>
      <c r="NF75" s="89"/>
      <c r="NG75" s="89"/>
      <c r="NH75" s="89"/>
      <c r="NI75" s="89"/>
      <c r="NJ75" s="89"/>
      <c r="NK75" s="89"/>
      <c r="NL75" s="89"/>
      <c r="NM75" s="89"/>
      <c r="NN75" s="89"/>
      <c r="NO75" s="89"/>
      <c r="NP75" s="89"/>
      <c r="NQ75" s="89"/>
      <c r="NR75" s="90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0" t="str">
        <f>データ!$B$11</f>
        <v>H29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  <c r="AG76" s="70" t="str">
        <f>データ!$C$11</f>
        <v>H30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70" t="str">
        <f>データ!$D$11</f>
        <v>R01</v>
      </c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0" t="str">
        <f>データ!$E$11</f>
        <v>R02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  <c r="BZ76" s="70" t="str">
        <f>データ!$F$11</f>
        <v>R03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2"/>
      <c r="CP76" s="2"/>
      <c r="CQ76" s="2"/>
      <c r="CR76" s="2"/>
      <c r="CS76" s="2"/>
      <c r="CT76" s="2"/>
      <c r="CU76" s="2"/>
      <c r="CV76" s="73">
        <f>データ!CN7</f>
        <v>0</v>
      </c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70" t="str">
        <f>データ!$B$11</f>
        <v>H29</v>
      </c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2"/>
      <c r="HA76" s="70" t="str">
        <f>データ!$C$11</f>
        <v>H30</v>
      </c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2"/>
      <c r="HP76" s="70" t="str">
        <f>データ!$D$11</f>
        <v>R01</v>
      </c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2"/>
      <c r="IE76" s="70" t="str">
        <f>データ!$E$11</f>
        <v>R02</v>
      </c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2"/>
      <c r="IT76" s="70" t="str">
        <f>データ!$F$11</f>
        <v>R03</v>
      </c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70" t="str">
        <f>データ!$B$11</f>
        <v>H29</v>
      </c>
      <c r="KB76" s="71"/>
      <c r="KC76" s="71"/>
      <c r="KD76" s="71"/>
      <c r="KE76" s="71"/>
      <c r="KF76" s="71"/>
      <c r="KG76" s="71"/>
      <c r="KH76" s="71"/>
      <c r="KI76" s="71"/>
      <c r="KJ76" s="71"/>
      <c r="KK76" s="71"/>
      <c r="KL76" s="71"/>
      <c r="KM76" s="71"/>
      <c r="KN76" s="71"/>
      <c r="KO76" s="72"/>
      <c r="KP76" s="70" t="str">
        <f>データ!$C$11</f>
        <v>H30</v>
      </c>
      <c r="KQ76" s="71"/>
      <c r="KR76" s="71"/>
      <c r="KS76" s="71"/>
      <c r="KT76" s="71"/>
      <c r="KU76" s="71"/>
      <c r="KV76" s="71"/>
      <c r="KW76" s="71"/>
      <c r="KX76" s="71"/>
      <c r="KY76" s="71"/>
      <c r="KZ76" s="71"/>
      <c r="LA76" s="71"/>
      <c r="LB76" s="71"/>
      <c r="LC76" s="71"/>
      <c r="LD76" s="72"/>
      <c r="LE76" s="70" t="str">
        <f>データ!$D$11</f>
        <v>R01</v>
      </c>
      <c r="LF76" s="71"/>
      <c r="LG76" s="71"/>
      <c r="LH76" s="71"/>
      <c r="LI76" s="71"/>
      <c r="LJ76" s="71"/>
      <c r="LK76" s="71"/>
      <c r="LL76" s="71"/>
      <c r="LM76" s="71"/>
      <c r="LN76" s="71"/>
      <c r="LO76" s="71"/>
      <c r="LP76" s="71"/>
      <c r="LQ76" s="71"/>
      <c r="LR76" s="71"/>
      <c r="LS76" s="72"/>
      <c r="LT76" s="70" t="str">
        <f>データ!$E$11</f>
        <v>R02</v>
      </c>
      <c r="LU76" s="71"/>
      <c r="LV76" s="71"/>
      <c r="LW76" s="71"/>
      <c r="LX76" s="71"/>
      <c r="LY76" s="71"/>
      <c r="LZ76" s="71"/>
      <c r="MA76" s="71"/>
      <c r="MB76" s="71"/>
      <c r="MC76" s="71"/>
      <c r="MD76" s="71"/>
      <c r="ME76" s="71"/>
      <c r="MF76" s="71"/>
      <c r="MG76" s="71"/>
      <c r="MH76" s="72"/>
      <c r="MI76" s="70" t="str">
        <f>データ!$F$11</f>
        <v>R03</v>
      </c>
      <c r="MJ76" s="71"/>
      <c r="MK76" s="71"/>
      <c r="ML76" s="71"/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2"/>
      <c r="MX76" s="2"/>
      <c r="MY76" s="2"/>
      <c r="MZ76" s="2"/>
      <c r="NA76" s="2"/>
      <c r="NB76" s="2"/>
      <c r="NC76" s="32"/>
      <c r="ND76" s="88"/>
      <c r="NE76" s="89"/>
      <c r="NF76" s="89"/>
      <c r="NG76" s="89"/>
      <c r="NH76" s="89"/>
      <c r="NI76" s="89"/>
      <c r="NJ76" s="89"/>
      <c r="NK76" s="89"/>
      <c r="NL76" s="89"/>
      <c r="NM76" s="89"/>
      <c r="NN76" s="89"/>
      <c r="NO76" s="89"/>
      <c r="NP76" s="89"/>
      <c r="NQ76" s="89"/>
      <c r="NR76" s="90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76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8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88"/>
      <c r="NE77" s="89"/>
      <c r="NF77" s="89"/>
      <c r="NG77" s="89"/>
      <c r="NH77" s="89"/>
      <c r="NI77" s="89"/>
      <c r="NJ77" s="89"/>
      <c r="NK77" s="89"/>
      <c r="NL77" s="89"/>
      <c r="NM77" s="89"/>
      <c r="NN77" s="89"/>
      <c r="NO77" s="89"/>
      <c r="NP77" s="89"/>
      <c r="NQ77" s="89"/>
      <c r="NR77" s="90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76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8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88"/>
      <c r="NE78" s="89"/>
      <c r="NF78" s="89"/>
      <c r="NG78" s="89"/>
      <c r="NH78" s="89"/>
      <c r="NI78" s="89"/>
      <c r="NJ78" s="89"/>
      <c r="NK78" s="89"/>
      <c r="NL78" s="89"/>
      <c r="NM78" s="89"/>
      <c r="NN78" s="89"/>
      <c r="NO78" s="89"/>
      <c r="NP78" s="89"/>
      <c r="NQ78" s="89"/>
      <c r="NR78" s="90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9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88"/>
      <c r="NE79" s="89"/>
      <c r="NF79" s="89"/>
      <c r="NG79" s="89"/>
      <c r="NH79" s="89"/>
      <c r="NI79" s="89"/>
      <c r="NJ79" s="89"/>
      <c r="NK79" s="89"/>
      <c r="NL79" s="89"/>
      <c r="NM79" s="89"/>
      <c r="NN79" s="89"/>
      <c r="NO79" s="89"/>
      <c r="NP79" s="89"/>
      <c r="NQ79" s="89"/>
      <c r="NR79" s="90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88"/>
      <c r="NE80" s="89"/>
      <c r="NF80" s="89"/>
      <c r="NG80" s="89"/>
      <c r="NH80" s="89"/>
      <c r="NI80" s="89"/>
      <c r="NJ80" s="89"/>
      <c r="NK80" s="89"/>
      <c r="NL80" s="89"/>
      <c r="NM80" s="89"/>
      <c r="NN80" s="89"/>
      <c r="NO80" s="89"/>
      <c r="NP80" s="89"/>
      <c r="NQ80" s="89"/>
      <c r="NR80" s="90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88"/>
      <c r="NE81" s="89"/>
      <c r="NF81" s="89"/>
      <c r="NG81" s="89"/>
      <c r="NH81" s="89"/>
      <c r="NI81" s="89"/>
      <c r="NJ81" s="89"/>
      <c r="NK81" s="89"/>
      <c r="NL81" s="89"/>
      <c r="NM81" s="89"/>
      <c r="NN81" s="89"/>
      <c r="NO81" s="89"/>
      <c r="NP81" s="89"/>
      <c r="NQ81" s="89"/>
      <c r="NR81" s="90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91"/>
      <c r="NE82" s="92"/>
      <c r="NF82" s="92"/>
      <c r="NG82" s="92"/>
      <c r="NH82" s="92"/>
      <c r="NI82" s="92"/>
      <c r="NJ82" s="92"/>
      <c r="NK82" s="92"/>
      <c r="NL82" s="92"/>
      <c r="NM82" s="92"/>
      <c r="NN82" s="92"/>
      <c r="NO82" s="92"/>
      <c r="NP82" s="92"/>
      <c r="NQ82" s="92"/>
      <c r="NR82" s="93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Ez1kQhQma9TJq6lh8OtdoKQdft4BUHfeBgBn9jIaUFSOVEUw3Viq1r60g26nzPyELziyYUjIjLSEMwbnkpUgw==" saltValue="Lect6NArfp6zAOQ2Bl3V4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IR31:JB31"/>
    <mergeCell ref="JC31:JU31"/>
    <mergeCell ref="JV31:KN3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HJ52:IB52"/>
    <mergeCell ref="IR52:JB52"/>
    <mergeCell ref="JC52:JU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63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5" t="s">
        <v>64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5" t="s">
        <v>65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 t="s">
        <v>66</v>
      </c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45" t="s">
        <v>67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 t="s">
        <v>68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6" t="s">
        <v>69</v>
      </c>
      <c r="CN4" s="136" t="s">
        <v>70</v>
      </c>
      <c r="CO4" s="138" t="s">
        <v>71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35" t="s">
        <v>72</v>
      </c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8" t="s">
        <v>73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103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105</v>
      </c>
      <c r="BG5" s="47" t="s">
        <v>106</v>
      </c>
      <c r="BH5" s="47" t="s">
        <v>107</v>
      </c>
      <c r="BI5" s="47" t="s">
        <v>108</v>
      </c>
      <c r="BJ5" s="47" t="s">
        <v>109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110</v>
      </c>
      <c r="BR5" s="47" t="s">
        <v>90</v>
      </c>
      <c r="BS5" s="47" t="s">
        <v>107</v>
      </c>
      <c r="BT5" s="47" t="s">
        <v>103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107</v>
      </c>
      <c r="CE5" s="47" t="s">
        <v>103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37"/>
      <c r="CN5" s="137"/>
      <c r="CO5" s="47" t="s">
        <v>105</v>
      </c>
      <c r="CP5" s="47" t="s">
        <v>90</v>
      </c>
      <c r="CQ5" s="47" t="s">
        <v>102</v>
      </c>
      <c r="CR5" s="47" t="s">
        <v>92</v>
      </c>
      <c r="CS5" s="47" t="s">
        <v>109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110</v>
      </c>
      <c r="DA5" s="47" t="s">
        <v>106</v>
      </c>
      <c r="DB5" s="47" t="s">
        <v>102</v>
      </c>
      <c r="DC5" s="47" t="s">
        <v>108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110</v>
      </c>
      <c r="DL5" s="47" t="s">
        <v>90</v>
      </c>
      <c r="DM5" s="47" t="s">
        <v>107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111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愛媛県松山市</v>
      </c>
      <c r="I6" s="48" t="str">
        <f t="shared" si="1"/>
        <v>高架下駐車場（美沢）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27</v>
      </c>
      <c r="S6" s="50" t="str">
        <f t="shared" si="1"/>
        <v>無</v>
      </c>
      <c r="T6" s="50" t="str">
        <f t="shared" si="1"/>
        <v>無</v>
      </c>
      <c r="U6" s="51">
        <f t="shared" si="1"/>
        <v>632</v>
      </c>
      <c r="V6" s="51">
        <f t="shared" si="1"/>
        <v>9</v>
      </c>
      <c r="W6" s="51">
        <f t="shared" si="1"/>
        <v>0</v>
      </c>
      <c r="X6" s="50" t="str">
        <f t="shared" si="1"/>
        <v>利用料金制</v>
      </c>
      <c r="Y6" s="52">
        <f>IF(Y8="-",NA(),Y8)</f>
        <v>0</v>
      </c>
      <c r="Z6" s="52">
        <f t="shared" ref="Z6:AH6" si="2">IF(Z8="-",NA(),Z8)</f>
        <v>0</v>
      </c>
      <c r="AA6" s="52">
        <f t="shared" si="2"/>
        <v>0</v>
      </c>
      <c r="AB6" s="52">
        <f t="shared" si="2"/>
        <v>0</v>
      </c>
      <c r="AC6" s="52">
        <f t="shared" si="2"/>
        <v>0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0</v>
      </c>
      <c r="BG6" s="52">
        <f t="shared" ref="BG6:BO6" si="5">IF(BG8="-",NA(),BG8)</f>
        <v>0</v>
      </c>
      <c r="BH6" s="52">
        <f t="shared" si="5"/>
        <v>0</v>
      </c>
      <c r="BI6" s="52">
        <f t="shared" si="5"/>
        <v>0</v>
      </c>
      <c r="BJ6" s="52">
        <f t="shared" si="5"/>
        <v>0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-7</v>
      </c>
      <c r="BR6" s="53">
        <f t="shared" ref="BR6:BZ6" si="6">IF(BR8="-",NA(),BR8)</f>
        <v>-9</v>
      </c>
      <c r="BS6" s="53">
        <f t="shared" si="6"/>
        <v>-30</v>
      </c>
      <c r="BT6" s="53">
        <f t="shared" si="6"/>
        <v>-388</v>
      </c>
      <c r="BU6" s="53">
        <f t="shared" si="6"/>
        <v>-5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113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松山市</v>
      </c>
      <c r="I7" s="48" t="str">
        <f t="shared" si="10"/>
        <v>高架下駐車場（美沢）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27</v>
      </c>
      <c r="S7" s="50" t="str">
        <f t="shared" si="10"/>
        <v>無</v>
      </c>
      <c r="T7" s="50" t="str">
        <f t="shared" si="10"/>
        <v>無</v>
      </c>
      <c r="U7" s="51">
        <f t="shared" si="10"/>
        <v>632</v>
      </c>
      <c r="V7" s="51">
        <f t="shared" si="10"/>
        <v>9</v>
      </c>
      <c r="W7" s="51">
        <f t="shared" si="10"/>
        <v>0</v>
      </c>
      <c r="X7" s="50" t="str">
        <f t="shared" si="10"/>
        <v>利用料金制</v>
      </c>
      <c r="Y7" s="52">
        <f>Y8</f>
        <v>0</v>
      </c>
      <c r="Z7" s="52">
        <f t="shared" ref="Z7:AH7" si="11">Z8</f>
        <v>0</v>
      </c>
      <c r="AA7" s="52">
        <f t="shared" si="11"/>
        <v>0</v>
      </c>
      <c r="AB7" s="52">
        <f t="shared" si="11"/>
        <v>0</v>
      </c>
      <c r="AC7" s="52">
        <f t="shared" si="11"/>
        <v>0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0</v>
      </c>
      <c r="BG7" s="52">
        <f t="shared" ref="BG7:BO7" si="14">BG8</f>
        <v>0</v>
      </c>
      <c r="BH7" s="52">
        <f t="shared" si="14"/>
        <v>0</v>
      </c>
      <c r="BI7" s="52">
        <f t="shared" si="14"/>
        <v>0</v>
      </c>
      <c r="BJ7" s="52">
        <f t="shared" si="14"/>
        <v>0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-7</v>
      </c>
      <c r="BR7" s="53">
        <f t="shared" ref="BR7:BZ7" si="15">BR8</f>
        <v>-9</v>
      </c>
      <c r="BS7" s="53">
        <f t="shared" si="15"/>
        <v>-30</v>
      </c>
      <c r="BT7" s="53">
        <f t="shared" si="15"/>
        <v>-388</v>
      </c>
      <c r="BU7" s="53">
        <f t="shared" si="15"/>
        <v>-5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112</v>
      </c>
      <c r="CL7" s="49"/>
      <c r="CM7" s="51">
        <f>CM8</f>
        <v>0</v>
      </c>
      <c r="CN7" s="51">
        <f>CN8</f>
        <v>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2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10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27</v>
      </c>
      <c r="S8" s="57" t="s">
        <v>125</v>
      </c>
      <c r="T8" s="57" t="s">
        <v>125</v>
      </c>
      <c r="U8" s="58">
        <v>632</v>
      </c>
      <c r="V8" s="58">
        <v>9</v>
      </c>
      <c r="W8" s="58">
        <v>0</v>
      </c>
      <c r="X8" s="57" t="s">
        <v>126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119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-7</v>
      </c>
      <c r="BR8" s="60">
        <v>-9</v>
      </c>
      <c r="BS8" s="60">
        <v>-30</v>
      </c>
      <c r="BT8" s="61">
        <v>-388</v>
      </c>
      <c r="BU8" s="61">
        <v>-5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0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2022-12-09T03:31:21Z</dcterms:created>
  <dcterms:modified xsi:type="dcterms:W3CDTF">2023-01-18T02:59:12Z</dcterms:modified>
  <cp:category/>
</cp:coreProperties>
</file>