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3623A986-7601-403F-8BAC-90B9D2E93DC7}" xr6:coauthVersionLast="45" xr6:coauthVersionMax="45" xr10:uidLastSave="{00000000-0000-0000-0000-000000000000}"/>
  <workbookProtection workbookAlgorithmName="SHA-512" workbookHashValue="BMLX/M3LqGNCVb3B3bQvuO7cKThpUJYfWM3ftddKtMGUZxo40wCgw6cTxehzP0Jv0kYX0YSsz2ybxdOlHi4DkA==" workbookSaltValue="BvDNz3Pm2bvN7J8FFGghUA==" workbookSpinCount="100000" lockStructure="1"/>
  <bookViews>
    <workbookView xWindow="-110" yWindow="-110" windowWidth="19420" windowHeight="104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MA51" i="4"/>
  <c r="MI76" i="4"/>
  <c r="HJ51" i="4"/>
  <c r="MA30" i="4"/>
  <c r="CS51" i="4"/>
  <c r="IT76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FX30" i="4"/>
  <c r="KO51" i="4"/>
  <c r="HP76" i="4"/>
  <c r="LE76" i="4"/>
  <c r="FX51" i="4"/>
  <c r="KO30" i="4"/>
  <c r="BG51" i="4"/>
  <c r="KP76" i="4"/>
  <c r="HA76" i="4"/>
  <c r="AN51" i="4"/>
  <c r="FE30" i="4"/>
  <c r="AN30" i="4"/>
  <c r="FE51" i="4"/>
  <c r="JV30" i="4"/>
  <c r="AG76" i="4"/>
  <c r="JV51" i="4"/>
  <c r="KA76" i="4"/>
  <c r="EL51" i="4"/>
  <c r="JC30" i="4"/>
  <c r="GL76" i="4"/>
  <c r="EL30" i="4"/>
  <c r="U51" i="4"/>
  <c r="U30" i="4"/>
  <c r="R76" i="4"/>
  <c r="JC51" i="4"/>
</calcChain>
</file>

<file path=xl/sharedStrings.xml><?xml version="1.0" encoding="utf-8"?>
<sst xmlns="http://schemas.openxmlformats.org/spreadsheetml/2006/main" count="279" uniqueCount="129">
  <si>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</si>
  <si>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</si>
  <si>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</si>
  <si>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</si>
  <si>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</si>
  <si>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</si>
  <si>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</si>
  <si>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</si>
  <si>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</si>
  <si>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</si>
  <si>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</si>
  <si>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</si>
  <si>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</si>
  <si>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</si>
  <si>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</si>
  <si>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</si>
  <si>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</si>
  <si>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</si>
  <si>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</si>
  <si>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</si>
  <si>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</si>
  <si>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</si>
  <si>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</si>
  <si>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</si>
  <si>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</si>
  <si>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</si>
  <si>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</si>
  <si>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</si>
  <si>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</si>
  <si>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</si>
  <si>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</si>
  <si>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</si>
  <si>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</si>
  <si>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</si>
  <si>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</si>
  <si>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</si>
  <si>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</si>
  <si>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</si>
  <si>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</si>
  <si>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</si>
  <si>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</si>
  <si>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</si>
  <si>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</si>
  <si>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</si>
  <si>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</si>
  <si>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</si>
  <si>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</si>
  <si>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</si>
  <si>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</si>
  <si>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</si>
  <si>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</si>
  <si>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</si>
  <si>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</si>
  <si>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</si>
  <si>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</si>
  <si>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</si>
  <si>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</si>
  <si>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</si>
  <si>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</si>
  <si>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</si>
  <si>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</si>
  <si>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</si>
  <si>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</si>
  <si>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</si>
  <si>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</si>
  <si>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</si>
  <si>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</si>
  <si>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</si>
  <si>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</si>
  <si>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</si>
  <si>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</si>
  <si>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</si>
  <si>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</si>
  <si>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</si>
  <si>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</si>
  <si>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</si>
  <si>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</si>
  <si>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</si>
  <si>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</si>
  <si>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</si>
  <si>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</si>
  <si>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</si>
  <si>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</si>
  <si>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</si>
  <si>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</si>
  <si>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</si>
  <si>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</si>
  <si>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</si>
  <si>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</si>
  <si>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</si>
  <si>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</si>
  <si>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</si>
  <si>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</si>
  <si>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</si>
  <si>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</si>
  <si>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</si>
  <si>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</si>
  <si>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</si>
  <si>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</si>
  <si>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</si>
  <si>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</si>
  <si>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</si>
  <si>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</si>
  <si>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</si>
  <si>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</si>
  <si>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</si>
  <si>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</si>
  <si>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</si>
  <si>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</si>
  <si>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</si>
  <si>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</si>
  <si>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</si>
  <si>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</si>
  <si>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</si>
  <si>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</si>
  <si>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</si>
  <si>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</si>
  <si>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</si>
  <si>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</si>
  <si>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</si>
  <si>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</si>
  <si>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</si>
  <si>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</si>
  <si>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</si>
  <si>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</si>
  <si>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</si>
  <si>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</si>
  <si>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平成27年度から、指定管理者による利用料金制の導入により、収支が改善し、安定した運営が行われている。
　国道高架の耐震補強工事に伴い、平成29年度は営業を休止、令和元年度は一部供用停止を行ったため減少がみられるが、徐々に利用者が戻ってくるなど回復している。
　今後も、指定管理者と協力し、収益性を向上するための検討をしていく。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</si>
  <si>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rPh sb="30" eb="32">
      <t>コクドウ</t>
    </rPh>
    <rPh sb="33" eb="35">
      <t>レイワ</t>
    </rPh>
    <rPh sb="36" eb="38">
      <t>ネンド</t>
    </rPh>
    <rPh sb="41" eb="43">
      <t>シドウ</t>
    </rPh>
    <rPh sb="44" eb="47">
      <t>コウカシタ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</si>
</sst>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145.9</c:v>
                </c:pt>
                <c:pt idx="2">
                  <c:v>160.9</c:v>
                </c:pt>
                <c:pt idx="3">
                  <c:v>140.6</c:v>
                </c:pt>
                <c:pt idx="4">
                  <c:v>162.80000000000001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D-4776-A494-10E036AB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D-4776-A494-10E036AB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2-4944-943F-892E6DAE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2-4944-943F-892E6DAE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EE-43CC-9D12-116F89CC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E-43CC-9D12-116F89CC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01-4BEA-B92B-328676F1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1-4BEA-B92B-328676F1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2-4C67-AC92-CBF0CB29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2-4C67-AC92-CBF0CB29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D-49A4-AF27-1C6715B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D-49A4-AF27-1C6715B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3-4934-BD65-0F0E9FE0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3-4934-BD65-0F0E9FE0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31.4</c:v>
                </c:pt>
                <c:pt idx="2">
                  <c:v>37.799999999999997</c:v>
                </c:pt>
                <c:pt idx="3">
                  <c:v>28.9</c:v>
                </c:pt>
                <c:pt idx="4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EAD-8A43-5EB9945F1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F-4EAD-8A43-5EB9945F1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</c:v>
                </c:pt>
                <c:pt idx="1">
                  <c:v>283</c:v>
                </c:pt>
                <c:pt idx="2">
                  <c:v>255</c:v>
                </c:pt>
                <c:pt idx="3">
                  <c:v>419</c:v>
                </c:pt>
                <c:pt idx="4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5-4FA2-8D27-01EEB9F0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5-4FA2-8D27-01EEB9F0F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愛媛県松山市　高架下駐車場（朝美）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1079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127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145.9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160.9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140.6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162.80000000000001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128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125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31.4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37.799999999999997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28.9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38.6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283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255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419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702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2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126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0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JFYHex9f7yhIed59cpQRyktSXF12kzb/SW/XhtBVBqC/eOvBdqyXCjug0iVYKYMouzOqYOOVjUkGCMi2ZwENA==" saltValue="lxL2Ud3rhRQ43obMPFm1x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63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64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65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66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67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68</v>
      </c>
      <c r="CN4" s="136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71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99</v>
      </c>
      <c r="AY5" s="47" t="s">
        <v>100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101</v>
      </c>
      <c r="BG5" s="47" t="s">
        <v>89</v>
      </c>
      <c r="BH5" s="47" t="s">
        <v>102</v>
      </c>
      <c r="BI5" s="47" t="s">
        <v>91</v>
      </c>
      <c r="BJ5" s="47" t="s">
        <v>100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90</v>
      </c>
      <c r="BT5" s="47" t="s">
        <v>91</v>
      </c>
      <c r="BU5" s="47" t="s">
        <v>100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103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37"/>
      <c r="CN5" s="137"/>
      <c r="CO5" s="47" t="s">
        <v>101</v>
      </c>
      <c r="CP5" s="47" t="s">
        <v>89</v>
      </c>
      <c r="CQ5" s="47" t="s">
        <v>102</v>
      </c>
      <c r="CR5" s="47" t="s">
        <v>91</v>
      </c>
      <c r="CS5" s="47" t="s">
        <v>100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103</v>
      </c>
      <c r="DB5" s="47" t="s">
        <v>90</v>
      </c>
      <c r="DC5" s="47" t="s">
        <v>99</v>
      </c>
      <c r="DD5" s="47" t="s">
        <v>100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102</v>
      </c>
      <c r="DN5" s="47" t="s">
        <v>91</v>
      </c>
      <c r="DO5" s="47" t="s">
        <v>100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104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愛媛県松山市</v>
      </c>
      <c r="I6" s="48" t="str">
        <f t="shared" si="1"/>
        <v>高架下駐車場（朝美）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無</v>
      </c>
      <c r="T6" s="50" t="str">
        <f t="shared" si="1"/>
        <v>無</v>
      </c>
      <c r="U6" s="51">
        <f t="shared" si="1"/>
        <v>1079</v>
      </c>
      <c r="V6" s="51">
        <f t="shared" si="1"/>
        <v>27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145.9</v>
      </c>
      <c r="AA6" s="52">
        <f t="shared" si="2"/>
        <v>160.9</v>
      </c>
      <c r="AB6" s="52">
        <f t="shared" si="2"/>
        <v>140.6</v>
      </c>
      <c r="AC6" s="52">
        <f t="shared" si="2"/>
        <v>162.80000000000001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0</v>
      </c>
      <c r="BG6" s="52">
        <f t="shared" ref="BG6:BO6" si="5">IF(BG8="-",NA(),BG8)</f>
        <v>31.4</v>
      </c>
      <c r="BH6" s="52">
        <f t="shared" si="5"/>
        <v>37.799999999999997</v>
      </c>
      <c r="BI6" s="52">
        <f t="shared" si="5"/>
        <v>28.9</v>
      </c>
      <c r="BJ6" s="52">
        <f t="shared" si="5"/>
        <v>38.6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-8</v>
      </c>
      <c r="BR6" s="53">
        <f t="shared" ref="BR6:BZ6" si="6">IF(BR8="-",NA(),BR8)</f>
        <v>283</v>
      </c>
      <c r="BS6" s="53">
        <f t="shared" si="6"/>
        <v>255</v>
      </c>
      <c r="BT6" s="53">
        <f t="shared" si="6"/>
        <v>419</v>
      </c>
      <c r="BU6" s="53">
        <f t="shared" si="6"/>
        <v>702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106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松山市</v>
      </c>
      <c r="I7" s="48" t="str">
        <f t="shared" si="10"/>
        <v>高架下駐車場（朝美）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無</v>
      </c>
      <c r="T7" s="50" t="str">
        <f t="shared" si="10"/>
        <v>無</v>
      </c>
      <c r="U7" s="51">
        <f t="shared" si="10"/>
        <v>1079</v>
      </c>
      <c r="V7" s="51">
        <f t="shared" si="10"/>
        <v>27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145.9</v>
      </c>
      <c r="AA7" s="52">
        <f t="shared" si="11"/>
        <v>160.9</v>
      </c>
      <c r="AB7" s="52">
        <f t="shared" si="11"/>
        <v>140.6</v>
      </c>
      <c r="AC7" s="52">
        <f t="shared" si="11"/>
        <v>162.80000000000001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0</v>
      </c>
      <c r="BG7" s="52">
        <f t="shared" ref="BG7:BO7" si="14">BG8</f>
        <v>31.4</v>
      </c>
      <c r="BH7" s="52">
        <f t="shared" si="14"/>
        <v>37.799999999999997</v>
      </c>
      <c r="BI7" s="52">
        <f t="shared" si="14"/>
        <v>28.9</v>
      </c>
      <c r="BJ7" s="52">
        <f t="shared" si="14"/>
        <v>38.6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-8</v>
      </c>
      <c r="BR7" s="53">
        <f t="shared" ref="BR7:BZ7" si="15">BR8</f>
        <v>283</v>
      </c>
      <c r="BS7" s="53">
        <f t="shared" si="15"/>
        <v>255</v>
      </c>
      <c r="BT7" s="53">
        <f t="shared" si="15"/>
        <v>419</v>
      </c>
      <c r="BU7" s="53">
        <f t="shared" si="15"/>
        <v>702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2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9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27</v>
      </c>
      <c r="S8" s="57" t="s">
        <v>118</v>
      </c>
      <c r="T8" s="57" t="s">
        <v>118</v>
      </c>
      <c r="U8" s="58">
        <v>1079</v>
      </c>
      <c r="V8" s="58">
        <v>27</v>
      </c>
      <c r="W8" s="58">
        <v>0</v>
      </c>
      <c r="X8" s="57" t="s">
        <v>119</v>
      </c>
      <c r="Y8" s="59">
        <v>0</v>
      </c>
      <c r="Z8" s="59">
        <v>145.9</v>
      </c>
      <c r="AA8" s="59">
        <v>160.9</v>
      </c>
      <c r="AB8" s="59">
        <v>140.6</v>
      </c>
      <c r="AC8" s="59">
        <v>162.80000000000001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112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0</v>
      </c>
      <c r="BG8" s="59">
        <v>31.4</v>
      </c>
      <c r="BH8" s="59">
        <v>37.799999999999997</v>
      </c>
      <c r="BI8" s="59">
        <v>28.9</v>
      </c>
      <c r="BJ8" s="59">
        <v>38.6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-8</v>
      </c>
      <c r="BR8" s="60">
        <v>283</v>
      </c>
      <c r="BS8" s="60">
        <v>255</v>
      </c>
      <c r="BT8" s="61">
        <v>419</v>
      </c>
      <c r="BU8" s="61">
        <v>702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2022-12-09T03:31:20Z</dcterms:created>
  <dcterms:modified xsi:type="dcterms:W3CDTF">2023-01-18T02:26:50Z</dcterms:modified>
  <cp:category/>
</cp:coreProperties>
</file>