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6年度【】\01_R6当初【済】\"/>
    </mc:Choice>
  </mc:AlternateContent>
  <xr:revisionPtr revIDLastSave="0" documentId="13_ncr:1_{5646B58C-65F8-4A1C-B4A5-D539C6A6034C}" xr6:coauthVersionLast="47" xr6:coauthVersionMax="47" xr10:uidLastSave="{00000000-0000-0000-0000-000000000000}"/>
  <bookViews>
    <workbookView xWindow="-108" yWindow="-108" windowWidth="23256" windowHeight="12576" tabRatio="802" xr2:uid="{00000000-000D-0000-FFFF-FFFF00000000}"/>
  </bookViews>
  <sheets>
    <sheet name="R6当初" sheetId="21" r:id="rId1"/>
    <sheet name="市長査定後（R5）" sheetId="17" state="hidden" r:id="rId2"/>
    <sheet name="市長査定（R5）" sheetId="14" state="hidden" r:id="rId3"/>
    <sheet name="副市長査定（R5）" sheetId="12" state="hidden" r:id="rId4"/>
    <sheet name="出力データ（市長査定時）" sheetId="15" state="hidden" r:id="rId5"/>
    <sheet name="市長査定後（R4）" sheetId="11" state="hidden" r:id="rId6"/>
    <sheet name="市長査定（R4)" sheetId="10" state="hidden" r:id="rId7"/>
    <sheet name="副市長査定（R4）" sheetId="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[1]!ConvKigouName</definedName>
    <definedName name="a" localSheetId="6">[1]!ConvKigouName</definedName>
    <definedName name="a" localSheetId="2">[1]!ConvKigouName</definedName>
    <definedName name="a" localSheetId="5">[1]!ConvKigouName</definedName>
    <definedName name="a" localSheetId="1">[1]!ConvKigouName</definedName>
    <definedName name="a" localSheetId="4">[1]!ConvKigouName</definedName>
    <definedName name="a" localSheetId="7">[1]!ConvKigouName</definedName>
    <definedName name="a" localSheetId="3">[1]!ConvKigouName</definedName>
    <definedName name="a">[1]!ConvKigouName</definedName>
    <definedName name="aaa" localSheetId="0">#REF!</definedName>
    <definedName name="aaa" localSheetId="6">#REF!</definedName>
    <definedName name="aaa" localSheetId="2">#REF!</definedName>
    <definedName name="aaa" localSheetId="5">#REF!</definedName>
    <definedName name="aaa" localSheetId="1">#REF!</definedName>
    <definedName name="aaa" localSheetId="4">#REF!</definedName>
    <definedName name="aaa" localSheetId="7">#REF!</definedName>
    <definedName name="aaa" localSheetId="3">#REF!</definedName>
    <definedName name="aaa">#REF!</definedName>
    <definedName name="AP_DBハード小計" localSheetId="0">[2]機器明細!#REF!</definedName>
    <definedName name="AP_DBハード小計" localSheetId="6">[2]機器明細!#REF!</definedName>
    <definedName name="AP_DBハード小計" localSheetId="2">[2]機器明細!#REF!</definedName>
    <definedName name="AP_DBハード小計" localSheetId="5">[2]機器明細!#REF!</definedName>
    <definedName name="AP_DBハード小計" localSheetId="1">[2]機器明細!#REF!</definedName>
    <definedName name="AP_DBハード小計" localSheetId="4">[2]機器明細!#REF!</definedName>
    <definedName name="AP_DBハード小計" localSheetId="7">[2]機器明細!#REF!</definedName>
    <definedName name="AP_DBハード小計" localSheetId="3">[2]機器明細!#REF!</definedName>
    <definedName name="AP_DBハード小計">[2]機器明細!#REF!</definedName>
    <definedName name="b" localSheetId="0">[1]!ConvZenToHan</definedName>
    <definedName name="b" localSheetId="6">[1]!ConvZenToHan</definedName>
    <definedName name="b" localSheetId="2">[1]!ConvZenToHan</definedName>
    <definedName name="b" localSheetId="5">[1]!ConvZenToHan</definedName>
    <definedName name="b" localSheetId="1">[1]!ConvZenToHan</definedName>
    <definedName name="b" localSheetId="4">[1]!ConvZenToHan</definedName>
    <definedName name="b" localSheetId="7">[1]!ConvZenToHan</definedName>
    <definedName name="b" localSheetId="3">[1]!ConvZenToHan</definedName>
    <definedName name="b">[1]!ConvZenToHan</definedName>
    <definedName name="bbb" localSheetId="0">#REF!</definedName>
    <definedName name="bbb" localSheetId="6">#REF!</definedName>
    <definedName name="bbb" localSheetId="2">#REF!</definedName>
    <definedName name="bbb" localSheetId="5">#REF!</definedName>
    <definedName name="bbb" localSheetId="1">#REF!</definedName>
    <definedName name="bbb" localSheetId="4">#REF!</definedName>
    <definedName name="bbb" localSheetId="7">#REF!</definedName>
    <definedName name="bbb" localSheetId="3">#REF!</definedName>
    <definedName name="bbb">#REF!</definedName>
    <definedName name="blocksize_K">[3]ブロックサイズ!$A$2</definedName>
    <definedName name="BMN_ME" localSheetId="0">#REF!</definedName>
    <definedName name="BMN_ME" localSheetId="6">#REF!</definedName>
    <definedName name="BMN_ME" localSheetId="2">#REF!</definedName>
    <definedName name="BMN_ME" localSheetId="5">#REF!</definedName>
    <definedName name="BMN_ME" localSheetId="1">#REF!</definedName>
    <definedName name="BMN_ME" localSheetId="4">#REF!</definedName>
    <definedName name="BMN_ME" localSheetId="7">#REF!</definedName>
    <definedName name="BMN_ME" localSheetId="3">#REF!</definedName>
    <definedName name="BMN_ME">#REF!</definedName>
    <definedName name="ccc" localSheetId="0">#REF!</definedName>
    <definedName name="ccc" localSheetId="6">#REF!</definedName>
    <definedName name="ccc" localSheetId="2">#REF!</definedName>
    <definedName name="ccc" localSheetId="5">#REF!</definedName>
    <definedName name="ccc" localSheetId="1">#REF!</definedName>
    <definedName name="ccc" localSheetId="4">#REF!</definedName>
    <definedName name="ccc" localSheetId="7">#REF!</definedName>
    <definedName name="ccc" localSheetId="3">#REF!</definedName>
    <definedName name="ccc">#REF!</definedName>
    <definedName name="CheckCyoufuku" localSheetId="0">[4]!CheckCyoufuku</definedName>
    <definedName name="CheckCyoufuku" localSheetId="6">[4]!CheckCyoufuku</definedName>
    <definedName name="CheckCyoufuku" localSheetId="2">[4]!CheckCyoufuku</definedName>
    <definedName name="CheckCyoufuku" localSheetId="5">[4]!CheckCyoufuku</definedName>
    <definedName name="CheckCyoufuku" localSheetId="1">[4]!CheckCyoufuku</definedName>
    <definedName name="CheckCyoufuku" localSheetId="4">[4]!CheckCyoufuku</definedName>
    <definedName name="CheckCyoufuku" localSheetId="7">[4]!CheckCyoufuku</definedName>
    <definedName name="CheckCyoufuku" localSheetId="3">[4]!CheckCyoufuku</definedName>
    <definedName name="CheckCyoufuku">[4]!CheckCyoufuku</definedName>
    <definedName name="ConvKigouName" localSheetId="0">[5]!ConvKigouName</definedName>
    <definedName name="ConvKigouName" localSheetId="6">[5]!ConvKigouName</definedName>
    <definedName name="ConvKigouName" localSheetId="2">[5]!ConvKigouName</definedName>
    <definedName name="ConvKigouName" localSheetId="5">[5]!ConvKigouName</definedName>
    <definedName name="ConvKigouName" localSheetId="1">[5]!ConvKigouName</definedName>
    <definedName name="ConvKigouName" localSheetId="4">[5]!ConvKigouName</definedName>
    <definedName name="ConvKigouName" localSheetId="7">[5]!ConvKigouName</definedName>
    <definedName name="ConvKigouName" localSheetId="3">[5]!ConvKigouName</definedName>
    <definedName name="ConvKigouName">[5]!ConvKigouName</definedName>
    <definedName name="ConvZenToHan" localSheetId="0">[5]!ConvZenToHan</definedName>
    <definedName name="ConvZenToHan" localSheetId="6">[5]!ConvZenToHan</definedName>
    <definedName name="ConvZenToHan" localSheetId="2">[5]!ConvZenToHan</definedName>
    <definedName name="ConvZenToHan" localSheetId="5">[5]!ConvZenToHan</definedName>
    <definedName name="ConvZenToHan" localSheetId="1">[5]!ConvZenToHan</definedName>
    <definedName name="ConvZenToHan" localSheetId="4">[5]!ConvZenToHan</definedName>
    <definedName name="ConvZenToHan" localSheetId="7">[5]!ConvZenToHan</definedName>
    <definedName name="ConvZenToHan" localSheetId="3">[5]!ConvZenToHan</definedName>
    <definedName name="ConvZenToHan">[5]!ConvZenToHan</definedName>
    <definedName name="CSV">[3]ブロックサイズ!$A$1:$A$1</definedName>
    <definedName name="D" localSheetId="0">#REF!</definedName>
    <definedName name="D" localSheetId="6">#REF!</definedName>
    <definedName name="D" localSheetId="2">#REF!</definedName>
    <definedName name="D" localSheetId="5">#REF!</definedName>
    <definedName name="D" localSheetId="1">#REF!</definedName>
    <definedName name="D" localSheetId="4">#REF!</definedName>
    <definedName name="D" localSheetId="7">#REF!</definedName>
    <definedName name="D" localSheetId="3">#REF!</definedName>
    <definedName name="D">#REF!</definedName>
    <definedName name="DEN_K" localSheetId="0">#REF!</definedName>
    <definedName name="DEN_K" localSheetId="6">#REF!</definedName>
    <definedName name="DEN_K" localSheetId="2">#REF!</definedName>
    <definedName name="DEN_K" localSheetId="5">#REF!</definedName>
    <definedName name="DEN_K" localSheetId="1">#REF!</definedName>
    <definedName name="DEN_K" localSheetId="4">#REF!</definedName>
    <definedName name="DEN_K" localSheetId="7">#REF!</definedName>
    <definedName name="DEN_K" localSheetId="3">#REF!</definedName>
    <definedName name="DEN_K">#REF!</definedName>
    <definedName name="END_D" localSheetId="0">#REF!</definedName>
    <definedName name="END_D" localSheetId="6">#REF!</definedName>
    <definedName name="END_D" localSheetId="2">#REF!</definedName>
    <definedName name="END_D" localSheetId="5">#REF!</definedName>
    <definedName name="END_D" localSheetId="1">#REF!</definedName>
    <definedName name="END_D" localSheetId="4">#REF!</definedName>
    <definedName name="END_D" localSheetId="7">#REF!</definedName>
    <definedName name="END_D" localSheetId="3">#REF!</definedName>
    <definedName name="END_D">#REF!</definedName>
    <definedName name="GRP_ME" localSheetId="0">#REF!</definedName>
    <definedName name="GRP_ME" localSheetId="6">#REF!</definedName>
    <definedName name="GRP_ME" localSheetId="2">#REF!</definedName>
    <definedName name="GRP_ME" localSheetId="5">#REF!</definedName>
    <definedName name="GRP_ME" localSheetId="1">#REF!</definedName>
    <definedName name="GRP_ME" localSheetId="4">#REF!</definedName>
    <definedName name="GRP_ME" localSheetId="7">#REF!</definedName>
    <definedName name="GRP_ME" localSheetId="3">#REF!</definedName>
    <definedName name="GRP_ME">#REF!</definedName>
    <definedName name="GYO_ME" localSheetId="0">#REF!</definedName>
    <definedName name="GYO_ME" localSheetId="6">#REF!</definedName>
    <definedName name="GYO_ME" localSheetId="2">#REF!</definedName>
    <definedName name="GYO_ME" localSheetId="5">#REF!</definedName>
    <definedName name="GYO_ME" localSheetId="1">#REF!</definedName>
    <definedName name="GYO_ME" localSheetId="4">#REF!</definedName>
    <definedName name="GYO_ME" localSheetId="7">#REF!</definedName>
    <definedName name="GYO_ME" localSheetId="3">#REF!</definedName>
    <definedName name="GYO_ME">#REF!</definedName>
    <definedName name="LOCK" localSheetId="0">#REF!</definedName>
    <definedName name="LOCK" localSheetId="6">#REF!</definedName>
    <definedName name="LOCK" localSheetId="2">#REF!</definedName>
    <definedName name="LOCK" localSheetId="5">#REF!</definedName>
    <definedName name="LOCK" localSheetId="1">#REF!</definedName>
    <definedName name="LOCK" localSheetId="4">#REF!</definedName>
    <definedName name="LOCK" localSheetId="7">#REF!</definedName>
    <definedName name="LOCK" localSheetId="3">#REF!</definedName>
    <definedName name="LOCK">#REF!</definedName>
    <definedName name="MYCODE" localSheetId="0">#REF!</definedName>
    <definedName name="MYCODE" localSheetId="6">#REF!</definedName>
    <definedName name="MYCODE" localSheetId="2">#REF!</definedName>
    <definedName name="MYCODE" localSheetId="5">#REF!</definedName>
    <definedName name="MYCODE" localSheetId="1">#REF!</definedName>
    <definedName name="MYCODE" localSheetId="4">#REF!</definedName>
    <definedName name="MYCODE" localSheetId="7">#REF!</definedName>
    <definedName name="MYCODE" localSheetId="3">#REF!</definedName>
    <definedName name="MYCODE">#REF!</definedName>
    <definedName name="ＰＰＰＰ">[6]構成算出条件!$E$5</definedName>
    <definedName name="_xlnm.Print_Area" localSheetId="6">'市長査定（R4)'!$B$1:$J$29</definedName>
    <definedName name="_xlnm.Print_Area" localSheetId="2">'市長査定（R5）'!$B$1:$J$29</definedName>
    <definedName name="_xlnm.Print_Area" localSheetId="5">'市長査定後（R4）'!$B$1:$J$29</definedName>
    <definedName name="_xlnm.Print_Area" localSheetId="1">'市長査定後（R5）'!$B$1:$J$29</definedName>
    <definedName name="_xlnm.Print_Area" localSheetId="7">'副市長査定（R4）'!$B$1:$J$29</definedName>
    <definedName name="_xlnm.Print_Area" localSheetId="3">'副市長査定（R5）'!$B$1:$J$29</definedName>
    <definedName name="print_title" localSheetId="0">#REF!</definedName>
    <definedName name="print_title" localSheetId="6">#REF!</definedName>
    <definedName name="print_title" localSheetId="2">#REF!</definedName>
    <definedName name="print_title" localSheetId="5">#REF!</definedName>
    <definedName name="print_title" localSheetId="1">#REF!</definedName>
    <definedName name="print_title" localSheetId="4">#REF!</definedName>
    <definedName name="print_title" localSheetId="7">#REF!</definedName>
    <definedName name="print_title" localSheetId="3">#REF!</definedName>
    <definedName name="print_title">#REF!</definedName>
    <definedName name="ＱＱＱＱＱ" localSheetId="0">[6]構成算出条件!#REF!</definedName>
    <definedName name="ＱＱＱＱＱ" localSheetId="6">[6]構成算出条件!#REF!</definedName>
    <definedName name="ＱＱＱＱＱ" localSheetId="2">[6]構成算出条件!#REF!</definedName>
    <definedName name="ＱＱＱＱＱ" localSheetId="5">[6]構成算出条件!#REF!</definedName>
    <definedName name="ＱＱＱＱＱ" localSheetId="1">[6]構成算出条件!#REF!</definedName>
    <definedName name="ＱＱＱＱＱ" localSheetId="4">[6]構成算出条件!#REF!</definedName>
    <definedName name="ＱＱＱＱＱ" localSheetId="7">[6]構成算出条件!#REF!</definedName>
    <definedName name="ＱＱＱＱＱ" localSheetId="3">[6]構成算出条件!#REF!</definedName>
    <definedName name="ＱＱＱＱＱ">[6]構成算出条件!#REF!</definedName>
    <definedName name="ＳＥ" localSheetId="0">#REF!</definedName>
    <definedName name="ＳＥ" localSheetId="6">#REF!</definedName>
    <definedName name="ＳＥ" localSheetId="2">#REF!</definedName>
    <definedName name="ＳＥ" localSheetId="5">#REF!</definedName>
    <definedName name="ＳＥ" localSheetId="1">#REF!</definedName>
    <definedName name="ＳＥ" localSheetId="4">#REF!</definedName>
    <definedName name="ＳＥ" localSheetId="7">#REF!</definedName>
    <definedName name="ＳＥ" localSheetId="3">#REF!</definedName>
    <definedName name="ＳＥ">#REF!</definedName>
    <definedName name="SetStringLen" localSheetId="0">[4]!SetStringLen</definedName>
    <definedName name="SetStringLen" localSheetId="6">[4]!SetStringLen</definedName>
    <definedName name="SetStringLen" localSheetId="2">[4]!SetStringLen</definedName>
    <definedName name="SetStringLen" localSheetId="5">[4]!SetStringLen</definedName>
    <definedName name="SetStringLen" localSheetId="1">[4]!SetStringLen</definedName>
    <definedName name="SetStringLen" localSheetId="4">[4]!SetStringLen</definedName>
    <definedName name="SetStringLen" localSheetId="7">[4]!SetStringLen</definedName>
    <definedName name="SetStringLen" localSheetId="3">[4]!SetStringLen</definedName>
    <definedName name="SetStringLen">[4]!SetStringLen</definedName>
    <definedName name="SetStringLength" localSheetId="0">[7]!SetStringLength</definedName>
    <definedName name="SetStringLength" localSheetId="6">[7]!SetStringLength</definedName>
    <definedName name="SetStringLength" localSheetId="2">[7]!SetStringLength</definedName>
    <definedName name="SetStringLength" localSheetId="5">[7]!SetStringLength</definedName>
    <definedName name="SetStringLength" localSheetId="1">[7]!SetStringLength</definedName>
    <definedName name="SetStringLength" localSheetId="4">[7]!SetStringLength</definedName>
    <definedName name="SetStringLength" localSheetId="7">[7]!SetStringLength</definedName>
    <definedName name="SetStringLength" localSheetId="3">[7]!SetStringLength</definedName>
    <definedName name="SetStringLength">[7]!SetStringLength</definedName>
    <definedName name="SSK_ME" localSheetId="0">#REF!</definedName>
    <definedName name="SSK_ME" localSheetId="6">#REF!</definedName>
    <definedName name="SSK_ME" localSheetId="2">#REF!</definedName>
    <definedName name="SSK_ME" localSheetId="5">#REF!</definedName>
    <definedName name="SSK_ME" localSheetId="1">#REF!</definedName>
    <definedName name="SSK_ME" localSheetId="4">#REF!</definedName>
    <definedName name="SSK_ME" localSheetId="7">#REF!</definedName>
    <definedName name="SSK_ME" localSheetId="3">#REF!</definedName>
    <definedName name="SSK_ME">#REF!</definedName>
    <definedName name="STR_D" localSheetId="0">#REF!</definedName>
    <definedName name="STR_D" localSheetId="6">#REF!</definedName>
    <definedName name="STR_D" localSheetId="2">#REF!</definedName>
    <definedName name="STR_D" localSheetId="5">#REF!</definedName>
    <definedName name="STR_D" localSheetId="1">#REF!</definedName>
    <definedName name="STR_D" localSheetId="4">#REF!</definedName>
    <definedName name="STR_D" localSheetId="7">#REF!</definedName>
    <definedName name="STR_D" localSheetId="3">#REF!</definedName>
    <definedName name="STR_D">#REF!</definedName>
    <definedName name="TNT_C" localSheetId="0">#REF!</definedName>
    <definedName name="TNT_C" localSheetId="6">#REF!</definedName>
    <definedName name="TNT_C" localSheetId="2">#REF!</definedName>
    <definedName name="TNT_C" localSheetId="5">#REF!</definedName>
    <definedName name="TNT_C" localSheetId="1">#REF!</definedName>
    <definedName name="TNT_C" localSheetId="4">#REF!</definedName>
    <definedName name="TNT_C" localSheetId="7">#REF!</definedName>
    <definedName name="TNT_C" localSheetId="3">#REF!</definedName>
    <definedName name="TNT_C">#REF!</definedName>
    <definedName name="TNT_ME" localSheetId="0">#REF!</definedName>
    <definedName name="TNT_ME" localSheetId="6">#REF!</definedName>
    <definedName name="TNT_ME" localSheetId="2">#REF!</definedName>
    <definedName name="TNT_ME" localSheetId="5">#REF!</definedName>
    <definedName name="TNT_ME" localSheetId="1">#REF!</definedName>
    <definedName name="TNT_ME" localSheetId="4">#REF!</definedName>
    <definedName name="TNT_ME" localSheetId="7">#REF!</definedName>
    <definedName name="TNT_ME" localSheetId="3">#REF!</definedName>
    <definedName name="TNT_ME">#REF!</definedName>
    <definedName name="TODAY" localSheetId="0">#REF!</definedName>
    <definedName name="TODAY" localSheetId="6">#REF!</definedName>
    <definedName name="TODAY" localSheetId="2">#REF!</definedName>
    <definedName name="TODAY" localSheetId="5">#REF!</definedName>
    <definedName name="TODAY" localSheetId="1">#REF!</definedName>
    <definedName name="TODAY" localSheetId="4">#REF!</definedName>
    <definedName name="TODAY" localSheetId="7">#REF!</definedName>
    <definedName name="TODAY" localSheetId="3">#REF!</definedName>
    <definedName name="TODAY">#REF!</definedName>
    <definedName name="W_関連" localSheetId="0">#REF!</definedName>
    <definedName name="W_関連" localSheetId="6">#REF!</definedName>
    <definedName name="W_関連" localSheetId="2">#REF!</definedName>
    <definedName name="W_関連" localSheetId="5">#REF!</definedName>
    <definedName name="W_関連" localSheetId="1">#REF!</definedName>
    <definedName name="W_関連" localSheetId="4">#REF!</definedName>
    <definedName name="W_関連" localSheetId="7">#REF!</definedName>
    <definedName name="W_関連" localSheetId="3">#REF!</definedName>
    <definedName name="W_関連">#REF!</definedName>
    <definedName name="W_作番" localSheetId="0">#REF!</definedName>
    <definedName name="W_作番" localSheetId="6">#REF!</definedName>
    <definedName name="W_作番" localSheetId="2">#REF!</definedName>
    <definedName name="W_作番" localSheetId="5">#REF!</definedName>
    <definedName name="W_作番" localSheetId="1">#REF!</definedName>
    <definedName name="W_作番" localSheetId="4">#REF!</definedName>
    <definedName name="W_作番" localSheetId="7">#REF!</definedName>
    <definedName name="W_作番" localSheetId="3">#REF!</definedName>
    <definedName name="W_作番">#REF!</definedName>
    <definedName name="W_受注意義" localSheetId="0">#REF!</definedName>
    <definedName name="W_受注意義" localSheetId="6">#REF!</definedName>
    <definedName name="W_受注意義" localSheetId="2">#REF!</definedName>
    <definedName name="W_受注意義" localSheetId="5">#REF!</definedName>
    <definedName name="W_受注意義" localSheetId="1">#REF!</definedName>
    <definedName name="W_受注意義" localSheetId="4">#REF!</definedName>
    <definedName name="W_受注意義" localSheetId="7">#REF!</definedName>
    <definedName name="W_受注意義" localSheetId="3">#REF!</definedName>
    <definedName name="W_受注意義">#REF!</definedName>
    <definedName name="W_注番" localSheetId="0">#REF!</definedName>
    <definedName name="W_注番" localSheetId="6">#REF!</definedName>
    <definedName name="W_注番" localSheetId="2">#REF!</definedName>
    <definedName name="W_注番" localSheetId="5">#REF!</definedName>
    <definedName name="W_注番" localSheetId="1">#REF!</definedName>
    <definedName name="W_注番" localSheetId="4">#REF!</definedName>
    <definedName name="W_注番" localSheetId="7">#REF!</definedName>
    <definedName name="W_注番" localSheetId="3">#REF!</definedName>
    <definedName name="W_注番">#REF!</definedName>
    <definedName name="W_予算偏差" localSheetId="0">#REF!</definedName>
    <definedName name="W_予算偏差" localSheetId="6">#REF!</definedName>
    <definedName name="W_予算偏差" localSheetId="2">#REF!</definedName>
    <definedName name="W_予算偏差" localSheetId="5">#REF!</definedName>
    <definedName name="W_予算偏差" localSheetId="1">#REF!</definedName>
    <definedName name="W_予算偏差" localSheetId="4">#REF!</definedName>
    <definedName name="W_予算偏差" localSheetId="7">#REF!</definedName>
    <definedName name="W_予算偏差" localSheetId="3">#REF!</definedName>
    <definedName name="W_予算偏差">#REF!</definedName>
    <definedName name="ＷＷＷＷ">[6]構成算出条件!$B$5</definedName>
    <definedName name="YKS_ME" localSheetId="0">#REF!</definedName>
    <definedName name="YKS_ME" localSheetId="6">#REF!</definedName>
    <definedName name="YKS_ME" localSheetId="2">#REF!</definedName>
    <definedName name="YKS_ME" localSheetId="5">#REF!</definedName>
    <definedName name="YKS_ME" localSheetId="1">#REF!</definedName>
    <definedName name="YKS_ME" localSheetId="4">#REF!</definedName>
    <definedName name="YKS_ME" localSheetId="7">#REF!</definedName>
    <definedName name="YKS_ME" localSheetId="3">#REF!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 localSheetId="6">#REF!</definedName>
    <definedName name="ｲﾝｽﾄｰﾙ７年" localSheetId="2">#REF!</definedName>
    <definedName name="ｲﾝｽﾄｰﾙ７年" localSheetId="5">#REF!</definedName>
    <definedName name="ｲﾝｽﾄｰﾙ７年" localSheetId="1">#REF!</definedName>
    <definedName name="ｲﾝｽﾄｰﾙ７年" localSheetId="4">#REF!</definedName>
    <definedName name="ｲﾝｽﾄｰﾙ７年" localSheetId="7">#REF!</definedName>
    <definedName name="ｲﾝｽﾄｰﾙ７年" localSheetId="3">#REF!</definedName>
    <definedName name="ｲﾝｽﾄｰﾙ７年">#REF!</definedName>
    <definedName name="ｲﾝｽﾄｰﾙ８年" localSheetId="0">#REF!</definedName>
    <definedName name="ｲﾝｽﾄｰﾙ８年" localSheetId="6">#REF!</definedName>
    <definedName name="ｲﾝｽﾄｰﾙ８年" localSheetId="2">#REF!</definedName>
    <definedName name="ｲﾝｽﾄｰﾙ８年" localSheetId="5">#REF!</definedName>
    <definedName name="ｲﾝｽﾄｰﾙ８年" localSheetId="1">#REF!</definedName>
    <definedName name="ｲﾝｽﾄｰﾙ８年" localSheetId="4">#REF!</definedName>
    <definedName name="ｲﾝｽﾄｰﾙ８年" localSheetId="7">#REF!</definedName>
    <definedName name="ｲﾝｽﾄｰﾙ８年" localSheetId="3">#REF!</definedName>
    <definedName name="ｲﾝｽﾄｰﾙ８年">#REF!</definedName>
    <definedName name="ｲﾝｽﾄｰﾙ９年" localSheetId="0">#REF!</definedName>
    <definedName name="ｲﾝｽﾄｰﾙ９年" localSheetId="6">#REF!</definedName>
    <definedName name="ｲﾝｽﾄｰﾙ９年" localSheetId="2">#REF!</definedName>
    <definedName name="ｲﾝｽﾄｰﾙ９年" localSheetId="5">#REF!</definedName>
    <definedName name="ｲﾝｽﾄｰﾙ９年" localSheetId="1">#REF!</definedName>
    <definedName name="ｲﾝｽﾄｰﾙ９年" localSheetId="4">#REF!</definedName>
    <definedName name="ｲﾝｽﾄｰﾙ９年" localSheetId="7">#REF!</definedName>
    <definedName name="ｲﾝｽﾄｰﾙ９年" localSheetId="3">#REF!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 localSheetId="6">#REF!</definedName>
    <definedName name="カスタマイズ変更項目_２月３日_７日" localSheetId="2">#REF!</definedName>
    <definedName name="カスタマイズ変更項目_２月３日_７日" localSheetId="5">#REF!</definedName>
    <definedName name="カスタマイズ変更項目_２月３日_７日" localSheetId="1">#REF!</definedName>
    <definedName name="カスタマイズ変更項目_２月３日_７日" localSheetId="4">#REF!</definedName>
    <definedName name="カスタマイズ変更項目_２月３日_７日" localSheetId="7">#REF!</definedName>
    <definedName name="カスタマイズ変更項目_２月３日_７日" localSheetId="3">#REF!</definedName>
    <definedName name="カスタマイズ変更項目_２月３日_７日">#REF!</definedName>
    <definedName name="コメント1" localSheetId="0">#REF!</definedName>
    <definedName name="コメント1" localSheetId="6">#REF!</definedName>
    <definedName name="コメント1" localSheetId="2">#REF!</definedName>
    <definedName name="コメント1" localSheetId="5">#REF!</definedName>
    <definedName name="コメント1" localSheetId="1">#REF!</definedName>
    <definedName name="コメント1" localSheetId="4">#REF!</definedName>
    <definedName name="コメント1" localSheetId="7">#REF!</definedName>
    <definedName name="コメント1" localSheetId="3">#REF!</definedName>
    <definedName name="コメント1">#REF!</definedName>
    <definedName name="コメント2" localSheetId="0">#REF!</definedName>
    <definedName name="コメント2" localSheetId="6">#REF!</definedName>
    <definedName name="コメント2" localSheetId="2">#REF!</definedName>
    <definedName name="コメント2" localSheetId="5">#REF!</definedName>
    <definedName name="コメント2" localSheetId="1">#REF!</definedName>
    <definedName name="コメント2" localSheetId="4">#REF!</definedName>
    <definedName name="コメント2" localSheetId="7">#REF!</definedName>
    <definedName name="コメント2" localSheetId="3">#REF!</definedName>
    <definedName name="コメント2">#REF!</definedName>
    <definedName name="コメント3" localSheetId="0">#REF!</definedName>
    <definedName name="コメント3" localSheetId="6">#REF!</definedName>
    <definedName name="コメント3" localSheetId="2">#REF!</definedName>
    <definedName name="コメント3" localSheetId="5">#REF!</definedName>
    <definedName name="コメント3" localSheetId="1">#REF!</definedName>
    <definedName name="コメント3" localSheetId="4">#REF!</definedName>
    <definedName name="コメント3" localSheetId="7">#REF!</definedName>
    <definedName name="コメント3" localSheetId="3">#REF!</definedName>
    <definedName name="コメント3">#REF!</definedName>
    <definedName name="コメント4" localSheetId="0">#REF!</definedName>
    <definedName name="コメント4" localSheetId="6">#REF!</definedName>
    <definedName name="コメント4" localSheetId="2">#REF!</definedName>
    <definedName name="コメント4" localSheetId="5">#REF!</definedName>
    <definedName name="コメント4" localSheetId="1">#REF!</definedName>
    <definedName name="コメント4" localSheetId="4">#REF!</definedName>
    <definedName name="コメント4" localSheetId="7">#REF!</definedName>
    <definedName name="コメント4" localSheetId="3">#REF!</definedName>
    <definedName name="コメント4">#REF!</definedName>
    <definedName name="コメント5" localSheetId="0">#REF!</definedName>
    <definedName name="コメント5" localSheetId="6">#REF!</definedName>
    <definedName name="コメント5" localSheetId="2">#REF!</definedName>
    <definedName name="コメント5" localSheetId="5">#REF!</definedName>
    <definedName name="コメント5" localSheetId="1">#REF!</definedName>
    <definedName name="コメント5" localSheetId="4">#REF!</definedName>
    <definedName name="コメント5" localSheetId="7">#REF!</definedName>
    <definedName name="コメント5" localSheetId="3">#REF!</definedName>
    <definedName name="コメント5">#REF!</definedName>
    <definedName name="コメント6" localSheetId="0">#REF!</definedName>
    <definedName name="コメント6" localSheetId="6">#REF!</definedName>
    <definedName name="コメント6" localSheetId="2">#REF!</definedName>
    <definedName name="コメント6" localSheetId="5">#REF!</definedName>
    <definedName name="コメント6" localSheetId="1">#REF!</definedName>
    <definedName name="コメント6" localSheetId="4">#REF!</definedName>
    <definedName name="コメント6" localSheetId="7">#REF!</definedName>
    <definedName name="コメント6" localSheetId="3">#REF!</definedName>
    <definedName name="コメント6">#REF!</definedName>
    <definedName name="コメント7" localSheetId="0">#REF!</definedName>
    <definedName name="コメント7" localSheetId="6">#REF!</definedName>
    <definedName name="コメント7" localSheetId="2">#REF!</definedName>
    <definedName name="コメント7" localSheetId="5">#REF!</definedName>
    <definedName name="コメント7" localSheetId="1">#REF!</definedName>
    <definedName name="コメント7" localSheetId="4">#REF!</definedName>
    <definedName name="コメント7" localSheetId="7">#REF!</definedName>
    <definedName name="コメント7" localSheetId="3">#REF!</definedName>
    <definedName name="コメント7">#REF!</definedName>
    <definedName name="コメント8" localSheetId="0">#REF!</definedName>
    <definedName name="コメント8" localSheetId="6">#REF!</definedName>
    <definedName name="コメント8" localSheetId="2">#REF!</definedName>
    <definedName name="コメント8" localSheetId="5">#REF!</definedName>
    <definedName name="コメント8" localSheetId="1">#REF!</definedName>
    <definedName name="コメント8" localSheetId="4">#REF!</definedName>
    <definedName name="コメント8" localSheetId="7">#REF!</definedName>
    <definedName name="コメント8" localSheetId="3">#REF!</definedName>
    <definedName name="コメント8">#REF!</definedName>
    <definedName name="サービス" localSheetId="0">#REF!</definedName>
    <definedName name="サービス" localSheetId="6">#REF!</definedName>
    <definedName name="サービス" localSheetId="2">#REF!</definedName>
    <definedName name="サービス" localSheetId="5">#REF!</definedName>
    <definedName name="サービス" localSheetId="1">#REF!</definedName>
    <definedName name="サービス" localSheetId="4">#REF!</definedName>
    <definedName name="サービス" localSheetId="7">#REF!</definedName>
    <definedName name="サービス" localSheetId="3">#REF!</definedName>
    <definedName name="サービス">#REF!</definedName>
    <definedName name="ｼｽﾃﾑ･ｴﾝｼﾞﾆｱﾘﾝｸﾞ７年" localSheetId="0">#REF!</definedName>
    <definedName name="ｼｽﾃﾑ･ｴﾝｼﾞﾆｱﾘﾝｸﾞ７年" localSheetId="6">#REF!</definedName>
    <definedName name="ｼｽﾃﾑ･ｴﾝｼﾞﾆｱﾘﾝｸﾞ７年" localSheetId="2">#REF!</definedName>
    <definedName name="ｼｽﾃﾑ･ｴﾝｼﾞﾆｱﾘﾝｸﾞ７年" localSheetId="5">#REF!</definedName>
    <definedName name="ｼｽﾃﾑ･ｴﾝｼﾞﾆｱﾘﾝｸﾞ７年" localSheetId="1">#REF!</definedName>
    <definedName name="ｼｽﾃﾑ･ｴﾝｼﾞﾆｱﾘﾝｸﾞ７年" localSheetId="4">#REF!</definedName>
    <definedName name="ｼｽﾃﾑ･ｴﾝｼﾞﾆｱﾘﾝｸﾞ７年" localSheetId="7">#REF!</definedName>
    <definedName name="ｼｽﾃﾑ･ｴﾝｼﾞﾆｱﾘﾝｸﾞ７年" localSheetId="3">#REF!</definedName>
    <definedName name="ｼｽﾃﾑ･ｴﾝｼﾞﾆｱﾘﾝｸﾞ７年">#REF!</definedName>
    <definedName name="ｼｽﾃﾑ･ｴﾝｼﾞﾆｱﾘﾝｸﾞ８年" localSheetId="0">#REF!</definedName>
    <definedName name="ｼｽﾃﾑ･ｴﾝｼﾞﾆｱﾘﾝｸﾞ８年" localSheetId="6">#REF!</definedName>
    <definedName name="ｼｽﾃﾑ･ｴﾝｼﾞﾆｱﾘﾝｸﾞ８年" localSheetId="2">#REF!</definedName>
    <definedName name="ｼｽﾃﾑ･ｴﾝｼﾞﾆｱﾘﾝｸﾞ８年" localSheetId="5">#REF!</definedName>
    <definedName name="ｼｽﾃﾑ･ｴﾝｼﾞﾆｱﾘﾝｸﾞ８年" localSheetId="1">#REF!</definedName>
    <definedName name="ｼｽﾃﾑ･ｴﾝｼﾞﾆｱﾘﾝｸﾞ８年" localSheetId="4">#REF!</definedName>
    <definedName name="ｼｽﾃﾑ･ｴﾝｼﾞﾆｱﾘﾝｸﾞ８年" localSheetId="7">#REF!</definedName>
    <definedName name="ｼｽﾃﾑ･ｴﾝｼﾞﾆｱﾘﾝｸﾞ８年" localSheetId="3">#REF!</definedName>
    <definedName name="ｼｽﾃﾑ･ｴﾝｼﾞﾆｱﾘﾝｸﾞ８年">#REF!</definedName>
    <definedName name="ｼｽﾃﾑ･ｴﾝｼﾞﾆｱﾘﾝｸﾞ９年" localSheetId="0">#REF!</definedName>
    <definedName name="ｼｽﾃﾑ･ｴﾝｼﾞﾆｱﾘﾝｸﾞ９年" localSheetId="6">#REF!</definedName>
    <definedName name="ｼｽﾃﾑ･ｴﾝｼﾞﾆｱﾘﾝｸﾞ９年" localSheetId="2">#REF!</definedName>
    <definedName name="ｼｽﾃﾑ･ｴﾝｼﾞﾆｱﾘﾝｸﾞ９年" localSheetId="5">#REF!</definedName>
    <definedName name="ｼｽﾃﾑ･ｴﾝｼﾞﾆｱﾘﾝｸﾞ９年" localSheetId="1">#REF!</definedName>
    <definedName name="ｼｽﾃﾑ･ｴﾝｼﾞﾆｱﾘﾝｸﾞ９年" localSheetId="4">#REF!</definedName>
    <definedName name="ｼｽﾃﾑ･ｴﾝｼﾞﾆｱﾘﾝｸﾞ９年" localSheetId="7">#REF!</definedName>
    <definedName name="ｼｽﾃﾑ･ｴﾝｼﾞﾆｱﾘﾝｸﾞ９年" localSheetId="3">#REF!</definedName>
    <definedName name="ｼｽﾃﾑ･ｴﾝｼﾞﾆｱﾘﾝｸﾞ９年">#REF!</definedName>
    <definedName name="ソフト合計" localSheetId="0">[2]機器明細!#REF!</definedName>
    <definedName name="ソフト合計" localSheetId="6">[2]機器明細!#REF!</definedName>
    <definedName name="ソフト合計" localSheetId="2">[2]機器明細!#REF!</definedName>
    <definedName name="ソフト合計" localSheetId="5">[2]機器明細!#REF!</definedName>
    <definedName name="ソフト合計" localSheetId="1">[2]機器明細!#REF!</definedName>
    <definedName name="ソフト合計" localSheetId="4">[2]機器明細!#REF!</definedName>
    <definedName name="ソフト合計" localSheetId="7">[2]機器明細!#REF!</definedName>
    <definedName name="ソフト合計" localSheetId="3">[2]機器明細!#REF!</definedName>
    <definedName name="ソフト合計">[2]機器明細!#REF!</definedName>
    <definedName name="ソフト総計" localSheetId="0">[2]機器明細!#REF!</definedName>
    <definedName name="ソフト総計" localSheetId="6">[2]機器明細!#REF!</definedName>
    <definedName name="ソフト総計" localSheetId="2">[2]機器明細!#REF!</definedName>
    <definedName name="ソフト総計" localSheetId="5">[2]機器明細!#REF!</definedName>
    <definedName name="ソフト総計" localSheetId="1">[2]機器明細!#REF!</definedName>
    <definedName name="ソフト総計" localSheetId="4">[2]機器明細!#REF!</definedName>
    <definedName name="ソフト総計" localSheetId="7">[2]機器明細!#REF!</definedName>
    <definedName name="ソフト総計" localSheetId="3">[2]機器明細!#REF!</definedName>
    <definedName name="ソフト総計">[2]機器明細!#REF!</definedName>
    <definedName name="データテーブル" localSheetId="0">#REF!</definedName>
    <definedName name="データテーブル" localSheetId="6">#REF!</definedName>
    <definedName name="データテーブル" localSheetId="2">#REF!</definedName>
    <definedName name="データテーブル" localSheetId="5">#REF!</definedName>
    <definedName name="データテーブル" localSheetId="1">#REF!</definedName>
    <definedName name="データテーブル" localSheetId="4">#REF!</definedName>
    <definedName name="データテーブル" localSheetId="7">#REF!</definedName>
    <definedName name="データテーブル" localSheetId="3">#REF!</definedName>
    <definedName name="データテーブル">#REF!</definedName>
    <definedName name="テーブル名一覧" localSheetId="0">#REF!</definedName>
    <definedName name="テーブル名一覧" localSheetId="6">#REF!</definedName>
    <definedName name="テーブル名一覧" localSheetId="2">#REF!</definedName>
    <definedName name="テーブル名一覧" localSheetId="5">#REF!</definedName>
    <definedName name="テーブル名一覧" localSheetId="1">#REF!</definedName>
    <definedName name="テーブル名一覧" localSheetId="4">#REF!</definedName>
    <definedName name="テーブル名一覧" localSheetId="7">#REF!</definedName>
    <definedName name="テーブル名一覧" localSheetId="3">#REF!</definedName>
    <definedName name="テーブル名一覧">#REF!</definedName>
    <definedName name="ピクチャ" localSheetId="0">#REF!</definedName>
    <definedName name="ピクチャ" localSheetId="6">#REF!</definedName>
    <definedName name="ピクチャ" localSheetId="2">#REF!</definedName>
    <definedName name="ピクチャ" localSheetId="5">#REF!</definedName>
    <definedName name="ピクチャ" localSheetId="1">#REF!</definedName>
    <definedName name="ピクチャ" localSheetId="4">#REF!</definedName>
    <definedName name="ピクチャ" localSheetId="7">#REF!</definedName>
    <definedName name="ピクチャ" localSheetId="3">#REF!</definedName>
    <definedName name="ピクチャ">#REF!</definedName>
    <definedName name="ピクチャ7" localSheetId="0">#REF!</definedName>
    <definedName name="ピクチャ7" localSheetId="6">#REF!</definedName>
    <definedName name="ピクチャ7" localSheetId="2">#REF!</definedName>
    <definedName name="ピクチャ7" localSheetId="5">#REF!</definedName>
    <definedName name="ピクチャ7" localSheetId="1">#REF!</definedName>
    <definedName name="ピクチャ7" localSheetId="4">#REF!</definedName>
    <definedName name="ピクチャ7" localSheetId="7">#REF!</definedName>
    <definedName name="ピクチャ7" localSheetId="3">#REF!</definedName>
    <definedName name="ピクチャ7">#REF!</definedName>
    <definedName name="ピクチャー" localSheetId="0">#REF!</definedName>
    <definedName name="ピクチャー" localSheetId="6">#REF!</definedName>
    <definedName name="ピクチャー" localSheetId="2">#REF!</definedName>
    <definedName name="ピクチャー" localSheetId="5">#REF!</definedName>
    <definedName name="ピクチャー" localSheetId="1">#REF!</definedName>
    <definedName name="ピクチャー" localSheetId="4">#REF!</definedName>
    <definedName name="ピクチャー" localSheetId="7">#REF!</definedName>
    <definedName name="ピクチャー" localSheetId="3">#REF!</definedName>
    <definedName name="ピクチャー">#REF!</definedName>
    <definedName name="ﾌﾟﾛｸﾞﾗﾑ･ｻｰﾋﾞｽ７年" localSheetId="0">#REF!</definedName>
    <definedName name="ﾌﾟﾛｸﾞﾗﾑ･ｻｰﾋﾞｽ７年" localSheetId="6">#REF!</definedName>
    <definedName name="ﾌﾟﾛｸﾞﾗﾑ･ｻｰﾋﾞｽ７年" localSheetId="2">#REF!</definedName>
    <definedName name="ﾌﾟﾛｸﾞﾗﾑ･ｻｰﾋﾞｽ７年" localSheetId="5">#REF!</definedName>
    <definedName name="ﾌﾟﾛｸﾞﾗﾑ･ｻｰﾋﾞｽ７年" localSheetId="1">#REF!</definedName>
    <definedName name="ﾌﾟﾛｸﾞﾗﾑ･ｻｰﾋﾞｽ７年" localSheetId="4">#REF!</definedName>
    <definedName name="ﾌﾟﾛｸﾞﾗﾑ･ｻｰﾋﾞｽ７年" localSheetId="7">#REF!</definedName>
    <definedName name="ﾌﾟﾛｸﾞﾗﾑ･ｻｰﾋﾞｽ７年" localSheetId="3">#REF!</definedName>
    <definedName name="ﾌﾟﾛｸﾞﾗﾑ･ｻｰﾋﾞｽ７年">#REF!</definedName>
    <definedName name="ﾌﾟﾛｸﾞﾗﾑ･ｻｰﾋﾞｽ８年" localSheetId="0">#REF!</definedName>
    <definedName name="ﾌﾟﾛｸﾞﾗﾑ･ｻｰﾋﾞｽ８年" localSheetId="6">#REF!</definedName>
    <definedName name="ﾌﾟﾛｸﾞﾗﾑ･ｻｰﾋﾞｽ８年" localSheetId="2">#REF!</definedName>
    <definedName name="ﾌﾟﾛｸﾞﾗﾑ･ｻｰﾋﾞｽ８年" localSheetId="5">#REF!</definedName>
    <definedName name="ﾌﾟﾛｸﾞﾗﾑ･ｻｰﾋﾞｽ８年" localSheetId="1">#REF!</definedName>
    <definedName name="ﾌﾟﾛｸﾞﾗﾑ･ｻｰﾋﾞｽ８年" localSheetId="4">#REF!</definedName>
    <definedName name="ﾌﾟﾛｸﾞﾗﾑ･ｻｰﾋﾞｽ８年" localSheetId="7">#REF!</definedName>
    <definedName name="ﾌﾟﾛｸﾞﾗﾑ･ｻｰﾋﾞｽ８年" localSheetId="3">#REF!</definedName>
    <definedName name="ﾌﾟﾛｸﾞﾗﾑ･ｻｰﾋﾞｽ８年">#REF!</definedName>
    <definedName name="ﾌﾟﾛｸﾞﾗﾑ･ｻｰﾋﾞｽ９年" localSheetId="0">#REF!</definedName>
    <definedName name="ﾌﾟﾛｸﾞﾗﾑ･ｻｰﾋﾞｽ９年" localSheetId="6">#REF!</definedName>
    <definedName name="ﾌﾟﾛｸﾞﾗﾑ･ｻｰﾋﾞｽ９年" localSheetId="2">#REF!</definedName>
    <definedName name="ﾌﾟﾛｸﾞﾗﾑ･ｻｰﾋﾞｽ９年" localSheetId="5">#REF!</definedName>
    <definedName name="ﾌﾟﾛｸﾞﾗﾑ･ｻｰﾋﾞｽ９年" localSheetId="1">#REF!</definedName>
    <definedName name="ﾌﾟﾛｸﾞﾗﾑ･ｻｰﾋﾞｽ９年" localSheetId="4">#REF!</definedName>
    <definedName name="ﾌﾟﾛｸﾞﾗﾑ･ｻｰﾋﾞｽ９年" localSheetId="7">#REF!</definedName>
    <definedName name="ﾌﾟﾛｸﾞﾗﾑ･ｻｰﾋﾞｽ９年" localSheetId="3">#REF!</definedName>
    <definedName name="ﾌﾟﾛｸﾞﾗﾑ･ｻｰﾋﾞｽ９年">#REF!</definedName>
    <definedName name="運用_プリンタハード小計" localSheetId="0">[2]機器明細!#REF!</definedName>
    <definedName name="運用_プリンタハード小計" localSheetId="6">[2]機器明細!#REF!</definedName>
    <definedName name="運用_プリンタハード小計" localSheetId="2">[2]機器明細!#REF!</definedName>
    <definedName name="運用_プリンタハード小計" localSheetId="5">[2]機器明細!#REF!</definedName>
    <definedName name="運用_プリンタハード小計" localSheetId="1">[2]機器明細!#REF!</definedName>
    <definedName name="運用_プリンタハード小計" localSheetId="4">[2]機器明細!#REF!</definedName>
    <definedName name="運用_プリンタハード小計" localSheetId="7">[2]機器明細!#REF!</definedName>
    <definedName name="運用_プリンタハード小計" localSheetId="3">[2]機器明細!#REF!</definedName>
    <definedName name="運用_プリンタハード小計">[2]機器明細!#REF!</definedName>
    <definedName name="仮作番" localSheetId="0">#REF!</definedName>
    <definedName name="仮作番" localSheetId="6">#REF!</definedName>
    <definedName name="仮作番" localSheetId="2">#REF!</definedName>
    <definedName name="仮作番" localSheetId="5">#REF!</definedName>
    <definedName name="仮作番" localSheetId="1">#REF!</definedName>
    <definedName name="仮作番" localSheetId="4">#REF!</definedName>
    <definedName name="仮作番" localSheetId="7">#REF!</definedName>
    <definedName name="仮作番" localSheetId="3">#REF!</definedName>
    <definedName name="仮作番">#REF!</definedName>
    <definedName name="仮注番" localSheetId="0">#REF!</definedName>
    <definedName name="仮注番" localSheetId="6">#REF!</definedName>
    <definedName name="仮注番" localSheetId="2">#REF!</definedName>
    <definedName name="仮注番" localSheetId="5">#REF!</definedName>
    <definedName name="仮注番" localSheetId="1">#REF!</definedName>
    <definedName name="仮注番" localSheetId="4">#REF!</definedName>
    <definedName name="仮注番" localSheetId="7">#REF!</definedName>
    <definedName name="仮注番" localSheetId="3">#REF!</definedName>
    <definedName name="仮注番">#REF!</definedName>
    <definedName name="基本ＳＥ７年" localSheetId="0">#REF!</definedName>
    <definedName name="基本ＳＥ７年" localSheetId="6">#REF!</definedName>
    <definedName name="基本ＳＥ７年" localSheetId="2">#REF!</definedName>
    <definedName name="基本ＳＥ７年" localSheetId="5">#REF!</definedName>
    <definedName name="基本ＳＥ７年" localSheetId="1">#REF!</definedName>
    <definedName name="基本ＳＥ７年" localSheetId="4">#REF!</definedName>
    <definedName name="基本ＳＥ７年" localSheetId="7">#REF!</definedName>
    <definedName name="基本ＳＥ７年" localSheetId="3">#REF!</definedName>
    <definedName name="基本ＳＥ７年">#REF!</definedName>
    <definedName name="基本ＳＥ８年" localSheetId="0">#REF!</definedName>
    <definedName name="基本ＳＥ８年" localSheetId="6">#REF!</definedName>
    <definedName name="基本ＳＥ８年" localSheetId="2">#REF!</definedName>
    <definedName name="基本ＳＥ８年" localSheetId="5">#REF!</definedName>
    <definedName name="基本ＳＥ８年" localSheetId="1">#REF!</definedName>
    <definedName name="基本ＳＥ８年" localSheetId="4">#REF!</definedName>
    <definedName name="基本ＳＥ８年" localSheetId="7">#REF!</definedName>
    <definedName name="基本ＳＥ８年" localSheetId="3">#REF!</definedName>
    <definedName name="基本ＳＥ８年">#REF!</definedName>
    <definedName name="基本ＳＥ９年" localSheetId="0">#REF!</definedName>
    <definedName name="基本ＳＥ９年" localSheetId="6">#REF!</definedName>
    <definedName name="基本ＳＥ９年" localSheetId="2">#REF!</definedName>
    <definedName name="基本ＳＥ９年" localSheetId="5">#REF!</definedName>
    <definedName name="基本ＳＥ９年" localSheetId="1">#REF!</definedName>
    <definedName name="基本ＳＥ９年" localSheetId="4">#REF!</definedName>
    <definedName name="基本ＳＥ９年" localSheetId="7">#REF!</definedName>
    <definedName name="基本ＳＥ９年" localSheetId="3">#REF!</definedName>
    <definedName name="基本ＳＥ９年">#REF!</definedName>
    <definedName name="共通_認証ハード小計" localSheetId="0">[2]機器明細!#REF!</definedName>
    <definedName name="共通_認証ハード小計" localSheetId="6">[2]機器明細!#REF!</definedName>
    <definedName name="共通_認証ハード小計" localSheetId="2">[2]機器明細!#REF!</definedName>
    <definedName name="共通_認証ハード小計" localSheetId="5">[2]機器明細!#REF!</definedName>
    <definedName name="共通_認証ハード小計" localSheetId="1">[2]機器明細!#REF!</definedName>
    <definedName name="共通_認証ハード小計" localSheetId="4">[2]機器明細!#REF!</definedName>
    <definedName name="共通_認証ハード小計" localSheetId="7">[2]機器明細!#REF!</definedName>
    <definedName name="共通_認証ハード小計" localSheetId="3">[2]機器明細!#REF!</definedName>
    <definedName name="共通_認証ハード小計">[2]機器明細!#REF!</definedName>
    <definedName name="業種" localSheetId="0">#REF!</definedName>
    <definedName name="業種" localSheetId="6">#REF!</definedName>
    <definedName name="業種" localSheetId="2">#REF!</definedName>
    <definedName name="業種" localSheetId="5">#REF!</definedName>
    <definedName name="業種" localSheetId="1">#REF!</definedName>
    <definedName name="業種" localSheetId="4">#REF!</definedName>
    <definedName name="業種" localSheetId="7">#REF!</definedName>
    <definedName name="業種" localSheetId="3">#REF!</definedName>
    <definedName name="業種">#REF!</definedName>
    <definedName name="計算" localSheetId="0">#REF!</definedName>
    <definedName name="計算" localSheetId="6">#REF!</definedName>
    <definedName name="計算" localSheetId="2">#REF!</definedName>
    <definedName name="計算" localSheetId="5">#REF!</definedName>
    <definedName name="計算" localSheetId="1">#REF!</definedName>
    <definedName name="計算" localSheetId="4">#REF!</definedName>
    <definedName name="計算" localSheetId="7">#REF!</definedName>
    <definedName name="計算" localSheetId="3">#REF!</definedName>
    <definedName name="計算">#REF!</definedName>
    <definedName name="計算機ｺｰﾄﾞ" localSheetId="0">#REF!</definedName>
    <definedName name="計算機ｺｰﾄﾞ" localSheetId="6">#REF!</definedName>
    <definedName name="計算機ｺｰﾄﾞ" localSheetId="2">#REF!</definedName>
    <definedName name="計算機ｺｰﾄﾞ" localSheetId="5">#REF!</definedName>
    <definedName name="計算機ｺｰﾄﾞ" localSheetId="1">#REF!</definedName>
    <definedName name="計算機ｺｰﾄﾞ" localSheetId="4">#REF!</definedName>
    <definedName name="計算機ｺｰﾄﾞ" localSheetId="7">#REF!</definedName>
    <definedName name="計算機ｺｰﾄﾞ" localSheetId="3">#REF!</definedName>
    <definedName name="計算機ｺｰﾄﾞ">#REF!</definedName>
    <definedName name="見積回答部署" localSheetId="0">#REF!</definedName>
    <definedName name="見積回答部署" localSheetId="6">#REF!</definedName>
    <definedName name="見積回答部署" localSheetId="2">#REF!</definedName>
    <definedName name="見積回答部署" localSheetId="5">#REF!</definedName>
    <definedName name="見積回答部署" localSheetId="1">#REF!</definedName>
    <definedName name="見積回答部署" localSheetId="4">#REF!</definedName>
    <definedName name="見積回答部署" localSheetId="7">#REF!</definedName>
    <definedName name="見積回答部署" localSheetId="3">#REF!</definedName>
    <definedName name="見積回答部署">#REF!</definedName>
    <definedName name="見積用途" localSheetId="0">#REF!</definedName>
    <definedName name="見積用途" localSheetId="6">#REF!</definedName>
    <definedName name="見積用途" localSheetId="2">#REF!</definedName>
    <definedName name="見積用途" localSheetId="5">#REF!</definedName>
    <definedName name="見積用途" localSheetId="1">#REF!</definedName>
    <definedName name="見積用途" localSheetId="4">#REF!</definedName>
    <definedName name="見積用途" localSheetId="7">#REF!</definedName>
    <definedName name="見積用途" localSheetId="3">#REF!</definedName>
    <definedName name="見積用途">#REF!</definedName>
    <definedName name="原価部門コード" localSheetId="0">#REF!</definedName>
    <definedName name="原価部門コード" localSheetId="6">#REF!</definedName>
    <definedName name="原価部門コード" localSheetId="2">#REF!</definedName>
    <definedName name="原価部門コード" localSheetId="5">#REF!</definedName>
    <definedName name="原価部門コード" localSheetId="1">#REF!</definedName>
    <definedName name="原価部門コード" localSheetId="4">#REF!</definedName>
    <definedName name="原価部門コード" localSheetId="7">#REF!</definedName>
    <definedName name="原価部門コード" localSheetId="3">#REF!</definedName>
    <definedName name="原価部門コード">#REF!</definedName>
    <definedName name="戸籍証明書発行件数">[8]構成算出条件!$B$6</definedName>
    <definedName name="顧客コード" localSheetId="0">#REF!</definedName>
    <definedName name="顧客コード" localSheetId="6">#REF!</definedName>
    <definedName name="顧客コード" localSheetId="2">#REF!</definedName>
    <definedName name="顧客コード" localSheetId="5">#REF!</definedName>
    <definedName name="顧客コード" localSheetId="1">#REF!</definedName>
    <definedName name="顧客コード" localSheetId="4">#REF!</definedName>
    <definedName name="顧客コード" localSheetId="7">#REF!</definedName>
    <definedName name="顧客コード" localSheetId="3">#REF!</definedName>
    <definedName name="顧客コード">#REF!</definedName>
    <definedName name="顧客納期" localSheetId="0">#REF!</definedName>
    <definedName name="顧客納期" localSheetId="6">#REF!</definedName>
    <definedName name="顧客納期" localSheetId="2">#REF!</definedName>
    <definedName name="顧客納期" localSheetId="5">#REF!</definedName>
    <definedName name="顧客納期" localSheetId="1">#REF!</definedName>
    <definedName name="顧客納期" localSheetId="4">#REF!</definedName>
    <definedName name="顧客納期" localSheetId="7">#REF!</definedName>
    <definedName name="顧客納期" localSheetId="3">#REF!</definedName>
    <definedName name="顧客納期">#REF!</definedName>
    <definedName name="顧客名" localSheetId="0">#REF!</definedName>
    <definedName name="顧客名" localSheetId="6">#REF!</definedName>
    <definedName name="顧客名" localSheetId="2">#REF!</definedName>
    <definedName name="顧客名" localSheetId="5">#REF!</definedName>
    <definedName name="顧客名" localSheetId="1">#REF!</definedName>
    <definedName name="顧客名" localSheetId="4">#REF!</definedName>
    <definedName name="顧客名" localSheetId="7">#REF!</definedName>
    <definedName name="顧客名" localSheetId="3">#REF!</definedName>
    <definedName name="顧客名">#REF!</definedName>
    <definedName name="最新予算ＳＲ" localSheetId="0">#REF!</definedName>
    <definedName name="最新予算ＳＲ" localSheetId="6">#REF!</definedName>
    <definedName name="最新予算ＳＲ" localSheetId="2">#REF!</definedName>
    <definedName name="最新予算ＳＲ" localSheetId="5">#REF!</definedName>
    <definedName name="最新予算ＳＲ" localSheetId="1">#REF!</definedName>
    <definedName name="最新予算ＳＲ" localSheetId="4">#REF!</definedName>
    <definedName name="最新予算ＳＲ" localSheetId="7">#REF!</definedName>
    <definedName name="最新予算ＳＲ" localSheetId="3">#REF!</definedName>
    <definedName name="最新予算ＳＲ">#REF!</definedName>
    <definedName name="最新予算合計" localSheetId="0">#REF!</definedName>
    <definedName name="最新予算合計" localSheetId="6">#REF!</definedName>
    <definedName name="最新予算合計" localSheetId="2">#REF!</definedName>
    <definedName name="最新予算合計" localSheetId="5">#REF!</definedName>
    <definedName name="最新予算合計" localSheetId="1">#REF!</definedName>
    <definedName name="最新予算合計" localSheetId="4">#REF!</definedName>
    <definedName name="最新予算合計" localSheetId="7">#REF!</definedName>
    <definedName name="最新予算合計" localSheetId="3">#REF!</definedName>
    <definedName name="最新予算合計">#REF!</definedName>
    <definedName name="最新予算売切" localSheetId="0">#REF!</definedName>
    <definedName name="最新予算売切" localSheetId="6">#REF!</definedName>
    <definedName name="最新予算売切" localSheetId="2">#REF!</definedName>
    <definedName name="最新予算売切" localSheetId="5">#REF!</definedName>
    <definedName name="最新予算売切" localSheetId="1">#REF!</definedName>
    <definedName name="最新予算売切" localSheetId="4">#REF!</definedName>
    <definedName name="最新予算売切" localSheetId="7">#REF!</definedName>
    <definedName name="最新予算売切" localSheetId="3">#REF!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 localSheetId="6">#REF!</definedName>
    <definedName name="社内取纏７年" localSheetId="2">#REF!</definedName>
    <definedName name="社内取纏７年" localSheetId="5">#REF!</definedName>
    <definedName name="社内取纏７年" localSheetId="1">#REF!</definedName>
    <definedName name="社内取纏７年" localSheetId="4">#REF!</definedName>
    <definedName name="社内取纏７年" localSheetId="7">#REF!</definedName>
    <definedName name="社内取纏７年" localSheetId="3">#REF!</definedName>
    <definedName name="社内取纏７年">#REF!</definedName>
    <definedName name="社内取纏８年" localSheetId="0">#REF!</definedName>
    <definedName name="社内取纏８年" localSheetId="6">#REF!</definedName>
    <definedName name="社内取纏８年" localSheetId="2">#REF!</definedName>
    <definedName name="社内取纏８年" localSheetId="5">#REF!</definedName>
    <definedName name="社内取纏８年" localSheetId="1">#REF!</definedName>
    <definedName name="社内取纏８年" localSheetId="4">#REF!</definedName>
    <definedName name="社内取纏８年" localSheetId="7">#REF!</definedName>
    <definedName name="社内取纏８年" localSheetId="3">#REF!</definedName>
    <definedName name="社内取纏８年">#REF!</definedName>
    <definedName name="社内取纏９年" localSheetId="0">#REF!</definedName>
    <definedName name="社内取纏９年" localSheetId="6">#REF!</definedName>
    <definedName name="社内取纏９年" localSheetId="2">#REF!</definedName>
    <definedName name="社内取纏９年" localSheetId="5">#REF!</definedName>
    <definedName name="社内取纏９年" localSheetId="1">#REF!</definedName>
    <definedName name="社内取纏９年" localSheetId="4">#REF!</definedName>
    <definedName name="社内取纏９年" localSheetId="7">#REF!</definedName>
    <definedName name="社内取纏９年" localSheetId="3">#REF!</definedName>
    <definedName name="社内取纏９年">#REF!</definedName>
    <definedName name="受注機種" localSheetId="0">#REF!</definedName>
    <definedName name="受注機種" localSheetId="6">#REF!</definedName>
    <definedName name="受注機種" localSheetId="2">#REF!</definedName>
    <definedName name="受注機種" localSheetId="5">#REF!</definedName>
    <definedName name="受注機種" localSheetId="1">#REF!</definedName>
    <definedName name="受注機種" localSheetId="4">#REF!</definedName>
    <definedName name="受注機種" localSheetId="7">#REF!</definedName>
    <definedName name="受注機種" localSheetId="3">#REF!</definedName>
    <definedName name="受注機種">#REF!</definedName>
    <definedName name="受注形態" localSheetId="0">#REF!</definedName>
    <definedName name="受注形態" localSheetId="6">#REF!</definedName>
    <definedName name="受注形態" localSheetId="2">#REF!</definedName>
    <definedName name="受注形態" localSheetId="5">#REF!</definedName>
    <definedName name="受注形態" localSheetId="1">#REF!</definedName>
    <definedName name="受注形態" localSheetId="4">#REF!</definedName>
    <definedName name="受注形態" localSheetId="7">#REF!</definedName>
    <definedName name="受注形態" localSheetId="3">#REF!</definedName>
    <definedName name="受注形態">#REF!</definedName>
    <definedName name="除籍_改製原戸籍数">[8]構成算出条件!$B$7</definedName>
    <definedName name="情公共ＳＲ" localSheetId="0">#REF!</definedName>
    <definedName name="情公共ＳＲ" localSheetId="6">#REF!</definedName>
    <definedName name="情公共ＳＲ" localSheetId="2">#REF!</definedName>
    <definedName name="情公共ＳＲ" localSheetId="5">#REF!</definedName>
    <definedName name="情公共ＳＲ" localSheetId="1">#REF!</definedName>
    <definedName name="情公共ＳＲ" localSheetId="4">#REF!</definedName>
    <definedName name="情公共ＳＲ" localSheetId="7">#REF!</definedName>
    <definedName name="情公共ＳＲ" localSheetId="3">#REF!</definedName>
    <definedName name="情公共ＳＲ">#REF!</definedName>
    <definedName name="情公共合計" localSheetId="0">#REF!</definedName>
    <definedName name="情公共合計" localSheetId="6">#REF!</definedName>
    <definedName name="情公共合計" localSheetId="2">#REF!</definedName>
    <definedName name="情公共合計" localSheetId="5">#REF!</definedName>
    <definedName name="情公共合計" localSheetId="1">#REF!</definedName>
    <definedName name="情公共合計" localSheetId="4">#REF!</definedName>
    <definedName name="情公共合計" localSheetId="7">#REF!</definedName>
    <definedName name="情公共合計" localSheetId="3">#REF!</definedName>
    <definedName name="情公共合計">#REF!</definedName>
    <definedName name="情公共売切" localSheetId="0">#REF!</definedName>
    <definedName name="情公共売切" localSheetId="6">#REF!</definedName>
    <definedName name="情公共売切" localSheetId="2">#REF!</definedName>
    <definedName name="情公共売切" localSheetId="5">#REF!</definedName>
    <definedName name="情公共売切" localSheetId="1">#REF!</definedName>
    <definedName name="情公共売切" localSheetId="4">#REF!</definedName>
    <definedName name="情公共売切" localSheetId="7">#REF!</definedName>
    <definedName name="情公共売切" localSheetId="3">#REF!</definedName>
    <definedName name="情公共売切">#REF!</definedName>
    <definedName name="新データテーブル">'[9]新 データ項目一覧表（旧）'!$B$7:$N$259</definedName>
    <definedName name="損益管理ＳＲ" localSheetId="0">#REF!</definedName>
    <definedName name="損益管理ＳＲ" localSheetId="6">#REF!</definedName>
    <definedName name="損益管理ＳＲ" localSheetId="2">#REF!</definedName>
    <definedName name="損益管理ＳＲ" localSheetId="5">#REF!</definedName>
    <definedName name="損益管理ＳＲ" localSheetId="1">#REF!</definedName>
    <definedName name="損益管理ＳＲ" localSheetId="4">#REF!</definedName>
    <definedName name="損益管理ＳＲ" localSheetId="7">#REF!</definedName>
    <definedName name="損益管理ＳＲ" localSheetId="3">#REF!</definedName>
    <definedName name="損益管理ＳＲ">#REF!</definedName>
    <definedName name="損益管理合計" localSheetId="0">#REF!</definedName>
    <definedName name="損益管理合計" localSheetId="6">#REF!</definedName>
    <definedName name="損益管理合計" localSheetId="2">#REF!</definedName>
    <definedName name="損益管理合計" localSheetId="5">#REF!</definedName>
    <definedName name="損益管理合計" localSheetId="1">#REF!</definedName>
    <definedName name="損益管理合計" localSheetId="4">#REF!</definedName>
    <definedName name="損益管理合計" localSheetId="7">#REF!</definedName>
    <definedName name="損益管理合計" localSheetId="3">#REF!</definedName>
    <definedName name="損益管理合計">#REF!</definedName>
    <definedName name="損益管理売切" localSheetId="0">#REF!</definedName>
    <definedName name="損益管理売切" localSheetId="6">#REF!</definedName>
    <definedName name="損益管理売切" localSheetId="2">#REF!</definedName>
    <definedName name="損益管理売切" localSheetId="5">#REF!</definedName>
    <definedName name="損益管理売切" localSheetId="1">#REF!</definedName>
    <definedName name="損益管理売切" localSheetId="4">#REF!</definedName>
    <definedName name="損益管理売切" localSheetId="7">#REF!</definedName>
    <definedName name="損益管理売切" localSheetId="3">#REF!</definedName>
    <definedName name="損益管理売切">#REF!</definedName>
    <definedName name="担当営業部署" localSheetId="0">#REF!</definedName>
    <definedName name="担当営業部署" localSheetId="6">#REF!</definedName>
    <definedName name="担当営業部署" localSheetId="2">#REF!</definedName>
    <definedName name="担当営業部署" localSheetId="5">#REF!</definedName>
    <definedName name="担当営業部署" localSheetId="1">#REF!</definedName>
    <definedName name="担当営業部署" localSheetId="4">#REF!</definedName>
    <definedName name="担当営業部署" localSheetId="7">#REF!</definedName>
    <definedName name="担当営業部署" localSheetId="3">#REF!</definedName>
    <definedName name="担当営業部署">#REF!</definedName>
    <definedName name="直材" localSheetId="0">#REF!</definedName>
    <definedName name="直材" localSheetId="6">#REF!</definedName>
    <definedName name="直材" localSheetId="2">#REF!</definedName>
    <definedName name="直材" localSheetId="5">#REF!</definedName>
    <definedName name="直材" localSheetId="1">#REF!</definedName>
    <definedName name="直材" localSheetId="4">#REF!</definedName>
    <definedName name="直材" localSheetId="7">#REF!</definedName>
    <definedName name="直材" localSheetId="3">#REF!</definedName>
    <definedName name="直材">#REF!</definedName>
    <definedName name="追1" localSheetId="0">#REF!</definedName>
    <definedName name="追1" localSheetId="6">#REF!</definedName>
    <definedName name="追1" localSheetId="2">#REF!</definedName>
    <definedName name="追1" localSheetId="5">#REF!</definedName>
    <definedName name="追1" localSheetId="1">#REF!</definedName>
    <definedName name="追1" localSheetId="4">#REF!</definedName>
    <definedName name="追1" localSheetId="7">#REF!</definedName>
    <definedName name="追1" localSheetId="3">#REF!</definedName>
    <definedName name="追1">#REF!</definedName>
    <definedName name="追10" localSheetId="0">#REF!</definedName>
    <definedName name="追10" localSheetId="6">#REF!</definedName>
    <definedName name="追10" localSheetId="2">#REF!</definedName>
    <definedName name="追10" localSheetId="5">#REF!</definedName>
    <definedName name="追10" localSheetId="1">#REF!</definedName>
    <definedName name="追10" localSheetId="4">#REF!</definedName>
    <definedName name="追10" localSheetId="7">#REF!</definedName>
    <definedName name="追10" localSheetId="3">#REF!</definedName>
    <definedName name="追10">#REF!</definedName>
    <definedName name="追11" localSheetId="0">#REF!</definedName>
    <definedName name="追11" localSheetId="6">#REF!</definedName>
    <definedName name="追11" localSheetId="2">#REF!</definedName>
    <definedName name="追11" localSheetId="5">#REF!</definedName>
    <definedName name="追11" localSheetId="1">#REF!</definedName>
    <definedName name="追11" localSheetId="4">#REF!</definedName>
    <definedName name="追11" localSheetId="7">#REF!</definedName>
    <definedName name="追11" localSheetId="3">#REF!</definedName>
    <definedName name="追11">#REF!</definedName>
    <definedName name="追12" localSheetId="0">#REF!</definedName>
    <definedName name="追12" localSheetId="6">#REF!</definedName>
    <definedName name="追12" localSheetId="2">#REF!</definedName>
    <definedName name="追12" localSheetId="5">#REF!</definedName>
    <definedName name="追12" localSheetId="1">#REF!</definedName>
    <definedName name="追12" localSheetId="4">#REF!</definedName>
    <definedName name="追12" localSheetId="7">#REF!</definedName>
    <definedName name="追12" localSheetId="3">#REF!</definedName>
    <definedName name="追12">#REF!</definedName>
    <definedName name="追13" localSheetId="0">#REF!</definedName>
    <definedName name="追13" localSheetId="6">#REF!</definedName>
    <definedName name="追13" localSheetId="2">#REF!</definedName>
    <definedName name="追13" localSheetId="5">#REF!</definedName>
    <definedName name="追13" localSheetId="1">#REF!</definedName>
    <definedName name="追13" localSheetId="4">#REF!</definedName>
    <definedName name="追13" localSheetId="7">#REF!</definedName>
    <definedName name="追13" localSheetId="3">#REF!</definedName>
    <definedName name="追13">#REF!</definedName>
    <definedName name="追14" localSheetId="0">#REF!</definedName>
    <definedName name="追14" localSheetId="6">#REF!</definedName>
    <definedName name="追14" localSheetId="2">#REF!</definedName>
    <definedName name="追14" localSheetId="5">#REF!</definedName>
    <definedName name="追14" localSheetId="1">#REF!</definedName>
    <definedName name="追14" localSheetId="4">#REF!</definedName>
    <definedName name="追14" localSheetId="7">#REF!</definedName>
    <definedName name="追14" localSheetId="3">#REF!</definedName>
    <definedName name="追14">#REF!</definedName>
    <definedName name="追15" localSheetId="0">#REF!</definedName>
    <definedName name="追15" localSheetId="6">#REF!</definedName>
    <definedName name="追15" localSheetId="2">#REF!</definedName>
    <definedName name="追15" localSheetId="5">#REF!</definedName>
    <definedName name="追15" localSheetId="1">#REF!</definedName>
    <definedName name="追15" localSheetId="4">#REF!</definedName>
    <definedName name="追15" localSheetId="7">#REF!</definedName>
    <definedName name="追15" localSheetId="3">#REF!</definedName>
    <definedName name="追15">#REF!</definedName>
    <definedName name="追16" localSheetId="0">#REF!</definedName>
    <definedName name="追16" localSheetId="6">#REF!</definedName>
    <definedName name="追16" localSheetId="2">#REF!</definedName>
    <definedName name="追16" localSheetId="5">#REF!</definedName>
    <definedName name="追16" localSheetId="1">#REF!</definedName>
    <definedName name="追16" localSheetId="4">#REF!</definedName>
    <definedName name="追16" localSheetId="7">#REF!</definedName>
    <definedName name="追16" localSheetId="3">#REF!</definedName>
    <definedName name="追16">#REF!</definedName>
    <definedName name="追17" localSheetId="0">#REF!</definedName>
    <definedName name="追17" localSheetId="6">#REF!</definedName>
    <definedName name="追17" localSheetId="2">#REF!</definedName>
    <definedName name="追17" localSheetId="5">#REF!</definedName>
    <definedName name="追17" localSheetId="1">#REF!</definedName>
    <definedName name="追17" localSheetId="4">#REF!</definedName>
    <definedName name="追17" localSheetId="7">#REF!</definedName>
    <definedName name="追17" localSheetId="3">#REF!</definedName>
    <definedName name="追17">#REF!</definedName>
    <definedName name="追18" localSheetId="0">#REF!</definedName>
    <definedName name="追18" localSheetId="6">#REF!</definedName>
    <definedName name="追18" localSheetId="2">#REF!</definedName>
    <definedName name="追18" localSheetId="5">#REF!</definedName>
    <definedName name="追18" localSheetId="1">#REF!</definedName>
    <definedName name="追18" localSheetId="4">#REF!</definedName>
    <definedName name="追18" localSheetId="7">#REF!</definedName>
    <definedName name="追18" localSheetId="3">#REF!</definedName>
    <definedName name="追18">#REF!</definedName>
    <definedName name="追19" localSheetId="0">#REF!</definedName>
    <definedName name="追19" localSheetId="6">#REF!</definedName>
    <definedName name="追19" localSheetId="2">#REF!</definedName>
    <definedName name="追19" localSheetId="5">#REF!</definedName>
    <definedName name="追19" localSheetId="1">#REF!</definedName>
    <definedName name="追19" localSheetId="4">#REF!</definedName>
    <definedName name="追19" localSheetId="7">#REF!</definedName>
    <definedName name="追19" localSheetId="3">#REF!</definedName>
    <definedName name="追19">#REF!</definedName>
    <definedName name="追2" localSheetId="0">#REF!</definedName>
    <definedName name="追2" localSheetId="6">#REF!</definedName>
    <definedName name="追2" localSheetId="2">#REF!</definedName>
    <definedName name="追2" localSheetId="5">#REF!</definedName>
    <definedName name="追2" localSheetId="1">#REF!</definedName>
    <definedName name="追2" localSheetId="4">#REF!</definedName>
    <definedName name="追2" localSheetId="7">#REF!</definedName>
    <definedName name="追2" localSheetId="3">#REF!</definedName>
    <definedName name="追2">#REF!</definedName>
    <definedName name="追20" localSheetId="0">#REF!</definedName>
    <definedName name="追20" localSheetId="6">#REF!</definedName>
    <definedName name="追20" localSheetId="2">#REF!</definedName>
    <definedName name="追20" localSheetId="5">#REF!</definedName>
    <definedName name="追20" localSheetId="1">#REF!</definedName>
    <definedName name="追20" localSheetId="4">#REF!</definedName>
    <definedName name="追20" localSheetId="7">#REF!</definedName>
    <definedName name="追20" localSheetId="3">#REF!</definedName>
    <definedName name="追20">#REF!</definedName>
    <definedName name="追21" localSheetId="0">#REF!</definedName>
    <definedName name="追21" localSheetId="6">#REF!</definedName>
    <definedName name="追21" localSheetId="2">#REF!</definedName>
    <definedName name="追21" localSheetId="5">#REF!</definedName>
    <definedName name="追21" localSheetId="1">#REF!</definedName>
    <definedName name="追21" localSheetId="4">#REF!</definedName>
    <definedName name="追21" localSheetId="7">#REF!</definedName>
    <definedName name="追21" localSheetId="3">#REF!</definedName>
    <definedName name="追21">#REF!</definedName>
    <definedName name="追22" localSheetId="0">#REF!</definedName>
    <definedName name="追22" localSheetId="6">#REF!</definedName>
    <definedName name="追22" localSheetId="2">#REF!</definedName>
    <definedName name="追22" localSheetId="5">#REF!</definedName>
    <definedName name="追22" localSheetId="1">#REF!</definedName>
    <definedName name="追22" localSheetId="4">#REF!</definedName>
    <definedName name="追22" localSheetId="7">#REF!</definedName>
    <definedName name="追22" localSheetId="3">#REF!</definedName>
    <definedName name="追22">#REF!</definedName>
    <definedName name="追23" localSheetId="0">#REF!</definedName>
    <definedName name="追23" localSheetId="6">#REF!</definedName>
    <definedName name="追23" localSheetId="2">#REF!</definedName>
    <definedName name="追23" localSheetId="5">#REF!</definedName>
    <definedName name="追23" localSheetId="1">#REF!</definedName>
    <definedName name="追23" localSheetId="4">#REF!</definedName>
    <definedName name="追23" localSheetId="7">#REF!</definedName>
    <definedName name="追23" localSheetId="3">#REF!</definedName>
    <definedName name="追23">#REF!</definedName>
    <definedName name="追24" localSheetId="0">#REF!</definedName>
    <definedName name="追24" localSheetId="6">#REF!</definedName>
    <definedName name="追24" localSheetId="2">#REF!</definedName>
    <definedName name="追24" localSheetId="5">#REF!</definedName>
    <definedName name="追24" localSheetId="1">#REF!</definedName>
    <definedName name="追24" localSheetId="4">#REF!</definedName>
    <definedName name="追24" localSheetId="7">#REF!</definedName>
    <definedName name="追24" localSheetId="3">#REF!</definedName>
    <definedName name="追24">#REF!</definedName>
    <definedName name="追25" localSheetId="0">#REF!</definedName>
    <definedName name="追25" localSheetId="6">#REF!</definedName>
    <definedName name="追25" localSheetId="2">#REF!</definedName>
    <definedName name="追25" localSheetId="5">#REF!</definedName>
    <definedName name="追25" localSheetId="1">#REF!</definedName>
    <definedName name="追25" localSheetId="4">#REF!</definedName>
    <definedName name="追25" localSheetId="7">#REF!</definedName>
    <definedName name="追25" localSheetId="3">#REF!</definedName>
    <definedName name="追25">#REF!</definedName>
    <definedName name="追26" localSheetId="0">#REF!</definedName>
    <definedName name="追26" localSheetId="6">#REF!</definedName>
    <definedName name="追26" localSheetId="2">#REF!</definedName>
    <definedName name="追26" localSheetId="5">#REF!</definedName>
    <definedName name="追26" localSheetId="1">#REF!</definedName>
    <definedName name="追26" localSheetId="4">#REF!</definedName>
    <definedName name="追26" localSheetId="7">#REF!</definedName>
    <definedName name="追26" localSheetId="3">#REF!</definedName>
    <definedName name="追26">#REF!</definedName>
    <definedName name="追27" localSheetId="0">#REF!</definedName>
    <definedName name="追27" localSheetId="6">#REF!</definedName>
    <definedName name="追27" localSheetId="2">#REF!</definedName>
    <definedName name="追27" localSheetId="5">#REF!</definedName>
    <definedName name="追27" localSheetId="1">#REF!</definedName>
    <definedName name="追27" localSheetId="4">#REF!</definedName>
    <definedName name="追27" localSheetId="7">#REF!</definedName>
    <definedName name="追27" localSheetId="3">#REF!</definedName>
    <definedName name="追27">#REF!</definedName>
    <definedName name="追3" localSheetId="0">#REF!</definedName>
    <definedName name="追3" localSheetId="6">#REF!</definedName>
    <definedName name="追3" localSheetId="2">#REF!</definedName>
    <definedName name="追3" localSheetId="5">#REF!</definedName>
    <definedName name="追3" localSheetId="1">#REF!</definedName>
    <definedName name="追3" localSheetId="4">#REF!</definedName>
    <definedName name="追3" localSheetId="7">#REF!</definedName>
    <definedName name="追3" localSheetId="3">#REF!</definedName>
    <definedName name="追3">#REF!</definedName>
    <definedName name="追4" localSheetId="0">#REF!</definedName>
    <definedName name="追4" localSheetId="6">#REF!</definedName>
    <definedName name="追4" localSheetId="2">#REF!</definedName>
    <definedName name="追4" localSheetId="5">#REF!</definedName>
    <definedName name="追4" localSheetId="1">#REF!</definedName>
    <definedName name="追4" localSheetId="4">#REF!</definedName>
    <definedName name="追4" localSheetId="7">#REF!</definedName>
    <definedName name="追4" localSheetId="3">#REF!</definedName>
    <definedName name="追4">#REF!</definedName>
    <definedName name="追5" localSheetId="0">#REF!</definedName>
    <definedName name="追5" localSheetId="6">#REF!</definedName>
    <definedName name="追5" localSheetId="2">#REF!</definedName>
    <definedName name="追5" localSheetId="5">#REF!</definedName>
    <definedName name="追5" localSheetId="1">#REF!</definedName>
    <definedName name="追5" localSheetId="4">#REF!</definedName>
    <definedName name="追5" localSheetId="7">#REF!</definedName>
    <definedName name="追5" localSheetId="3">#REF!</definedName>
    <definedName name="追5">#REF!</definedName>
    <definedName name="追6" localSheetId="0">#REF!</definedName>
    <definedName name="追6" localSheetId="6">#REF!</definedName>
    <definedName name="追6" localSheetId="2">#REF!</definedName>
    <definedName name="追6" localSheetId="5">#REF!</definedName>
    <definedName name="追6" localSheetId="1">#REF!</definedName>
    <definedName name="追6" localSheetId="4">#REF!</definedName>
    <definedName name="追6" localSheetId="7">#REF!</definedName>
    <definedName name="追6" localSheetId="3">#REF!</definedName>
    <definedName name="追6">#REF!</definedName>
    <definedName name="追7" localSheetId="0">#REF!</definedName>
    <definedName name="追7" localSheetId="6">#REF!</definedName>
    <definedName name="追7" localSheetId="2">#REF!</definedName>
    <definedName name="追7" localSheetId="5">#REF!</definedName>
    <definedName name="追7" localSheetId="1">#REF!</definedName>
    <definedName name="追7" localSheetId="4">#REF!</definedName>
    <definedName name="追7" localSheetId="7">#REF!</definedName>
    <definedName name="追7" localSheetId="3">#REF!</definedName>
    <definedName name="追7">#REF!</definedName>
    <definedName name="追8" localSheetId="0">#REF!</definedName>
    <definedName name="追8" localSheetId="6">#REF!</definedName>
    <definedName name="追8" localSheetId="2">#REF!</definedName>
    <definedName name="追8" localSheetId="5">#REF!</definedName>
    <definedName name="追8" localSheetId="1">#REF!</definedName>
    <definedName name="追8" localSheetId="4">#REF!</definedName>
    <definedName name="追8" localSheetId="7">#REF!</definedName>
    <definedName name="追8" localSheetId="3">#REF!</definedName>
    <definedName name="追8">#REF!</definedName>
    <definedName name="追9" localSheetId="0">#REF!</definedName>
    <definedName name="追9" localSheetId="6">#REF!</definedName>
    <definedName name="追9" localSheetId="2">#REF!</definedName>
    <definedName name="追9" localSheetId="5">#REF!</definedName>
    <definedName name="追9" localSheetId="1">#REF!</definedName>
    <definedName name="追9" localSheetId="4">#REF!</definedName>
    <definedName name="追9" localSheetId="7">#REF!</definedName>
    <definedName name="追9" localSheetId="3">#REF!</definedName>
    <definedName name="追9">#REF!</definedName>
    <definedName name="導入形態" localSheetId="0">#REF!</definedName>
    <definedName name="導入形態" localSheetId="6">#REF!</definedName>
    <definedName name="導入形態" localSheetId="2">#REF!</definedName>
    <definedName name="導入形態" localSheetId="5">#REF!</definedName>
    <definedName name="導入形態" localSheetId="1">#REF!</definedName>
    <definedName name="導入形態" localSheetId="4">#REF!</definedName>
    <definedName name="導入形態" localSheetId="7">#REF!</definedName>
    <definedName name="導入形態" localSheetId="3">#REF!</definedName>
    <definedName name="導入形態">#REF!</definedName>
    <definedName name="届出事件数総数">[8]構成算出条件!$B$4</definedName>
    <definedName name="内訳合計セル" localSheetId="0">[10]Data_Table!#REF!</definedName>
    <definedName name="内訳合計セル" localSheetId="6">[10]Data_Table!#REF!</definedName>
    <definedName name="内訳合計セル" localSheetId="2">[10]Data_Table!#REF!</definedName>
    <definedName name="内訳合計セル" localSheetId="5">[10]Data_Table!#REF!</definedName>
    <definedName name="内訳合計セル" localSheetId="1">[10]Data_Table!#REF!</definedName>
    <definedName name="内訳合計セル" localSheetId="4">[10]Data_Table!#REF!</definedName>
    <definedName name="内訳合計セル" localSheetId="7">[10]Data_Table!#REF!</definedName>
    <definedName name="内訳合計セル" localSheetId="3">[10]Data_Table!#REF!</definedName>
    <definedName name="内訳合計セル">[10]Data_Table!#REF!</definedName>
    <definedName name="年間消除件数" localSheetId="0">[8]構成算出条件!#REF!</definedName>
    <definedName name="年間消除件数" localSheetId="6">[8]構成算出条件!#REF!</definedName>
    <definedName name="年間消除件数" localSheetId="2">[8]構成算出条件!#REF!</definedName>
    <definedName name="年間消除件数" localSheetId="5">[8]構成算出条件!#REF!</definedName>
    <definedName name="年間消除件数" localSheetId="1">[8]構成算出条件!#REF!</definedName>
    <definedName name="年間消除件数" localSheetId="4">[8]構成算出条件!#REF!</definedName>
    <definedName name="年間消除件数" localSheetId="7">[8]構成算出条件!#REF!</definedName>
    <definedName name="年間消除件数" localSheetId="3">[8]構成算出条件!#REF!</definedName>
    <definedName name="年間消除件数">[8]構成算出条件!#REF!</definedName>
    <definedName name="非本籍人届出件数">[8]構成算出条件!$B$5</definedName>
    <definedName name="品名" localSheetId="0">#REF!</definedName>
    <definedName name="品名" localSheetId="6">#REF!</definedName>
    <definedName name="品名" localSheetId="2">#REF!</definedName>
    <definedName name="品名" localSheetId="5">#REF!</definedName>
    <definedName name="品名" localSheetId="1">#REF!</definedName>
    <definedName name="品名" localSheetId="4">#REF!</definedName>
    <definedName name="品名" localSheetId="7">#REF!</definedName>
    <definedName name="品名" localSheetId="3">#REF!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1" l="1"/>
  <c r="H26" i="21"/>
  <c r="I26" i="21" s="1"/>
  <c r="F24" i="21"/>
  <c r="D24" i="21"/>
  <c r="I23" i="21"/>
  <c r="H23" i="21"/>
  <c r="I22" i="21"/>
  <c r="H22" i="21"/>
  <c r="H21" i="21"/>
  <c r="I21" i="21" s="1"/>
  <c r="I20" i="21"/>
  <c r="H20" i="21"/>
  <c r="F18" i="21"/>
  <c r="F19"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6" i="21"/>
  <c r="I6" i="21" s="1"/>
  <c r="I27" i="17"/>
  <c r="J27" i="17" s="1"/>
  <c r="G25" i="17"/>
  <c r="J25" i="17" s="1"/>
  <c r="E25" i="17"/>
  <c r="I25" i="17" s="1"/>
  <c r="I24" i="17"/>
  <c r="J24" i="17" s="1"/>
  <c r="I23" i="17"/>
  <c r="J23" i="17" s="1"/>
  <c r="I22" i="17"/>
  <c r="J22" i="17" s="1"/>
  <c r="I21" i="17"/>
  <c r="J21" i="17" s="1"/>
  <c r="E20" i="17"/>
  <c r="E26" i="17" s="1"/>
  <c r="I19" i="17"/>
  <c r="J19" i="17" s="1"/>
  <c r="G19" i="17"/>
  <c r="E19" i="17"/>
  <c r="I18" i="17"/>
  <c r="J18" i="17" s="1"/>
  <c r="I17" i="17"/>
  <c r="J17" i="17" s="1"/>
  <c r="I16" i="17"/>
  <c r="J16" i="17" s="1"/>
  <c r="I15" i="17"/>
  <c r="J15" i="17" s="1"/>
  <c r="I14" i="17"/>
  <c r="J14" i="17" s="1"/>
  <c r="I13" i="17"/>
  <c r="J13" i="17" s="1"/>
  <c r="I12" i="17"/>
  <c r="J12" i="17" s="1"/>
  <c r="I11" i="17"/>
  <c r="J11" i="17" s="1"/>
  <c r="I10" i="17"/>
  <c r="J10" i="17" s="1"/>
  <c r="I9" i="17"/>
  <c r="J9" i="17" s="1"/>
  <c r="I8" i="17"/>
  <c r="J8" i="17" s="1"/>
  <c r="I7" i="17"/>
  <c r="J7" i="17" s="1"/>
  <c r="I28" i="15"/>
  <c r="J28" i="15" s="1"/>
  <c r="G26" i="15"/>
  <c r="I26" i="15" s="1"/>
  <c r="E26" i="15"/>
  <c r="J25" i="15"/>
  <c r="I25" i="15"/>
  <c r="I24" i="15"/>
  <c r="J24" i="15" s="1"/>
  <c r="J23" i="15"/>
  <c r="I23" i="15"/>
  <c r="I22" i="15"/>
  <c r="J22" i="15" s="1"/>
  <c r="G21" i="15"/>
  <c r="E21" i="15"/>
  <c r="E27" i="15" s="1"/>
  <c r="G20" i="15"/>
  <c r="E20" i="15"/>
  <c r="I19" i="15"/>
  <c r="J19" i="15" s="1"/>
  <c r="J18" i="15"/>
  <c r="I18" i="15"/>
  <c r="I17" i="15"/>
  <c r="J17" i="15" s="1"/>
  <c r="J16" i="15"/>
  <c r="I16" i="15"/>
  <c r="I15" i="15"/>
  <c r="J15" i="15" s="1"/>
  <c r="J14" i="15"/>
  <c r="I14" i="15"/>
  <c r="I13" i="15"/>
  <c r="J13" i="15" s="1"/>
  <c r="J12" i="15"/>
  <c r="I12" i="15"/>
  <c r="I11" i="15"/>
  <c r="J11" i="15" s="1"/>
  <c r="J10" i="15"/>
  <c r="I10" i="15"/>
  <c r="I9" i="15"/>
  <c r="J9" i="15" s="1"/>
  <c r="J8" i="15"/>
  <c r="I8" i="15"/>
  <c r="I7" i="15"/>
  <c r="J7" i="15" s="1"/>
  <c r="J27" i="14"/>
  <c r="I27" i="14"/>
  <c r="E26" i="14"/>
  <c r="E28" i="14" s="1"/>
  <c r="J25" i="14"/>
  <c r="I25" i="14"/>
  <c r="G25" i="14"/>
  <c r="E25" i="14"/>
  <c r="J24" i="14"/>
  <c r="I24" i="14"/>
  <c r="J23" i="14"/>
  <c r="I23" i="14"/>
  <c r="J22" i="14"/>
  <c r="I22" i="14"/>
  <c r="J21" i="14"/>
  <c r="I21" i="14"/>
  <c r="J20" i="14"/>
  <c r="I20" i="14"/>
  <c r="G20" i="14"/>
  <c r="G26" i="14" s="1"/>
  <c r="F20" i="14"/>
  <c r="E20" i="14"/>
  <c r="I19" i="14"/>
  <c r="J19" i="14" s="1"/>
  <c r="G19" i="14"/>
  <c r="F19" i="14"/>
  <c r="E19" i="14"/>
  <c r="J18" i="14"/>
  <c r="I18" i="14"/>
  <c r="J17" i="14"/>
  <c r="I17" i="14"/>
  <c r="J16" i="14"/>
  <c r="I16" i="14"/>
  <c r="J15" i="14"/>
  <c r="I15" i="14"/>
  <c r="J14" i="14"/>
  <c r="I14" i="14"/>
  <c r="J13" i="14"/>
  <c r="I13" i="14"/>
  <c r="J12" i="14"/>
  <c r="I12" i="14"/>
  <c r="J11" i="14"/>
  <c r="I11" i="14"/>
  <c r="J10" i="14"/>
  <c r="I10" i="14"/>
  <c r="J9" i="14"/>
  <c r="I9" i="14"/>
  <c r="J8" i="14"/>
  <c r="I8" i="14"/>
  <c r="J7" i="14"/>
  <c r="I7" i="14"/>
  <c r="J27" i="12"/>
  <c r="I27" i="12"/>
  <c r="G25" i="12"/>
  <c r="E25" i="12"/>
  <c r="I24" i="12"/>
  <c r="J24" i="12" s="1"/>
  <c r="J23" i="12"/>
  <c r="I23" i="12"/>
  <c r="I22" i="12"/>
  <c r="J22" i="12" s="1"/>
  <c r="I21" i="12"/>
  <c r="J21" i="12" s="1"/>
  <c r="G19" i="12"/>
  <c r="G20" i="12" s="1"/>
  <c r="E19" i="12"/>
  <c r="E20" i="12" s="1"/>
  <c r="J18" i="12"/>
  <c r="I18" i="12"/>
  <c r="I17" i="12"/>
  <c r="J17" i="12" s="1"/>
  <c r="I16" i="12"/>
  <c r="J16" i="12" s="1"/>
  <c r="J15" i="12"/>
  <c r="I15" i="12"/>
  <c r="I14" i="12"/>
  <c r="J14" i="12" s="1"/>
  <c r="I13" i="12"/>
  <c r="J13" i="12" s="1"/>
  <c r="I12" i="12"/>
  <c r="J12" i="12" s="1"/>
  <c r="I11" i="12"/>
  <c r="J11" i="12" s="1"/>
  <c r="I10" i="12"/>
  <c r="J10" i="12" s="1"/>
  <c r="I9" i="12"/>
  <c r="J9" i="12" s="1"/>
  <c r="J8" i="12"/>
  <c r="I8" i="12"/>
  <c r="J7" i="12"/>
  <c r="I7" i="12"/>
  <c r="J27" i="11"/>
  <c r="I27" i="11"/>
  <c r="I25" i="11"/>
  <c r="J25" i="11" s="1"/>
  <c r="G25" i="11"/>
  <c r="E25" i="11"/>
  <c r="I24" i="11"/>
  <c r="J24" i="11" s="1"/>
  <c r="I23" i="11"/>
  <c r="J23" i="11" s="1"/>
  <c r="I22" i="11"/>
  <c r="J22" i="11" s="1"/>
  <c r="J21" i="11"/>
  <c r="I21" i="11"/>
  <c r="E20" i="11"/>
  <c r="G19" i="11"/>
  <c r="I19" i="11" s="1"/>
  <c r="J19" i="11" s="1"/>
  <c r="E19" i="11"/>
  <c r="I18" i="11"/>
  <c r="J18" i="11" s="1"/>
  <c r="J17" i="11"/>
  <c r="I17" i="11"/>
  <c r="I16" i="11"/>
  <c r="J16" i="11" s="1"/>
  <c r="J15" i="11"/>
  <c r="I15" i="11"/>
  <c r="I14" i="11"/>
  <c r="J14" i="11" s="1"/>
  <c r="J13" i="11"/>
  <c r="I13" i="11"/>
  <c r="I12" i="11"/>
  <c r="J12" i="11" s="1"/>
  <c r="J11" i="11"/>
  <c r="I11" i="11"/>
  <c r="I10" i="11"/>
  <c r="J10" i="11" s="1"/>
  <c r="J9" i="11"/>
  <c r="I9" i="11"/>
  <c r="I8" i="11"/>
  <c r="J8" i="11" s="1"/>
  <c r="J7" i="11"/>
  <c r="I7" i="11"/>
  <c r="H24" i="21" l="1"/>
  <c r="I24" i="21"/>
  <c r="H18" i="21"/>
  <c r="I18" i="21" s="1"/>
  <c r="D19" i="21"/>
  <c r="D25" i="21" s="1"/>
  <c r="E18" i="21" s="1"/>
  <c r="F25" i="21"/>
  <c r="G19" i="21" s="1"/>
  <c r="F16" i="17"/>
  <c r="F8" i="17"/>
  <c r="F23" i="17"/>
  <c r="F18" i="17"/>
  <c r="F12" i="17"/>
  <c r="E28" i="17"/>
  <c r="F24" i="17"/>
  <c r="F22" i="17"/>
  <c r="F17" i="17"/>
  <c r="F15" i="17"/>
  <c r="F13" i="17"/>
  <c r="F11" i="17"/>
  <c r="F9" i="17"/>
  <c r="F7" i="17"/>
  <c r="F14" i="17"/>
  <c r="F10" i="17"/>
  <c r="F21" i="17"/>
  <c r="F19" i="17"/>
  <c r="F20" i="17"/>
  <c r="F25" i="17"/>
  <c r="G20" i="17"/>
  <c r="F20" i="15"/>
  <c r="J20" i="15"/>
  <c r="F16" i="15"/>
  <c r="F10" i="15"/>
  <c r="F25" i="15"/>
  <c r="E29" i="15"/>
  <c r="F23" i="15"/>
  <c r="F18" i="15"/>
  <c r="F14" i="15"/>
  <c r="F12" i="15"/>
  <c r="F8" i="15"/>
  <c r="F24" i="15"/>
  <c r="F22" i="15"/>
  <c r="F19" i="15"/>
  <c r="F17" i="15"/>
  <c r="F15" i="15"/>
  <c r="F13" i="15"/>
  <c r="F11" i="15"/>
  <c r="F9" i="15"/>
  <c r="F7" i="15"/>
  <c r="F26" i="15"/>
  <c r="G27" i="15"/>
  <c r="I20" i="15"/>
  <c r="F21" i="15"/>
  <c r="J26" i="15"/>
  <c r="I21" i="15"/>
  <c r="J21" i="15" s="1"/>
  <c r="H24" i="14"/>
  <c r="H22" i="14"/>
  <c r="H20" i="14"/>
  <c r="H15" i="14"/>
  <c r="H11" i="14"/>
  <c r="H9" i="14"/>
  <c r="G28" i="14"/>
  <c r="H17" i="14"/>
  <c r="H13" i="14"/>
  <c r="H7" i="14"/>
  <c r="H25" i="14"/>
  <c r="H23" i="14"/>
  <c r="H21" i="14"/>
  <c r="H18" i="14"/>
  <c r="H16" i="14"/>
  <c r="H14" i="14"/>
  <c r="H12" i="14"/>
  <c r="H10" i="14"/>
  <c r="H8" i="14"/>
  <c r="H19" i="14"/>
  <c r="F23" i="14"/>
  <c r="I26" i="14"/>
  <c r="J26" i="14" s="1"/>
  <c r="F25" i="14"/>
  <c r="F8" i="14"/>
  <c r="F10" i="14"/>
  <c r="F12" i="14"/>
  <c r="F14" i="14"/>
  <c r="F16" i="14"/>
  <c r="F18" i="14"/>
  <c r="F21" i="14"/>
  <c r="F7" i="14"/>
  <c r="F9" i="14"/>
  <c r="F11" i="14"/>
  <c r="F13" i="14"/>
  <c r="F15" i="14"/>
  <c r="F17" i="14"/>
  <c r="F22" i="14"/>
  <c r="F24" i="14"/>
  <c r="I25" i="12"/>
  <c r="J25" i="12" s="1"/>
  <c r="E26" i="12"/>
  <c r="F25" i="12" s="1"/>
  <c r="I19" i="12"/>
  <c r="J19" i="12" s="1"/>
  <c r="I20" i="12"/>
  <c r="J20" i="12" s="1"/>
  <c r="G26" i="12"/>
  <c r="H20" i="12" s="1"/>
  <c r="G20" i="11"/>
  <c r="G26" i="11" s="1"/>
  <c r="H25" i="11" s="1"/>
  <c r="H19" i="11"/>
  <c r="H24" i="11"/>
  <c r="H23" i="11"/>
  <c r="H22" i="11"/>
  <c r="H21" i="11"/>
  <c r="H17" i="11"/>
  <c r="H15" i="11"/>
  <c r="H13" i="11"/>
  <c r="H11" i="11"/>
  <c r="H9" i="11"/>
  <c r="H7" i="11"/>
  <c r="G28" i="11"/>
  <c r="H18" i="11"/>
  <c r="H16" i="11"/>
  <c r="H14" i="11"/>
  <c r="H12" i="11"/>
  <c r="H10" i="11"/>
  <c r="H8" i="11"/>
  <c r="I20" i="11"/>
  <c r="E26" i="11"/>
  <c r="H20" i="11"/>
  <c r="J20" i="11"/>
  <c r="I27" i="10"/>
  <c r="J27" i="10" s="1"/>
  <c r="G25" i="10"/>
  <c r="E25" i="10"/>
  <c r="I25" i="10" s="1"/>
  <c r="J25" i="10" s="1"/>
  <c r="J24" i="10"/>
  <c r="I24" i="10"/>
  <c r="J23" i="10"/>
  <c r="I23" i="10"/>
  <c r="I22" i="10"/>
  <c r="J22" i="10" s="1"/>
  <c r="I21" i="10"/>
  <c r="J21" i="10" s="1"/>
  <c r="G19" i="10"/>
  <c r="E19" i="10"/>
  <c r="I18" i="10"/>
  <c r="J18" i="10" s="1"/>
  <c r="J17" i="10"/>
  <c r="I17" i="10"/>
  <c r="J16" i="10"/>
  <c r="I16" i="10"/>
  <c r="I15" i="10"/>
  <c r="J15" i="10" s="1"/>
  <c r="I14" i="10"/>
  <c r="J14" i="10" s="1"/>
  <c r="J13" i="10"/>
  <c r="I13" i="10"/>
  <c r="J12" i="10"/>
  <c r="I12" i="10"/>
  <c r="I11" i="10"/>
  <c r="J11" i="10" s="1"/>
  <c r="I10" i="10"/>
  <c r="J10" i="10" s="1"/>
  <c r="J9" i="10"/>
  <c r="I9" i="10"/>
  <c r="J8" i="10"/>
  <c r="I8" i="10"/>
  <c r="I7" i="10"/>
  <c r="J7" i="10" s="1"/>
  <c r="H19" i="21" l="1"/>
  <c r="I19" i="21" s="1"/>
  <c r="E24" i="21"/>
  <c r="E11" i="21"/>
  <c r="E19" i="21"/>
  <c r="E22" i="21"/>
  <c r="E12" i="21"/>
  <c r="E21" i="21"/>
  <c r="E23" i="21"/>
  <c r="E20" i="21"/>
  <c r="E6" i="21"/>
  <c r="D27" i="21"/>
  <c r="E9" i="21"/>
  <c r="E8" i="21"/>
  <c r="E7" i="21"/>
  <c r="E15" i="21"/>
  <c r="E10" i="21"/>
  <c r="E17" i="21"/>
  <c r="E14" i="21"/>
  <c r="E13" i="21"/>
  <c r="E16" i="21"/>
  <c r="G18" i="21"/>
  <c r="F27" i="21"/>
  <c r="G23" i="21"/>
  <c r="G21" i="21"/>
  <c r="G16" i="21"/>
  <c r="G14" i="21"/>
  <c r="G12" i="21"/>
  <c r="G10" i="21"/>
  <c r="G8" i="21"/>
  <c r="G6" i="21"/>
  <c r="G24" i="21"/>
  <c r="G17" i="21"/>
  <c r="G9" i="21"/>
  <c r="G22" i="21"/>
  <c r="G20" i="21"/>
  <c r="G15" i="21"/>
  <c r="G13" i="21"/>
  <c r="G11" i="21"/>
  <c r="G7" i="21"/>
  <c r="H25" i="21"/>
  <c r="I25" i="21" s="1"/>
  <c r="G26" i="17"/>
  <c r="H20" i="17"/>
  <c r="I20" i="17"/>
  <c r="J20" i="17" s="1"/>
  <c r="G29" i="15"/>
  <c r="H25" i="15"/>
  <c r="H23" i="15"/>
  <c r="H18" i="15"/>
  <c r="H16" i="15"/>
  <c r="H14" i="15"/>
  <c r="H12" i="15"/>
  <c r="H10" i="15"/>
  <c r="H8" i="15"/>
  <c r="J27" i="15"/>
  <c r="H24" i="15"/>
  <c r="H22" i="15"/>
  <c r="H19" i="15"/>
  <c r="H17" i="15"/>
  <c r="H15" i="15"/>
  <c r="H13" i="15"/>
  <c r="H11" i="15"/>
  <c r="H9" i="15"/>
  <c r="H7" i="15"/>
  <c r="H20" i="15"/>
  <c r="H21" i="15"/>
  <c r="H26" i="15"/>
  <c r="I27" i="15"/>
  <c r="I28" i="14"/>
  <c r="J28" i="14" s="1"/>
  <c r="E28" i="12"/>
  <c r="F18" i="12"/>
  <c r="F17" i="12"/>
  <c r="F8" i="12"/>
  <c r="F19" i="12"/>
  <c r="F20" i="12"/>
  <c r="F14" i="12"/>
  <c r="F24" i="12"/>
  <c r="F9" i="12"/>
  <c r="F11" i="12"/>
  <c r="F23" i="12"/>
  <c r="F21" i="12"/>
  <c r="F13" i="12"/>
  <c r="F12" i="12"/>
  <c r="F15" i="12"/>
  <c r="F22" i="12"/>
  <c r="F16" i="12"/>
  <c r="F10" i="12"/>
  <c r="F7" i="12"/>
  <c r="I26" i="12"/>
  <c r="J26" i="12" s="1"/>
  <c r="G28" i="12"/>
  <c r="H24" i="12"/>
  <c r="H22" i="12"/>
  <c r="H17" i="12"/>
  <c r="H15" i="12"/>
  <c r="H13" i="12"/>
  <c r="H11" i="12"/>
  <c r="H9" i="12"/>
  <c r="H21" i="12"/>
  <c r="H7" i="12"/>
  <c r="H23" i="12"/>
  <c r="H18" i="12"/>
  <c r="H16" i="12"/>
  <c r="H14" i="12"/>
  <c r="H12" i="12"/>
  <c r="H10" i="12"/>
  <c r="H8" i="12"/>
  <c r="H19" i="12"/>
  <c r="H25" i="12"/>
  <c r="G20" i="10"/>
  <c r="I19" i="10"/>
  <c r="J19" i="10" s="1"/>
  <c r="F25" i="11"/>
  <c r="F19" i="11"/>
  <c r="E28" i="11"/>
  <c r="I28" i="11" s="1"/>
  <c r="F18" i="11"/>
  <c r="F17" i="11"/>
  <c r="F14" i="11"/>
  <c r="F12" i="11"/>
  <c r="F10" i="11"/>
  <c r="F8" i="11"/>
  <c r="F15" i="11"/>
  <c r="F11" i="11"/>
  <c r="F7" i="11"/>
  <c r="I26" i="11"/>
  <c r="F24" i="11"/>
  <c r="F23" i="11"/>
  <c r="F22" i="11"/>
  <c r="F21" i="11"/>
  <c r="F16" i="11"/>
  <c r="F13" i="11"/>
  <c r="F9" i="11"/>
  <c r="J26" i="11"/>
  <c r="F20" i="11"/>
  <c r="E20" i="10"/>
  <c r="I20" i="10" s="1"/>
  <c r="J20" i="10" s="1"/>
  <c r="E26" i="10"/>
  <c r="E19" i="9"/>
  <c r="H27" i="21" l="1"/>
  <c r="I27" i="21"/>
  <c r="H16" i="17"/>
  <c r="H8" i="17"/>
  <c r="H23" i="17"/>
  <c r="H10" i="17"/>
  <c r="G28" i="17"/>
  <c r="H24" i="17"/>
  <c r="H22" i="17"/>
  <c r="H17" i="17"/>
  <c r="H15" i="17"/>
  <c r="H13" i="17"/>
  <c r="H11" i="17"/>
  <c r="H9" i="17"/>
  <c r="H7" i="17"/>
  <c r="H18" i="17"/>
  <c r="H14" i="17"/>
  <c r="H21" i="17"/>
  <c r="H12" i="17"/>
  <c r="I26" i="17"/>
  <c r="J26" i="17" s="1"/>
  <c r="H25" i="17"/>
  <c r="H19" i="17"/>
  <c r="J29" i="15"/>
  <c r="I29" i="15"/>
  <c r="I28" i="12"/>
  <c r="J28" i="12" s="1"/>
  <c r="G26" i="10"/>
  <c r="I26" i="10" s="1"/>
  <c r="J26" i="10" s="1"/>
  <c r="J28" i="11"/>
  <c r="F25" i="10"/>
  <c r="F19" i="10"/>
  <c r="F21" i="10"/>
  <c r="F17" i="10"/>
  <c r="F15" i="10"/>
  <c r="F13" i="10"/>
  <c r="F11" i="10"/>
  <c r="F9" i="10"/>
  <c r="E28" i="10"/>
  <c r="F24" i="10"/>
  <c r="F23" i="10"/>
  <c r="F22" i="10"/>
  <c r="F18" i="10"/>
  <c r="F16" i="10"/>
  <c r="F14" i="10"/>
  <c r="F12" i="10"/>
  <c r="F10" i="10"/>
  <c r="F7" i="10"/>
  <c r="F8" i="10"/>
  <c r="F20" i="10"/>
  <c r="J27" i="9"/>
  <c r="I27" i="9"/>
  <c r="G25" i="9"/>
  <c r="E25" i="9"/>
  <c r="I24" i="9"/>
  <c r="J24" i="9" s="1"/>
  <c r="I23" i="9"/>
  <c r="J23" i="9" s="1"/>
  <c r="I22" i="9"/>
  <c r="J22" i="9" s="1"/>
  <c r="J21" i="9"/>
  <c r="I21" i="9"/>
  <c r="G19" i="9"/>
  <c r="G20" i="9" s="1"/>
  <c r="G26" i="9" s="1"/>
  <c r="I18" i="9"/>
  <c r="J18" i="9" s="1"/>
  <c r="I17" i="9"/>
  <c r="J17" i="9" s="1"/>
  <c r="I16" i="9"/>
  <c r="J16" i="9" s="1"/>
  <c r="I15" i="9"/>
  <c r="J15" i="9" s="1"/>
  <c r="I14" i="9"/>
  <c r="J14" i="9" s="1"/>
  <c r="I13" i="9"/>
  <c r="J13" i="9" s="1"/>
  <c r="I12" i="9"/>
  <c r="J12" i="9" s="1"/>
  <c r="I11" i="9"/>
  <c r="J11" i="9" s="1"/>
  <c r="I10" i="9"/>
  <c r="J10" i="9" s="1"/>
  <c r="I9" i="9"/>
  <c r="J9" i="9" s="1"/>
  <c r="J8" i="9"/>
  <c r="I8" i="9"/>
  <c r="I7" i="9"/>
  <c r="J7" i="9" s="1"/>
  <c r="I28" i="17" l="1"/>
  <c r="J28" i="17" s="1"/>
  <c r="G28" i="10"/>
  <c r="H22" i="10"/>
  <c r="H11" i="10"/>
  <c r="H18" i="10"/>
  <c r="H10" i="10"/>
  <c r="H7" i="10"/>
  <c r="H16" i="10"/>
  <c r="H8" i="10"/>
  <c r="H13" i="10"/>
  <c r="H24" i="10"/>
  <c r="H21" i="10"/>
  <c r="H9" i="10"/>
  <c r="H14" i="10"/>
  <c r="H15" i="10"/>
  <c r="H23" i="10"/>
  <c r="H12" i="10"/>
  <c r="H17" i="10"/>
  <c r="H19" i="10"/>
  <c r="H25" i="10"/>
  <c r="H20" i="10"/>
  <c r="I28" i="10"/>
  <c r="J28" i="10"/>
  <c r="I19" i="9"/>
  <c r="J19" i="9" s="1"/>
  <c r="I25" i="9"/>
  <c r="J25" i="9" s="1"/>
  <c r="E20" i="9"/>
  <c r="H25" i="9"/>
  <c r="H19" i="9"/>
  <c r="H18" i="9"/>
  <c r="H16" i="9"/>
  <c r="H14" i="9"/>
  <c r="H12" i="9"/>
  <c r="H11" i="9"/>
  <c r="H9" i="9"/>
  <c r="H7" i="9"/>
  <c r="G28" i="9"/>
  <c r="H24" i="9"/>
  <c r="H23" i="9"/>
  <c r="H22" i="9"/>
  <c r="H21" i="9"/>
  <c r="H17" i="9"/>
  <c r="H15" i="9"/>
  <c r="H13" i="9"/>
  <c r="H10" i="9"/>
  <c r="H8" i="9"/>
  <c r="H20" i="9"/>
  <c r="E26" i="9" l="1"/>
  <c r="I20" i="9"/>
  <c r="J20" i="9" s="1"/>
  <c r="E28" i="9" l="1"/>
  <c r="I28" i="9" s="1"/>
  <c r="J28" i="9" s="1"/>
  <c r="F24" i="9"/>
  <c r="F21" i="9"/>
  <c r="F14" i="9"/>
  <c r="F11" i="9"/>
  <c r="F9" i="9"/>
  <c r="F25" i="9"/>
  <c r="F22" i="9"/>
  <c r="F17" i="9"/>
  <c r="F12" i="9"/>
  <c r="F7" i="9"/>
  <c r="F15" i="9"/>
  <c r="F13" i="9"/>
  <c r="F10" i="9"/>
  <c r="F23" i="9"/>
  <c r="F18" i="9"/>
  <c r="F16" i="9"/>
  <c r="F8" i="9"/>
  <c r="I26" i="9"/>
  <c r="J26" i="9" s="1"/>
  <c r="F19" i="9"/>
  <c r="F20" i="9"/>
</calcChain>
</file>

<file path=xl/sharedStrings.xml><?xml version="1.0" encoding="utf-8"?>
<sst xmlns="http://schemas.openxmlformats.org/spreadsheetml/2006/main" count="317" uniqueCount="61">
  <si>
    <t>（単位：千円）</t>
  </si>
  <si>
    <t>区　　分</t>
  </si>
  <si>
    <t>増　減　額</t>
  </si>
  <si>
    <t>対前年度
増減率</t>
  </si>
  <si>
    <t>当初予算額 (Ａ)</t>
  </si>
  <si>
    <t>構成比
%</t>
  </si>
  <si>
    <t>当初予算額 (Ｂ)</t>
  </si>
  <si>
    <t>(Ａ)－(Ｂ)　(Ｃ)</t>
  </si>
  <si>
    <t>(C)/(B)
%</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</si>
  <si>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</si>
  <si>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</si>
  <si>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</si>
  <si>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</si>
  <si>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</si>
  <si>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</si>
  <si>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</si>
  <si>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</si>
  <si>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</si>
  <si>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</si>
  <si>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松山城観光事業特別会計</t>
  </si>
  <si>
    <t>後期高齢者医療特別会計</t>
  </si>
  <si>
    <t>特別会計</t>
  </si>
  <si>
    <t>計　　(b)</t>
  </si>
  <si>
    <t>計　(a＋b) (c)</t>
  </si>
  <si>
    <t>企業会計</t>
  </si>
  <si>
    <t>計　　(d)</t>
  </si>
  <si>
    <t>合　　　　計 (c＋d)  (e)</t>
  </si>
  <si>
    <t>総合計　(e＋f)　(g)</t>
  </si>
  <si>
    <t>水道事業会計</t>
    <rPh sb="2" eb="4">
      <t>ジギョウ</t>
    </rPh>
    <phoneticPr fontId="4"/>
  </si>
  <si>
    <t>簡易水道事業会計</t>
    <rPh sb="4" eb="6">
      <t>ジギョウ</t>
    </rPh>
    <phoneticPr fontId="4"/>
  </si>
  <si>
    <t>工業用水道事業会計</t>
    <rPh sb="5" eb="7">
      <t>ジギョウ</t>
    </rPh>
    <phoneticPr fontId="4"/>
  </si>
  <si>
    <t>公債管理特別会計(f)</t>
    <rPh sb="4" eb="6">
      <t>トクベツ</t>
    </rPh>
    <phoneticPr fontId="4"/>
  </si>
  <si>
    <t>母子父子寡婦福祉資金貸付事業
特別会計</t>
  </si>
  <si>
    <t>下水道事業会計</t>
    <rPh sb="0" eb="3">
      <t>ゲスイドウ</t>
    </rPh>
    <rPh sb="3" eb="5">
      <t>ジギョウ</t>
    </rPh>
    <phoneticPr fontId="4"/>
  </si>
  <si>
    <t>令 和 ４ 年 度  各 会 計 別 予 算 総 括 表</t>
    <rPh sb="0" eb="1">
      <t>レイ</t>
    </rPh>
    <rPh sb="2" eb="3">
      <t>ワ</t>
    </rPh>
    <phoneticPr fontId="4"/>
  </si>
  <si>
    <t>令和4年度 (案)</t>
    <rPh sb="0" eb="2">
      <t>レイワ</t>
    </rPh>
    <rPh sb="7" eb="8">
      <t>アン</t>
    </rPh>
    <phoneticPr fontId="4"/>
  </si>
  <si>
    <t>令和3年度</t>
    <rPh sb="0" eb="2">
      <t>レイワ</t>
    </rPh>
    <phoneticPr fontId="4"/>
  </si>
  <si>
    <t>構成比
％</t>
    <phoneticPr fontId="4"/>
  </si>
  <si>
    <t>(C)/(B)
％</t>
    <phoneticPr fontId="4"/>
  </si>
  <si>
    <t>令 和 ５ 年 度  各 会 計 別 予 算 総 括 表</t>
    <rPh sb="0" eb="1">
      <t>レイ</t>
    </rPh>
    <rPh sb="2" eb="3">
      <t>ワ</t>
    </rPh>
    <phoneticPr fontId="4"/>
  </si>
  <si>
    <t>令和4年度</t>
    <rPh sb="0" eb="2">
      <t>レイワ</t>
    </rPh>
    <phoneticPr fontId="4"/>
  </si>
  <si>
    <t>令和5年度 (案)</t>
    <rPh sb="0" eb="2">
      <t>レイワ</t>
    </rPh>
    <rPh sb="7" eb="8">
      <t>アン</t>
    </rPh>
    <phoneticPr fontId="4"/>
  </si>
  <si>
    <t>令 和  5 年 度 各 会 計 別 予 算 総 括 表</t>
  </si>
  <si>
    <t>令和 5年度</t>
  </si>
  <si>
    <t>令和 4年度</t>
  </si>
  <si>
    <t>母子父子寡婦福祉資金貸付事業特別会計</t>
  </si>
  <si>
    <t>小規模下水道事業特別会計</t>
  </si>
  <si>
    <t>水道会計</t>
  </si>
  <si>
    <t>簡易水道会計</t>
  </si>
  <si>
    <t>工業用水道会計</t>
  </si>
  <si>
    <t>下水道会計</t>
  </si>
  <si>
    <t>公債管理会計(f)</t>
  </si>
  <si>
    <t>区　　分</t>
    <phoneticPr fontId="4"/>
  </si>
  <si>
    <t>母子父子寡婦福祉資金貸付事業
特別会計</t>
    <phoneticPr fontId="4"/>
  </si>
  <si>
    <t>令和5年度</t>
    <phoneticPr fontId="4"/>
  </si>
  <si>
    <t>合計 (c＋d)  (e)</t>
    <phoneticPr fontId="4"/>
  </si>
  <si>
    <t>-</t>
    <phoneticPr fontId="4"/>
  </si>
  <si>
    <t>増減率</t>
    <phoneticPr fontId="4"/>
  </si>
  <si>
    <t>令和６年度  各会計別予算総括表</t>
    <phoneticPr fontId="4"/>
  </si>
  <si>
    <t>　注）構成比については、端数処理の結果、個々の構成比と計欄及び合計欄の数値とは一致しない場合がある。</t>
    <phoneticPr fontId="4"/>
  </si>
  <si>
    <t>令和6年度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</si>
</sst>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40"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9"/>
      <name val="ＭＳ Ｐゴシック"/>
      <family val="3"/>
      <charset val="128"/>
    </font>
    <font>
      <sz val="9"/>
      <color indexed="8"/>
      <name val="ＭＳ Ｐ明朝"/>
      <family val="1"/>
      <charset val="128"/>
    </font>
    <font>
      <sz val="8"/>
      <color indexed="8"/>
      <name val="ＭＳ 明朝"/>
      <family val="1"/>
      <charset val="128"/>
    </font>
    <font>
      <sz val="7"/>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9"/>
      <color theme="1"/>
      <name val="ＭＳ 明朝"/>
      <family val="1"/>
      <charset val="128"/>
    </font>
    <font>
      <sz val="9"/>
      <color theme="3"/>
      <name val="ＭＳ 明朝"/>
      <family val="1"/>
      <charset val="128"/>
    </font>
    <font>
      <sz val="12"/>
      <name val="ＭＳ 明朝"/>
      <family val="1"/>
      <charset val="128"/>
    </font>
    <font>
      <sz val="11"/>
      <color theme="1"/>
      <name val="游ゴシック"/>
      <family val="2"/>
      <charset val="128"/>
    </font>
    <font>
      <sz val="12"/>
      <color rgb="FF333333"/>
      <name val="BIZ UDPゴシック"/>
      <family val="3"/>
      <charset val="128"/>
    </font>
    <font>
      <sz val="9"/>
      <color rgb="FF333333"/>
      <name val="BIZ UDPゴシック"/>
      <family val="3"/>
      <charset val="128"/>
    </font>
    <font>
      <sz val="10"/>
      <color rgb="FF333333"/>
      <name val="Arial"/>
      <family val="2"/>
    </font>
    <font>
      <sz val="9"/>
      <color rgb="FF333333"/>
      <name val="Arial"/>
      <family val="2"/>
    </font>
    <font>
      <sz val="8"/>
      <color rgb="FF333333"/>
      <name val="BIZ UDPゴシック"/>
      <family val="3"/>
      <charset val="128"/>
    </font>
    <font>
      <sz val="7"/>
      <color rgb="FF333333"/>
      <name val="BIZ UDPゴシック"/>
      <family val="3"/>
      <charset val="128"/>
    </font>
    <font>
      <sz val="9"/>
      <color rgb="FF333333"/>
      <name val="ＭＳ Ｐゴシック"/>
      <family val="2"/>
      <charset val="128"/>
    </font>
  </fonts>
  <fills count="27">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E6E6E6"/>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diagonal/>
    </border>
    <border>
      <left/>
      <right/>
      <top style="thin">
        <color rgb="FF333333"/>
      </top>
      <bottom/>
      <diagonal/>
    </border>
    <border>
      <left style="thin">
        <color rgb="FF333333"/>
      </left>
      <right style="thin">
        <color rgb="FF333333"/>
      </right>
      <top style="thin">
        <color rgb="FF333333"/>
      </top>
      <bottom/>
      <diagonal/>
    </border>
    <border>
      <left style="thin">
        <color rgb="FF333333"/>
      </left>
      <right/>
      <top/>
      <bottom/>
      <diagonal/>
    </border>
    <border>
      <left style="thin">
        <color rgb="FF333333"/>
      </left>
      <right/>
      <top/>
      <bottom style="thin">
        <color rgb="FF333333"/>
      </bottom>
      <diagonal/>
    </border>
    <border>
      <left/>
      <right/>
      <top/>
      <bottom style="thin">
        <color rgb="FF333333"/>
      </bottom>
      <diagonal/>
    </border>
    <border>
      <left style="thin">
        <color rgb="FF333333"/>
      </left>
      <right style="thin">
        <color rgb="FF333333"/>
      </right>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style="thin">
        <color rgb="FF333333"/>
      </top>
      <bottom style="hair">
        <color indexed="64"/>
      </bottom>
      <diagonal/>
    </border>
    <border>
      <left/>
      <right style="thin">
        <color rgb="FF333333"/>
      </right>
      <top style="thin">
        <color rgb="FF333333"/>
      </top>
      <bottom style="hair">
        <color indexed="64"/>
      </bottom>
      <diagonal/>
    </border>
    <border>
      <left style="hair">
        <color indexed="64"/>
      </left>
      <right style="thin">
        <color rgb="FF333333"/>
      </right>
      <top/>
      <bottom style="thin">
        <color rgb="FF333333"/>
      </bottom>
      <diagonal/>
    </border>
    <border>
      <left style="hair">
        <color indexed="64"/>
      </left>
      <right style="thin">
        <color rgb="FF333333"/>
      </right>
      <top style="thin">
        <color rgb="FF333333"/>
      </top>
      <bottom style="thin">
        <color rgb="FF333333"/>
      </bottom>
      <diagonal/>
    </border>
    <border>
      <left style="hair">
        <color indexed="64"/>
      </left>
      <right style="thin">
        <color rgb="FF333333"/>
      </right>
      <top/>
      <bottom/>
      <diagonal/>
    </border>
    <border>
      <left style="thin">
        <color rgb="FF333333"/>
      </left>
      <right style="thin">
        <color rgb="FF333333"/>
      </right>
      <top/>
      <bottom/>
      <diagonal/>
    </border>
    <border>
      <left style="hair">
        <color indexed="64"/>
      </left>
      <right/>
      <top style="thin">
        <color rgb="FF333333"/>
      </top>
      <bottom style="hair">
        <color rgb="FF333333"/>
      </bottom>
      <diagonal/>
    </border>
    <border>
      <left/>
      <right/>
      <top style="thin">
        <color rgb="FF333333"/>
      </top>
      <bottom style="hair">
        <color rgb="FF333333"/>
      </bottom>
      <diagonal/>
    </border>
    <border>
      <left style="thin">
        <color rgb="FF333333"/>
      </left>
      <right/>
      <top style="thin">
        <color rgb="FF333333"/>
      </top>
      <bottom style="hair">
        <color rgb="FF333333"/>
      </bottom>
      <diagonal/>
    </border>
    <border>
      <left style="hair">
        <color indexed="64"/>
      </left>
      <right style="thin">
        <color rgb="FF333333"/>
      </right>
      <top style="thin">
        <color rgb="FF333333"/>
      </top>
      <bottom style="hair">
        <color rgb="FF333333"/>
      </bottom>
      <diagonal/>
    </border>
    <border>
      <left style="thin">
        <color rgb="FF333333"/>
      </left>
      <right style="thin">
        <color rgb="FF333333"/>
      </right>
      <top style="thin">
        <color rgb="FF333333"/>
      </top>
      <bottom style="hair">
        <color rgb="FF333333"/>
      </bottom>
      <diagonal/>
    </border>
    <border>
      <left style="hair">
        <color indexed="64"/>
      </left>
      <right/>
      <top style="hair">
        <color rgb="FF333333"/>
      </top>
      <bottom style="hair">
        <color rgb="FF333333"/>
      </bottom>
      <diagonal/>
    </border>
    <border>
      <left/>
      <right/>
      <top style="hair">
        <color rgb="FF333333"/>
      </top>
      <bottom style="hair">
        <color rgb="FF333333"/>
      </bottom>
      <diagonal/>
    </border>
    <border>
      <left style="thin">
        <color rgb="FF333333"/>
      </left>
      <right/>
      <top style="hair">
        <color rgb="FF333333"/>
      </top>
      <bottom style="hair">
        <color rgb="FF333333"/>
      </bottom>
      <diagonal/>
    </border>
    <border>
      <left style="hair">
        <color indexed="64"/>
      </left>
      <right style="thin">
        <color rgb="FF333333"/>
      </right>
      <top style="hair">
        <color rgb="FF333333"/>
      </top>
      <bottom style="hair">
        <color rgb="FF333333"/>
      </bottom>
      <diagonal/>
    </border>
    <border>
      <left style="thin">
        <color rgb="FF333333"/>
      </left>
      <right style="thin">
        <color rgb="FF333333"/>
      </right>
      <top style="hair">
        <color rgb="FF333333"/>
      </top>
      <bottom style="hair">
        <color rgb="FF333333"/>
      </bottom>
      <diagonal/>
    </border>
    <border>
      <left style="hair">
        <color rgb="FF333333"/>
      </left>
      <right/>
      <top style="thin">
        <color rgb="FF333333"/>
      </top>
      <bottom style="thin">
        <color rgb="FF333333"/>
      </bottom>
      <diagonal/>
    </border>
  </borders>
  <cellStyleXfs count="123">
    <xf numFmtId="0" fontId="0" fillId="0" borderId="0">
      <alignment vertical="center"/>
    </xf>
    <xf numFmtId="0" fontId="2" fillId="0" borderId="0"/>
    <xf numFmtId="0" fontId="6" fillId="0" borderId="0"/>
    <xf numFmtId="0" fontId="2" fillId="0" borderId="0"/>
    <xf numFmtId="38" fontId="2"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1" borderId="10" applyNumberFormat="0" applyAlignment="0" applyProtection="0">
      <alignment vertical="center"/>
    </xf>
    <xf numFmtId="0" fontId="14" fillId="21" borderId="10"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1" fillId="23" borderId="11" applyNumberFormat="0" applyFont="0" applyAlignment="0" applyProtection="0">
      <alignment vertical="center"/>
    </xf>
    <xf numFmtId="0" fontId="11" fillId="23" borderId="11"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24" borderId="13" applyNumberFormat="0" applyAlignment="0" applyProtection="0">
      <alignment vertical="center"/>
    </xf>
    <xf numFmtId="0" fontId="18" fillId="24" borderId="1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24" borderId="18" applyNumberFormat="0" applyAlignment="0" applyProtection="0">
      <alignment vertical="center"/>
    </xf>
    <xf numFmtId="0" fontId="24" fillId="24" borderId="1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7" fillId="0" borderId="0"/>
    <xf numFmtId="0" fontId="27"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32" fillId="0" borderId="0">
      <alignment vertical="center"/>
    </xf>
  </cellStyleXfs>
  <cellXfs count="173">
    <xf numFmtId="0" fontId="0" fillId="0" borderId="0" xfId="0">
      <alignment vertical="center"/>
    </xf>
    <xf numFmtId="0" fontId="3" fillId="0" borderId="0" xfId="1" applyFont="1" applyAlignment="1">
      <alignment horizontal="centerContinuous" vertical="center"/>
    </xf>
    <xf numFmtId="0" fontId="5" fillId="0" borderId="0" xfId="1" applyFont="1" applyAlignment="1">
      <alignment horizontal="centerContinuous" vertical="center"/>
    </xf>
    <xf numFmtId="0" fontId="5" fillId="0" borderId="0" xfId="1" applyFont="1" applyAlignment="1">
      <alignment vertical="center"/>
    </xf>
    <xf numFmtId="0" fontId="3" fillId="0" borderId="0" xfId="1" applyFont="1" applyAlignment="1">
      <alignment vertical="center"/>
    </xf>
    <xf numFmtId="49" fontId="5" fillId="2" borderId="0" xfId="3" applyNumberFormat="1" applyFont="1" applyFill="1" applyAlignment="1">
      <alignment horizontal="centerContinuous"/>
    </xf>
    <xf numFmtId="0" fontId="7" fillId="0" borderId="0" xfId="2" applyFont="1" applyAlignment="1">
      <alignment horizontal="centerContinuous" vertical="center"/>
    </xf>
    <xf numFmtId="49" fontId="5" fillId="2" borderId="0" xfId="3" applyNumberFormat="1" applyFont="1" applyFill="1"/>
    <xf numFmtId="49" fontId="5" fillId="2" borderId="2" xfId="3" applyNumberFormat="1" applyFont="1" applyFill="1" applyBorder="1" applyAlignment="1">
      <alignment horizontal="center" vertical="center" wrapText="1"/>
    </xf>
    <xf numFmtId="49" fontId="5" fillId="2" borderId="4" xfId="3" applyNumberFormat="1" applyFont="1" applyFill="1" applyBorder="1" applyAlignment="1">
      <alignment horizontal="center" vertical="center" wrapText="1"/>
    </xf>
    <xf numFmtId="49" fontId="5" fillId="2" borderId="7" xfId="3" applyNumberFormat="1" applyFont="1" applyFill="1" applyBorder="1" applyAlignment="1">
      <alignment horizontal="center" vertical="center"/>
    </xf>
    <xf numFmtId="49" fontId="8" fillId="2" borderId="4" xfId="3" quotePrefix="1" applyNumberFormat="1" applyFont="1" applyFill="1" applyBorder="1" applyAlignment="1">
      <alignment horizontal="center" vertical="center" wrapText="1"/>
    </xf>
    <xf numFmtId="49" fontId="5" fillId="2" borderId="6" xfId="3" applyNumberFormat="1" applyFont="1" applyFill="1" applyBorder="1" applyAlignment="1">
      <alignment horizontal="distributed" vertical="center"/>
    </xf>
    <xf numFmtId="0" fontId="6" fillId="0" borderId="8" xfId="2" applyBorder="1" applyAlignment="1">
      <alignment vertical="center"/>
    </xf>
    <xf numFmtId="176" fontId="5" fillId="2" borderId="6" xfId="3" applyNumberFormat="1" applyFont="1" applyFill="1" applyBorder="1" applyAlignment="1">
      <alignment horizontal="right" vertical="center"/>
    </xf>
    <xf numFmtId="0" fontId="9" fillId="0" borderId="0" xfId="1" applyFont="1" applyAlignment="1">
      <alignment vertical="center"/>
    </xf>
    <xf numFmtId="0" fontId="10" fillId="0" borderId="0" xfId="1" applyFont="1" applyAlignment="1">
      <alignment vertical="center" wrapText="1"/>
    </xf>
    <xf numFmtId="49" fontId="5" fillId="2" borderId="9" xfId="3" applyNumberFormat="1" applyFont="1" applyFill="1" applyBorder="1" applyAlignment="1">
      <alignment horizontal="right" vertical="center"/>
    </xf>
    <xf numFmtId="49" fontId="29" fillId="2" borderId="0" xfId="3" applyNumberFormat="1" applyFont="1" applyFill="1" applyAlignment="1">
      <alignment horizontal="centerContinuous"/>
    </xf>
    <xf numFmtId="49" fontId="6" fillId="2" borderId="6"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6"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wrapText="1"/>
    </xf>
    <xf numFmtId="49" fontId="6" fillId="2" borderId="9" xfId="3" applyNumberFormat="1" applyFont="1" applyFill="1" applyBorder="1" applyAlignment="1">
      <alignment horizontal="right" vertical="center"/>
    </xf>
    <xf numFmtId="49" fontId="6" fillId="2" borderId="4" xfId="3" applyNumberFormat="1" applyFont="1" applyFill="1" applyBorder="1" applyAlignment="1">
      <alignment horizontal="distributed" vertical="center"/>
    </xf>
    <xf numFmtId="177" fontId="6" fillId="2" borderId="21" xfId="3" applyNumberFormat="1" applyFont="1" applyFill="1" applyBorder="1" applyAlignment="1">
      <alignment vertical="center"/>
    </xf>
    <xf numFmtId="179" fontId="30" fillId="2" borderId="6" xfId="3" applyNumberFormat="1" applyFont="1" applyFill="1" applyBorder="1" applyAlignment="1">
      <alignment horizontal="right" vertical="center"/>
    </xf>
    <xf numFmtId="176" fontId="30" fillId="2" borderId="6" xfId="3" applyNumberFormat="1" applyFont="1" applyFill="1" applyBorder="1" applyAlignment="1">
      <alignment horizontal="right" vertical="center"/>
    </xf>
    <xf numFmtId="179" fontId="30" fillId="2" borderId="4" xfId="4" applyNumberFormat="1" applyFont="1" applyFill="1" applyBorder="1" applyAlignment="1">
      <alignment horizontal="right" vertical="center"/>
    </xf>
    <xf numFmtId="177" fontId="30" fillId="2" borderId="6" xfId="3" applyNumberFormat="1" applyFont="1" applyFill="1" applyBorder="1" applyAlignment="1">
      <alignment horizontal="right" vertical="center"/>
    </xf>
    <xf numFmtId="178" fontId="30" fillId="2" borderId="4" xfId="4" applyNumberFormat="1" applyFont="1" applyFill="1" applyBorder="1" applyAlignment="1">
      <alignment horizontal="right" vertical="center"/>
    </xf>
    <xf numFmtId="177" fontId="30" fillId="2" borderId="21" xfId="3" applyNumberFormat="1" applyFont="1" applyFill="1" applyBorder="1" applyAlignment="1">
      <alignment horizontal="right" vertical="center"/>
    </xf>
    <xf numFmtId="177" fontId="30" fillId="2" borderId="21" xfId="3" applyNumberFormat="1" applyFont="1" applyFill="1" applyBorder="1" applyAlignment="1">
      <alignment vertical="center"/>
    </xf>
    <xf numFmtId="0" fontId="31" fillId="0" borderId="0" xfId="2" applyFont="1" applyAlignment="1">
      <alignment horizontal="centerContinuous" vertical="center"/>
    </xf>
    <xf numFmtId="176" fontId="5" fillId="0" borderId="6" xfId="3" applyNumberFormat="1" applyFont="1" applyBorder="1" applyAlignment="1">
      <alignment horizontal="right" vertical="center"/>
    </xf>
    <xf numFmtId="177" fontId="30" fillId="2" borderId="6" xfId="3" applyNumberFormat="1" applyFont="1" applyFill="1" applyBorder="1" applyAlignment="1">
      <alignment vertical="center"/>
    </xf>
    <xf numFmtId="0" fontId="3" fillId="25" borderId="0" xfId="1" applyFont="1" applyFill="1" applyAlignment="1">
      <alignment horizontal="centerContinuous" vertical="center"/>
    </xf>
    <xf numFmtId="0" fontId="5" fillId="25" borderId="0" xfId="1" applyFont="1" applyFill="1" applyAlignment="1">
      <alignment horizontal="centerContinuous" vertical="center"/>
    </xf>
    <xf numFmtId="0" fontId="5" fillId="25" borderId="0" xfId="1" applyFont="1" applyFill="1" applyAlignment="1">
      <alignment vertical="center"/>
    </xf>
    <xf numFmtId="0" fontId="3" fillId="25" borderId="0" xfId="1" applyFont="1" applyFill="1" applyAlignment="1">
      <alignment vertical="center"/>
    </xf>
    <xf numFmtId="0" fontId="31" fillId="25" borderId="0" xfId="2" applyFont="1" applyFill="1" applyAlignment="1">
      <alignment horizontal="centerContinuous" vertical="center"/>
    </xf>
    <xf numFmtId="49" fontId="5" fillId="25" borderId="0" xfId="3" applyNumberFormat="1" applyFont="1" applyFill="1" applyAlignment="1">
      <alignment horizontal="centerContinuous"/>
    </xf>
    <xf numFmtId="49" fontId="29" fillId="25" borderId="0" xfId="3" applyNumberFormat="1" applyFont="1" applyFill="1" applyAlignment="1">
      <alignment horizontal="centerContinuous"/>
    </xf>
    <xf numFmtId="0" fontId="7" fillId="25" borderId="0" xfId="2" applyFont="1" applyFill="1" applyAlignment="1">
      <alignment horizontal="centerContinuous" vertical="center"/>
    </xf>
    <xf numFmtId="49" fontId="5" fillId="25" borderId="0" xfId="3" applyNumberFormat="1" applyFont="1" applyFill="1"/>
    <xf numFmtId="49" fontId="5" fillId="25" borderId="2" xfId="3" applyNumberFormat="1" applyFont="1" applyFill="1" applyBorder="1" applyAlignment="1">
      <alignment horizontal="center" vertical="center" wrapText="1"/>
    </xf>
    <xf numFmtId="49" fontId="5" fillId="25" borderId="4" xfId="3" applyNumberFormat="1" applyFont="1" applyFill="1" applyBorder="1" applyAlignment="1">
      <alignment horizontal="center" vertical="center" wrapText="1"/>
    </xf>
    <xf numFmtId="49" fontId="6" fillId="25" borderId="6" xfId="3" applyNumberFormat="1" applyFont="1" applyFill="1" applyBorder="1" applyAlignment="1">
      <alignment horizontal="center" vertical="center"/>
    </xf>
    <xf numFmtId="49" fontId="6" fillId="25" borderId="4" xfId="3" applyNumberFormat="1" applyFont="1" applyFill="1" applyBorder="1" applyAlignment="1">
      <alignment horizontal="center" vertical="center" wrapText="1"/>
    </xf>
    <xf numFmtId="49" fontId="6" fillId="25" borderId="4" xfId="3" applyNumberFormat="1" applyFont="1" applyFill="1" applyBorder="1" applyAlignment="1">
      <alignment horizontal="center" vertical="center"/>
    </xf>
    <xf numFmtId="49" fontId="5" fillId="25" borderId="7" xfId="3" applyNumberFormat="1" applyFont="1" applyFill="1" applyBorder="1" applyAlignment="1">
      <alignment horizontal="center" vertical="center"/>
    </xf>
    <xf numFmtId="49" fontId="8" fillId="25" borderId="4" xfId="3" quotePrefix="1" applyNumberFormat="1" applyFont="1" applyFill="1" applyBorder="1" applyAlignment="1">
      <alignment horizontal="center" vertical="center" wrapText="1"/>
    </xf>
    <xf numFmtId="49" fontId="6" fillId="25" borderId="6" xfId="3" applyNumberFormat="1" applyFont="1" applyFill="1" applyBorder="1" applyAlignment="1">
      <alignment horizontal="distributed" vertical="center"/>
    </xf>
    <xf numFmtId="0" fontId="6" fillId="25" borderId="8" xfId="2" applyFill="1" applyBorder="1" applyAlignment="1">
      <alignment vertical="center"/>
    </xf>
    <xf numFmtId="49" fontId="6" fillId="25" borderId="9" xfId="3" applyNumberFormat="1" applyFont="1" applyFill="1" applyBorder="1" applyAlignment="1">
      <alignment horizontal="distributed" vertical="center"/>
    </xf>
    <xf numFmtId="176" fontId="5" fillId="25" borderId="6" xfId="3" applyNumberFormat="1" applyFont="1" applyFill="1" applyBorder="1" applyAlignment="1">
      <alignment horizontal="right" vertical="center"/>
    </xf>
    <xf numFmtId="179" fontId="30" fillId="25" borderId="6" xfId="3" applyNumberFormat="1" applyFont="1" applyFill="1" applyBorder="1" applyAlignment="1">
      <alignment horizontal="right" vertical="center"/>
    </xf>
    <xf numFmtId="176" fontId="30" fillId="25" borderId="6" xfId="3" applyNumberFormat="1" applyFont="1" applyFill="1" applyBorder="1" applyAlignment="1">
      <alignment horizontal="right" vertical="center"/>
    </xf>
    <xf numFmtId="179" fontId="30" fillId="25" borderId="4" xfId="4" applyNumberFormat="1" applyFont="1" applyFill="1" applyBorder="1" applyAlignment="1">
      <alignment horizontal="right" vertical="center"/>
    </xf>
    <xf numFmtId="49" fontId="6" fillId="25" borderId="9" xfId="3" applyNumberFormat="1" applyFont="1" applyFill="1" applyBorder="1" applyAlignment="1">
      <alignment horizontal="distributed" vertical="center" wrapText="1"/>
    </xf>
    <xf numFmtId="49" fontId="6" fillId="25" borderId="9" xfId="3" applyNumberFormat="1" applyFont="1" applyFill="1" applyBorder="1" applyAlignment="1">
      <alignment horizontal="right" vertical="center"/>
    </xf>
    <xf numFmtId="177" fontId="30" fillId="25" borderId="6" xfId="3" applyNumberFormat="1" applyFont="1" applyFill="1" applyBorder="1" applyAlignment="1">
      <alignment vertical="center"/>
    </xf>
    <xf numFmtId="177" fontId="30" fillId="25" borderId="6" xfId="3" applyNumberFormat="1" applyFont="1" applyFill="1" applyBorder="1" applyAlignment="1">
      <alignment horizontal="right" vertical="center"/>
    </xf>
    <xf numFmtId="178" fontId="30" fillId="25" borderId="4" xfId="4" applyNumberFormat="1" applyFont="1" applyFill="1" applyBorder="1" applyAlignment="1">
      <alignment horizontal="right" vertical="center"/>
    </xf>
    <xf numFmtId="49" fontId="6" fillId="25" borderId="4" xfId="3" applyNumberFormat="1" applyFont="1" applyFill="1" applyBorder="1" applyAlignment="1">
      <alignment horizontal="distributed" vertical="center"/>
    </xf>
    <xf numFmtId="177" fontId="6" fillId="25" borderId="21" xfId="3" applyNumberFormat="1" applyFont="1" applyFill="1" applyBorder="1" applyAlignment="1">
      <alignment vertical="center"/>
    </xf>
    <xf numFmtId="177" fontId="30" fillId="25" borderId="21" xfId="3" applyNumberFormat="1" applyFont="1" applyFill="1" applyBorder="1" applyAlignment="1">
      <alignment horizontal="right" vertical="center"/>
    </xf>
    <xf numFmtId="49" fontId="5" fillId="25" borderId="6" xfId="3" applyNumberFormat="1" applyFont="1" applyFill="1" applyBorder="1" applyAlignment="1">
      <alignment horizontal="distributed" vertical="center"/>
    </xf>
    <xf numFmtId="49" fontId="5" fillId="25" borderId="9" xfId="3" applyNumberFormat="1" applyFont="1" applyFill="1" applyBorder="1" applyAlignment="1">
      <alignment horizontal="right" vertical="center"/>
    </xf>
    <xf numFmtId="177" fontId="30" fillId="25" borderId="21" xfId="3" applyNumberFormat="1" applyFont="1" applyFill="1" applyBorder="1" applyAlignment="1">
      <alignment vertical="center"/>
    </xf>
    <xf numFmtId="0" fontId="9" fillId="25" borderId="0" xfId="1" applyFont="1" applyFill="1" applyAlignment="1">
      <alignment vertical="center"/>
    </xf>
    <xf numFmtId="0" fontId="10" fillId="25" borderId="0" xfId="1" applyFont="1" applyFill="1" applyAlignment="1">
      <alignment vertical="center" wrapText="1"/>
    </xf>
    <xf numFmtId="49" fontId="5" fillId="2" borderId="6"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xf>
    <xf numFmtId="49" fontId="5" fillId="2" borderId="9" xfId="3" applyNumberFormat="1" applyFont="1" applyFill="1" applyBorder="1" applyAlignment="1">
      <alignment horizontal="distributed" vertical="center"/>
    </xf>
    <xf numFmtId="179" fontId="5" fillId="2" borderId="6" xfId="3" applyNumberFormat="1" applyFont="1" applyFill="1" applyBorder="1" applyAlignment="1">
      <alignment horizontal="right" vertical="center"/>
    </xf>
    <xf numFmtId="179" fontId="5" fillId="2" borderId="4" xfId="4" applyNumberFormat="1" applyFont="1" applyFill="1" applyBorder="1" applyAlignment="1">
      <alignment horizontal="right" vertical="center"/>
    </xf>
    <xf numFmtId="177" fontId="5" fillId="2" borderId="6" xfId="3" applyNumberFormat="1" applyFont="1" applyFill="1" applyBorder="1" applyAlignment="1">
      <alignment vertical="center"/>
    </xf>
    <xf numFmtId="177" fontId="5" fillId="2" borderId="6" xfId="3" applyNumberFormat="1" applyFont="1" applyFill="1" applyBorder="1" applyAlignment="1">
      <alignment horizontal="right" vertical="center"/>
    </xf>
    <xf numFmtId="178" fontId="5" fillId="2" borderId="4" xfId="4" applyNumberFormat="1" applyFont="1" applyFill="1" applyBorder="1" applyAlignment="1">
      <alignment horizontal="right" vertical="center"/>
    </xf>
    <xf numFmtId="49" fontId="5" fillId="2" borderId="4" xfId="3" applyNumberFormat="1" applyFont="1" applyFill="1" applyBorder="1" applyAlignment="1">
      <alignment horizontal="distributed" vertical="center"/>
    </xf>
    <xf numFmtId="177" fontId="5" fillId="2" borderId="21" xfId="3" applyNumberFormat="1" applyFont="1" applyFill="1" applyBorder="1" applyAlignment="1">
      <alignment vertical="center"/>
    </xf>
    <xf numFmtId="177" fontId="5" fillId="2" borderId="21" xfId="3" applyNumberFormat="1" applyFont="1" applyFill="1" applyBorder="1" applyAlignment="1">
      <alignment horizontal="right" vertical="center"/>
    </xf>
    <xf numFmtId="176" fontId="30" fillId="0" borderId="6" xfId="3" applyNumberFormat="1" applyFont="1" applyBorder="1" applyAlignment="1">
      <alignment horizontal="right" vertical="center"/>
    </xf>
    <xf numFmtId="0" fontId="34" fillId="0" borderId="0" xfId="1" applyFont="1" applyAlignment="1">
      <alignment vertical="center"/>
    </xf>
    <xf numFmtId="0" fontId="38" fillId="0" borderId="0" xfId="1" applyFont="1" applyAlignment="1">
      <alignment vertical="center" wrapText="1"/>
    </xf>
    <xf numFmtId="0" fontId="34" fillId="0" borderId="31" xfId="2" applyFont="1" applyBorder="1" applyAlignment="1">
      <alignment vertical="center"/>
    </xf>
    <xf numFmtId="0" fontId="34" fillId="0" borderId="0" xfId="2" applyFont="1" applyAlignment="1">
      <alignment vertical="center"/>
    </xf>
    <xf numFmtId="0" fontId="34" fillId="0" borderId="38" xfId="2" applyFont="1" applyBorder="1" applyAlignment="1">
      <alignment vertical="center"/>
    </xf>
    <xf numFmtId="0" fontId="34" fillId="0" borderId="43" xfId="2" applyFont="1" applyBorder="1" applyAlignment="1">
      <alignment vertical="center"/>
    </xf>
    <xf numFmtId="0" fontId="34" fillId="0" borderId="48" xfId="2" applyFont="1" applyBorder="1" applyAlignment="1">
      <alignment vertical="center"/>
    </xf>
    <xf numFmtId="49" fontId="34" fillId="26" borderId="25" xfId="3" applyNumberFormat="1" applyFont="1" applyFill="1" applyBorder="1" applyAlignment="1">
      <alignment horizontal="center" vertical="center" wrapText="1"/>
    </xf>
    <xf numFmtId="49" fontId="34" fillId="26" borderId="27" xfId="3" applyNumberFormat="1" applyFont="1" applyFill="1" applyBorder="1" applyAlignment="1">
      <alignment horizontal="center" vertical="center"/>
    </xf>
    <xf numFmtId="49" fontId="34" fillId="26" borderId="34" xfId="3" applyNumberFormat="1" applyFont="1" applyFill="1" applyBorder="1" applyAlignment="1">
      <alignment horizontal="center" vertical="center" wrapText="1"/>
    </xf>
    <xf numFmtId="49" fontId="34" fillId="26" borderId="29" xfId="3" applyNumberFormat="1" applyFont="1" applyFill="1" applyBorder="1" applyAlignment="1">
      <alignment horizontal="center" vertical="center"/>
    </xf>
    <xf numFmtId="49" fontId="34" fillId="26" borderId="29" xfId="3" quotePrefix="1" applyNumberFormat="1" applyFont="1" applyFill="1" applyBorder="1" applyAlignment="1">
      <alignment horizontal="center" vertical="center" wrapText="1"/>
    </xf>
    <xf numFmtId="49" fontId="34" fillId="0" borderId="30" xfId="3" applyNumberFormat="1" applyFont="1" applyBorder="1" applyAlignment="1">
      <alignment horizontal="distributed" vertical="center"/>
    </xf>
    <xf numFmtId="49" fontId="34" fillId="0" borderId="31" xfId="3" applyNumberFormat="1" applyFont="1" applyBorder="1" applyAlignment="1">
      <alignment horizontal="distributed" vertical="center"/>
    </xf>
    <xf numFmtId="176" fontId="35" fillId="0" borderId="30" xfId="3" applyNumberFormat="1" applyFont="1" applyBorder="1" applyAlignment="1">
      <alignment horizontal="right" vertical="center"/>
    </xf>
    <xf numFmtId="179" fontId="36" fillId="0" borderId="35" xfId="3" applyNumberFormat="1" applyFont="1" applyBorder="1" applyAlignment="1">
      <alignment horizontal="right" vertical="center"/>
    </xf>
    <xf numFmtId="176" fontId="35" fillId="0" borderId="22" xfId="3" applyNumberFormat="1" applyFont="1" applyBorder="1" applyAlignment="1">
      <alignment horizontal="right" vertical="center"/>
    </xf>
    <xf numFmtId="179" fontId="36" fillId="0" borderId="22" xfId="4" applyNumberFormat="1" applyFont="1" applyFill="1" applyBorder="1" applyAlignment="1">
      <alignment horizontal="right" vertical="center"/>
    </xf>
    <xf numFmtId="49" fontId="34" fillId="0" borderId="39" xfId="3" applyNumberFormat="1" applyFont="1" applyBorder="1" applyAlignment="1">
      <alignment horizontal="distributed" vertical="center"/>
    </xf>
    <xf numFmtId="176" fontId="35" fillId="0" borderId="40" xfId="3" applyNumberFormat="1" applyFont="1" applyBorder="1" applyAlignment="1">
      <alignment horizontal="right" vertical="center"/>
    </xf>
    <xf numFmtId="179" fontId="36" fillId="0" borderId="41" xfId="3" applyNumberFormat="1" applyFont="1" applyBorder="1" applyAlignment="1">
      <alignment horizontal="right" vertical="center"/>
    </xf>
    <xf numFmtId="176" fontId="35" fillId="0" borderId="42" xfId="3" applyNumberFormat="1" applyFont="1" applyBorder="1" applyAlignment="1">
      <alignment horizontal="right" vertical="center"/>
    </xf>
    <xf numFmtId="179" fontId="36" fillId="0" borderId="42" xfId="4" applyNumberFormat="1" applyFont="1" applyFill="1" applyBorder="1" applyAlignment="1">
      <alignment horizontal="right" vertical="center"/>
    </xf>
    <xf numFmtId="49" fontId="34" fillId="0" borderId="44" xfId="3" applyNumberFormat="1" applyFont="1" applyBorder="1" applyAlignment="1">
      <alignment horizontal="distributed" vertical="center"/>
    </xf>
    <xf numFmtId="176" fontId="35" fillId="0" borderId="45" xfId="3" applyNumberFormat="1" applyFont="1" applyBorder="1" applyAlignment="1">
      <alignment horizontal="right" vertical="center"/>
    </xf>
    <xf numFmtId="179" fontId="36" fillId="0" borderId="46" xfId="3" applyNumberFormat="1" applyFont="1" applyBorder="1" applyAlignment="1">
      <alignment horizontal="right" vertical="center"/>
    </xf>
    <xf numFmtId="176" fontId="35" fillId="0" borderId="47" xfId="3" applyNumberFormat="1" applyFont="1" applyBorder="1" applyAlignment="1">
      <alignment horizontal="right" vertical="center"/>
    </xf>
    <xf numFmtId="179" fontId="36" fillId="0" borderId="47" xfId="4" applyNumberFormat="1" applyFont="1" applyFill="1" applyBorder="1" applyAlignment="1">
      <alignment horizontal="right" vertical="center"/>
    </xf>
    <xf numFmtId="49" fontId="34" fillId="0" borderId="44" xfId="3" applyNumberFormat="1" applyFont="1" applyBorder="1" applyAlignment="1">
      <alignment horizontal="distributed" vertical="center" wrapText="1"/>
    </xf>
    <xf numFmtId="49" fontId="34" fillId="0" borderId="0" xfId="3" applyNumberFormat="1" applyFont="1" applyAlignment="1">
      <alignment horizontal="right" vertical="center"/>
    </xf>
    <xf numFmtId="176" fontId="35" fillId="0" borderId="26" xfId="3" applyNumberFormat="1" applyFont="1" applyBorder="1" applyAlignment="1">
      <alignment horizontal="right" vertical="center"/>
    </xf>
    <xf numFmtId="179" fontId="36" fillId="0" borderId="36" xfId="3" applyNumberFormat="1" applyFont="1" applyBorder="1" applyAlignment="1">
      <alignment horizontal="right" vertical="center"/>
    </xf>
    <xf numFmtId="176" fontId="35" fillId="0" borderId="37" xfId="3" applyNumberFormat="1" applyFont="1" applyBorder="1" applyAlignment="1">
      <alignment horizontal="right" vertical="center"/>
    </xf>
    <xf numFmtId="179" fontId="36" fillId="0" borderId="37" xfId="4" applyNumberFormat="1" applyFont="1" applyFill="1" applyBorder="1" applyAlignment="1">
      <alignment horizontal="right" vertical="center"/>
    </xf>
    <xf numFmtId="49" fontId="34" fillId="0" borderId="31" xfId="3" applyNumberFormat="1" applyFont="1" applyBorder="1" applyAlignment="1">
      <alignment horizontal="right" vertical="center"/>
    </xf>
    <xf numFmtId="177" fontId="36" fillId="0" borderId="41" xfId="3" applyNumberFormat="1" applyFont="1" applyBorder="1" applyAlignment="1">
      <alignment vertical="center"/>
    </xf>
    <xf numFmtId="177" fontId="36" fillId="0" borderId="41" xfId="3" applyNumberFormat="1" applyFont="1" applyBorder="1" applyAlignment="1">
      <alignment horizontal="right" vertical="center"/>
    </xf>
    <xf numFmtId="178" fontId="36" fillId="0" borderId="42" xfId="4" applyNumberFormat="1" applyFont="1" applyFill="1" applyBorder="1" applyAlignment="1">
      <alignment horizontal="right" vertical="center"/>
    </xf>
    <xf numFmtId="177" fontId="36" fillId="0" borderId="46" xfId="3" applyNumberFormat="1" applyFont="1" applyBorder="1" applyAlignment="1">
      <alignment vertical="center"/>
    </xf>
    <xf numFmtId="177" fontId="36" fillId="0" borderId="46" xfId="3" applyNumberFormat="1" applyFont="1" applyBorder="1" applyAlignment="1">
      <alignment horizontal="right" vertical="center"/>
    </xf>
    <xf numFmtId="178" fontId="36" fillId="0" borderId="47" xfId="4" applyNumberFormat="1" applyFont="1" applyFill="1" applyBorder="1" applyAlignment="1">
      <alignment horizontal="right" vertical="center"/>
    </xf>
    <xf numFmtId="49" fontId="37" fillId="0" borderId="26" xfId="3" applyNumberFormat="1" applyFont="1" applyBorder="1" applyAlignment="1">
      <alignment horizontal="distributed" vertical="center"/>
    </xf>
    <xf numFmtId="49" fontId="34" fillId="0" borderId="0" xfId="3" applyNumberFormat="1" applyFont="1" applyAlignment="1">
      <alignment horizontal="distributed" vertical="center"/>
    </xf>
    <xf numFmtId="177" fontId="39" fillId="0" borderId="36" xfId="3" applyNumberFormat="1" applyFont="1" applyBorder="1" applyAlignment="1">
      <alignment horizontal="center" vertical="center"/>
    </xf>
    <xf numFmtId="177" fontId="36" fillId="0" borderId="36" xfId="3" applyNumberFormat="1" applyFont="1" applyBorder="1" applyAlignment="1">
      <alignment horizontal="center" vertical="center"/>
    </xf>
    <xf numFmtId="178" fontId="36" fillId="0" borderId="37" xfId="4" applyNumberFormat="1" applyFont="1" applyFill="1" applyBorder="1" applyAlignment="1">
      <alignment horizontal="right" vertical="center"/>
    </xf>
    <xf numFmtId="177" fontId="36" fillId="0" borderId="35" xfId="3" applyNumberFormat="1" applyFont="1" applyBorder="1" applyAlignment="1">
      <alignment horizontal="center" vertical="center"/>
    </xf>
    <xf numFmtId="178" fontId="36" fillId="0" borderId="22" xfId="4" applyNumberFormat="1" applyFont="1" applyFill="1" applyBorder="1" applyAlignment="1">
      <alignment horizontal="right" vertical="center"/>
    </xf>
    <xf numFmtId="0" fontId="38" fillId="0" borderId="0" xfId="1" applyFont="1" applyAlignment="1">
      <alignment vertical="center"/>
    </xf>
    <xf numFmtId="0" fontId="33" fillId="0" borderId="0" xfId="2" applyFont="1" applyAlignment="1">
      <alignment horizontal="center" vertical="center"/>
    </xf>
    <xf numFmtId="49" fontId="34" fillId="0" borderId="26" xfId="3" applyNumberFormat="1" applyFont="1" applyBorder="1" applyAlignment="1">
      <alignment horizontal="center" vertical="distributed" textRotation="255" justifyLastLine="1"/>
    </xf>
    <xf numFmtId="49" fontId="34" fillId="2" borderId="0" xfId="3" applyNumberFormat="1" applyFont="1" applyFill="1" applyAlignment="1">
      <alignment horizontal="right" vertical="center"/>
    </xf>
    <xf numFmtId="49" fontId="34" fillId="26" borderId="23" xfId="3" applyNumberFormat="1" applyFont="1" applyFill="1" applyBorder="1" applyAlignment="1">
      <alignment horizontal="center" vertical="center"/>
    </xf>
    <xf numFmtId="49" fontId="34" fillId="26" borderId="24" xfId="3" applyNumberFormat="1" applyFont="1" applyFill="1" applyBorder="1" applyAlignment="1">
      <alignment horizontal="center" vertical="center"/>
    </xf>
    <xf numFmtId="49" fontId="34" fillId="26" borderId="27" xfId="3" applyNumberFormat="1" applyFont="1" applyFill="1" applyBorder="1" applyAlignment="1">
      <alignment horizontal="center" vertical="center"/>
    </xf>
    <xf numFmtId="49" fontId="34" fillId="26" borderId="28" xfId="3" applyNumberFormat="1" applyFont="1" applyFill="1" applyBorder="1" applyAlignment="1">
      <alignment horizontal="center" vertical="center"/>
    </xf>
    <xf numFmtId="49" fontId="34" fillId="26" borderId="32" xfId="3" applyNumberFormat="1" applyFont="1" applyFill="1" applyBorder="1" applyAlignment="1">
      <alignment horizontal="center" vertical="center" wrapText="1"/>
    </xf>
    <xf numFmtId="49" fontId="34" fillId="26" borderId="33" xfId="3" applyNumberFormat="1" applyFont="1" applyFill="1" applyBorder="1" applyAlignment="1">
      <alignment horizontal="center" vertical="center" wrapText="1"/>
    </xf>
    <xf numFmtId="49" fontId="6" fillId="25" borderId="19" xfId="3" applyNumberFormat="1" applyFont="1" applyFill="1" applyBorder="1" applyAlignment="1">
      <alignment horizontal="center" vertical="distributed" textRotation="255" justifyLastLine="1"/>
    </xf>
    <xf numFmtId="49" fontId="6" fillId="25" borderId="20" xfId="3" applyNumberFormat="1" applyFont="1" applyFill="1" applyBorder="1" applyAlignment="1">
      <alignment horizontal="center" vertical="distributed" textRotation="255" justifyLastLine="1"/>
    </xf>
    <xf numFmtId="49" fontId="6" fillId="25" borderId="7" xfId="3" applyNumberFormat="1" applyFont="1" applyFill="1" applyBorder="1" applyAlignment="1">
      <alignment horizontal="center" vertical="distributed" textRotation="255" justifyLastLine="1"/>
    </xf>
    <xf numFmtId="49" fontId="5" fillId="25" borderId="1" xfId="3" applyNumberFormat="1" applyFont="1" applyFill="1" applyBorder="1" applyAlignment="1">
      <alignment horizontal="right" vertical="center"/>
    </xf>
    <xf numFmtId="49" fontId="6" fillId="25" borderId="2" xfId="3" applyNumberFormat="1" applyFont="1" applyFill="1" applyBorder="1" applyAlignment="1">
      <alignment horizontal="center" vertical="center"/>
    </xf>
    <xf numFmtId="49" fontId="6" fillId="25" borderId="3" xfId="3" applyNumberFormat="1" applyFont="1" applyFill="1" applyBorder="1" applyAlignment="1">
      <alignment horizontal="center" vertical="center"/>
    </xf>
    <xf numFmtId="49" fontId="6" fillId="25" borderId="5" xfId="3" applyNumberFormat="1" applyFont="1" applyFill="1" applyBorder="1" applyAlignment="1">
      <alignment horizontal="center" vertical="center"/>
    </xf>
    <xf numFmtId="49" fontId="6" fillId="25" borderId="1" xfId="3" applyNumberFormat="1" applyFont="1" applyFill="1" applyBorder="1" applyAlignment="1">
      <alignment horizontal="center" vertical="center"/>
    </xf>
    <xf numFmtId="49" fontId="6" fillId="25" borderId="6" xfId="3" applyNumberFormat="1" applyFont="1" applyFill="1" applyBorder="1" applyAlignment="1">
      <alignment horizontal="center" vertical="center" wrapText="1"/>
    </xf>
    <xf numFmtId="49" fontId="6" fillId="25" borderId="9" xfId="3" applyNumberFormat="1" applyFont="1" applyFill="1" applyBorder="1" applyAlignment="1">
      <alignment horizontal="center" vertical="center" wrapText="1"/>
    </xf>
    <xf numFmtId="49" fontId="5" fillId="2" borderId="19" xfId="3" applyNumberFormat="1" applyFont="1" applyFill="1" applyBorder="1" applyAlignment="1">
      <alignment horizontal="center" vertical="distributed" textRotation="255" justifyLastLine="1"/>
    </xf>
    <xf numFmtId="49" fontId="5" fillId="2" borderId="20" xfId="3" applyNumberFormat="1" applyFont="1" applyFill="1" applyBorder="1" applyAlignment="1">
      <alignment horizontal="center" vertical="distributed" textRotation="255" justifyLastLine="1"/>
    </xf>
    <xf numFmtId="49" fontId="5"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5" fillId="2" borderId="2" xfId="3" applyNumberFormat="1" applyFont="1" applyFill="1" applyBorder="1" applyAlignment="1">
      <alignment horizontal="center" vertical="center"/>
    </xf>
    <xf numFmtId="49" fontId="5" fillId="2" borderId="3" xfId="3" applyNumberFormat="1" applyFont="1" applyFill="1" applyBorder="1" applyAlignment="1">
      <alignment horizontal="center" vertical="center"/>
    </xf>
    <xf numFmtId="49" fontId="5" fillId="2" borderId="5" xfId="3" applyNumberFormat="1" applyFont="1" applyFill="1" applyBorder="1" applyAlignment="1">
      <alignment horizontal="center" vertical="center"/>
    </xf>
    <xf numFmtId="49" fontId="5" fillId="2" borderId="1" xfId="3" applyNumberFormat="1" applyFont="1" applyFill="1" applyBorder="1" applyAlignment="1">
      <alignment horizontal="center" vertical="center"/>
    </xf>
    <xf numFmtId="49" fontId="5" fillId="2" borderId="6" xfId="3" applyNumberFormat="1" applyFont="1" applyFill="1" applyBorder="1" applyAlignment="1">
      <alignment horizontal="center" vertical="center" wrapText="1"/>
    </xf>
    <xf numFmtId="49" fontId="5" fillId="2" borderId="9" xfId="3" applyNumberFormat="1" applyFont="1" applyFill="1" applyBorder="1" applyAlignment="1">
      <alignment horizontal="center" vertical="center" wrapText="1"/>
    </xf>
    <xf numFmtId="49" fontId="6" fillId="2" borderId="19" xfId="3" applyNumberFormat="1" applyFont="1" applyFill="1" applyBorder="1" applyAlignment="1">
      <alignment horizontal="center" vertical="distributed" textRotation="255" justifyLastLine="1"/>
    </xf>
    <xf numFmtId="49" fontId="6" fillId="2" borderId="20" xfId="3" applyNumberFormat="1" applyFont="1" applyFill="1" applyBorder="1" applyAlignment="1">
      <alignment horizontal="center" vertical="distributed" textRotation="255" justifyLastLine="1"/>
    </xf>
    <xf numFmtId="49" fontId="6" fillId="2" borderId="7" xfId="3" applyNumberFormat="1" applyFont="1" applyFill="1" applyBorder="1" applyAlignment="1">
      <alignment horizontal="center" vertical="distributed" textRotation="255" justifyLastLine="1"/>
    </xf>
    <xf numFmtId="49" fontId="6" fillId="2" borderId="2"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cellXfs>
  <cellStyles count="123">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 3" xfId="122" xr:uid="{67554604-1E02-4CAB-956B-07C2C2CE903E}"/>
    <cellStyle name="標準 3_sstEA93" xfId="110" xr:uid="{00000000-0005-0000-0000-00006D000000}"/>
    <cellStyle name="標準 30" xfId="111" xr:uid="{00000000-0005-0000-0000-00006E000000}"/>
    <cellStyle name="標準 31" xfId="112" xr:uid="{00000000-0005-0000-0000-00006F000000}"/>
    <cellStyle name="標準 32" xfId="120" xr:uid="{00000000-0005-0000-0000-0000A6000000}"/>
    <cellStyle name="標準 33" xfId="121" xr:uid="{00000000-0005-0000-0000-0000A8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colors>
    <mruColors>
      <color rgb="FFE6E6E6"/>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54C4-C8A6-43BF-AF4C-7C9AC17472EB}">
  <dimension ref="A1:I31"/>
  <sheetViews>
    <sheetView showGridLines="0" tabSelected="1" view="pageBreakPreview" zoomScale="85" zoomScaleNormal="100" zoomScaleSheetLayoutView="85" workbookViewId="0">
      <selection activeCell="F8" sqref="F8"/>
    </sheetView>
  </sheetViews>
  <sheetFormatPr defaultColWidth="9" defaultRowHeight="10.8" x14ac:dyDescent="0.2"/>
  <cols>
    <col min="1" max="1" width="3.88671875" style="86" customWidth="1"/>
    <col min="2" max="2" width="2.77734375" style="86" customWidth="1"/>
    <col min="3" max="3" width="25.44140625" style="86" customWidth="1"/>
    <col min="4" max="4" width="13" style="86" customWidth="1"/>
    <col min="5" max="5" width="6" style="86" customWidth="1"/>
    <col min="6" max="6" width="13" style="86" customWidth="1"/>
    <col min="7" max="7" width="6" style="86" customWidth="1"/>
    <col min="8" max="8" width="13" style="86" customWidth="1"/>
    <col min="9" max="9" width="7.44140625" style="86" customWidth="1"/>
    <col min="10" max="255" width="9" style="86"/>
    <col min="256" max="256" width="2.44140625" style="86" customWidth="1"/>
    <col min="257" max="257" width="3.88671875" style="86" customWidth="1"/>
    <col min="258" max="258" width="2.77734375" style="86" customWidth="1"/>
    <col min="259" max="259" width="25.44140625" style="86" customWidth="1"/>
    <col min="260" max="260" width="13" style="86" customWidth="1"/>
    <col min="261" max="261" width="6" style="86" customWidth="1"/>
    <col min="262" max="262" width="13" style="86" customWidth="1"/>
    <col min="263" max="263" width="6" style="86" customWidth="1"/>
    <col min="264" max="264" width="13" style="86" customWidth="1"/>
    <col min="265" max="265" width="7.44140625" style="86" customWidth="1"/>
    <col min="266" max="511" width="9" style="86"/>
    <col min="512" max="512" width="2.44140625" style="86" customWidth="1"/>
    <col min="513" max="513" width="3.88671875" style="86" customWidth="1"/>
    <col min="514" max="514" width="2.77734375" style="86" customWidth="1"/>
    <col min="515" max="515" width="25.44140625" style="86" customWidth="1"/>
    <col min="516" max="516" width="13" style="86" customWidth="1"/>
    <col min="517" max="517" width="6" style="86" customWidth="1"/>
    <col min="518" max="518" width="13" style="86" customWidth="1"/>
    <col min="519" max="519" width="6" style="86" customWidth="1"/>
    <col min="520" max="520" width="13" style="86" customWidth="1"/>
    <col min="521" max="521" width="7.44140625" style="86" customWidth="1"/>
    <col min="522" max="767" width="9" style="86"/>
    <col min="768" max="768" width="2.44140625" style="86" customWidth="1"/>
    <col min="769" max="769" width="3.88671875" style="86" customWidth="1"/>
    <col min="770" max="770" width="2.77734375" style="86" customWidth="1"/>
    <col min="771" max="771" width="25.44140625" style="86" customWidth="1"/>
    <col min="772" max="772" width="13" style="86" customWidth="1"/>
    <col min="773" max="773" width="6" style="86" customWidth="1"/>
    <col min="774" max="774" width="13" style="86" customWidth="1"/>
    <col min="775" max="775" width="6" style="86" customWidth="1"/>
    <col min="776" max="776" width="13" style="86" customWidth="1"/>
    <col min="777" max="777" width="7.44140625" style="86" customWidth="1"/>
    <col min="778" max="1023" width="9" style="86"/>
    <col min="1024" max="1024" width="2.44140625" style="86" customWidth="1"/>
    <col min="1025" max="1025" width="3.88671875" style="86" customWidth="1"/>
    <col min="1026" max="1026" width="2.77734375" style="86" customWidth="1"/>
    <col min="1027" max="1027" width="25.44140625" style="86" customWidth="1"/>
    <col min="1028" max="1028" width="13" style="86" customWidth="1"/>
    <col min="1029" max="1029" width="6" style="86" customWidth="1"/>
    <col min="1030" max="1030" width="13" style="86" customWidth="1"/>
    <col min="1031" max="1031" width="6" style="86" customWidth="1"/>
    <col min="1032" max="1032" width="13" style="86" customWidth="1"/>
    <col min="1033" max="1033" width="7.44140625" style="86" customWidth="1"/>
    <col min="1034" max="1279" width="9" style="86"/>
    <col min="1280" max="1280" width="2.44140625" style="86" customWidth="1"/>
    <col min="1281" max="1281" width="3.88671875" style="86" customWidth="1"/>
    <col min="1282" max="1282" width="2.77734375" style="86" customWidth="1"/>
    <col min="1283" max="1283" width="25.44140625" style="86" customWidth="1"/>
    <col min="1284" max="1284" width="13" style="86" customWidth="1"/>
    <col min="1285" max="1285" width="6" style="86" customWidth="1"/>
    <col min="1286" max="1286" width="13" style="86" customWidth="1"/>
    <col min="1287" max="1287" width="6" style="86" customWidth="1"/>
    <col min="1288" max="1288" width="13" style="86" customWidth="1"/>
    <col min="1289" max="1289" width="7.44140625" style="86" customWidth="1"/>
    <col min="1290" max="1535" width="9" style="86"/>
    <col min="1536" max="1536" width="2.44140625" style="86" customWidth="1"/>
    <col min="1537" max="1537" width="3.88671875" style="86" customWidth="1"/>
    <col min="1538" max="1538" width="2.77734375" style="86" customWidth="1"/>
    <col min="1539" max="1539" width="25.44140625" style="86" customWidth="1"/>
    <col min="1540" max="1540" width="13" style="86" customWidth="1"/>
    <col min="1541" max="1541" width="6" style="86" customWidth="1"/>
    <col min="1542" max="1542" width="13" style="86" customWidth="1"/>
    <col min="1543" max="1543" width="6" style="86" customWidth="1"/>
    <col min="1544" max="1544" width="13" style="86" customWidth="1"/>
    <col min="1545" max="1545" width="7.44140625" style="86" customWidth="1"/>
    <col min="1546" max="1791" width="9" style="86"/>
    <col min="1792" max="1792" width="2.44140625" style="86" customWidth="1"/>
    <col min="1793" max="1793" width="3.88671875" style="86" customWidth="1"/>
    <col min="1794" max="1794" width="2.77734375" style="86" customWidth="1"/>
    <col min="1795" max="1795" width="25.44140625" style="86" customWidth="1"/>
    <col min="1796" max="1796" width="13" style="86" customWidth="1"/>
    <col min="1797" max="1797" width="6" style="86" customWidth="1"/>
    <col min="1798" max="1798" width="13" style="86" customWidth="1"/>
    <col min="1799" max="1799" width="6" style="86" customWidth="1"/>
    <col min="1800" max="1800" width="13" style="86" customWidth="1"/>
    <col min="1801" max="1801" width="7.44140625" style="86" customWidth="1"/>
    <col min="1802" max="2047" width="9" style="86"/>
    <col min="2048" max="2048" width="2.44140625" style="86" customWidth="1"/>
    <col min="2049" max="2049" width="3.88671875" style="86" customWidth="1"/>
    <col min="2050" max="2050" width="2.77734375" style="86" customWidth="1"/>
    <col min="2051" max="2051" width="25.44140625" style="86" customWidth="1"/>
    <col min="2052" max="2052" width="13" style="86" customWidth="1"/>
    <col min="2053" max="2053" width="6" style="86" customWidth="1"/>
    <col min="2054" max="2054" width="13" style="86" customWidth="1"/>
    <col min="2055" max="2055" width="6" style="86" customWidth="1"/>
    <col min="2056" max="2056" width="13" style="86" customWidth="1"/>
    <col min="2057" max="2057" width="7.44140625" style="86" customWidth="1"/>
    <col min="2058" max="2303" width="9" style="86"/>
    <col min="2304" max="2304" width="2.44140625" style="86" customWidth="1"/>
    <col min="2305" max="2305" width="3.88671875" style="86" customWidth="1"/>
    <col min="2306" max="2306" width="2.77734375" style="86" customWidth="1"/>
    <col min="2307" max="2307" width="25.44140625" style="86" customWidth="1"/>
    <col min="2308" max="2308" width="13" style="86" customWidth="1"/>
    <col min="2309" max="2309" width="6" style="86" customWidth="1"/>
    <col min="2310" max="2310" width="13" style="86" customWidth="1"/>
    <col min="2311" max="2311" width="6" style="86" customWidth="1"/>
    <col min="2312" max="2312" width="13" style="86" customWidth="1"/>
    <col min="2313" max="2313" width="7.44140625" style="86" customWidth="1"/>
    <col min="2314" max="2559" width="9" style="86"/>
    <col min="2560" max="2560" width="2.44140625" style="86" customWidth="1"/>
    <col min="2561" max="2561" width="3.88671875" style="86" customWidth="1"/>
    <col min="2562" max="2562" width="2.77734375" style="86" customWidth="1"/>
    <col min="2563" max="2563" width="25.44140625" style="86" customWidth="1"/>
    <col min="2564" max="2564" width="13" style="86" customWidth="1"/>
    <col min="2565" max="2565" width="6" style="86" customWidth="1"/>
    <col min="2566" max="2566" width="13" style="86" customWidth="1"/>
    <col min="2567" max="2567" width="6" style="86" customWidth="1"/>
    <col min="2568" max="2568" width="13" style="86" customWidth="1"/>
    <col min="2569" max="2569" width="7.44140625" style="86" customWidth="1"/>
    <col min="2570" max="2815" width="9" style="86"/>
    <col min="2816" max="2816" width="2.44140625" style="86" customWidth="1"/>
    <col min="2817" max="2817" width="3.88671875" style="86" customWidth="1"/>
    <col min="2818" max="2818" width="2.77734375" style="86" customWidth="1"/>
    <col min="2819" max="2819" width="25.44140625" style="86" customWidth="1"/>
    <col min="2820" max="2820" width="13" style="86" customWidth="1"/>
    <col min="2821" max="2821" width="6" style="86" customWidth="1"/>
    <col min="2822" max="2822" width="13" style="86" customWidth="1"/>
    <col min="2823" max="2823" width="6" style="86" customWidth="1"/>
    <col min="2824" max="2824" width="13" style="86" customWidth="1"/>
    <col min="2825" max="2825" width="7.44140625" style="86" customWidth="1"/>
    <col min="2826" max="3071" width="9" style="86"/>
    <col min="3072" max="3072" width="2.44140625" style="86" customWidth="1"/>
    <col min="3073" max="3073" width="3.88671875" style="86" customWidth="1"/>
    <col min="3074" max="3074" width="2.77734375" style="86" customWidth="1"/>
    <col min="3075" max="3075" width="25.44140625" style="86" customWidth="1"/>
    <col min="3076" max="3076" width="13" style="86" customWidth="1"/>
    <col min="3077" max="3077" width="6" style="86" customWidth="1"/>
    <col min="3078" max="3078" width="13" style="86" customWidth="1"/>
    <col min="3079" max="3079" width="6" style="86" customWidth="1"/>
    <col min="3080" max="3080" width="13" style="86" customWidth="1"/>
    <col min="3081" max="3081" width="7.44140625" style="86" customWidth="1"/>
    <col min="3082" max="3327" width="9" style="86"/>
    <col min="3328" max="3328" width="2.44140625" style="86" customWidth="1"/>
    <col min="3329" max="3329" width="3.88671875" style="86" customWidth="1"/>
    <col min="3330" max="3330" width="2.77734375" style="86" customWidth="1"/>
    <col min="3331" max="3331" width="25.44140625" style="86" customWidth="1"/>
    <col min="3332" max="3332" width="13" style="86" customWidth="1"/>
    <col min="3333" max="3333" width="6" style="86" customWidth="1"/>
    <col min="3334" max="3334" width="13" style="86" customWidth="1"/>
    <col min="3335" max="3335" width="6" style="86" customWidth="1"/>
    <col min="3336" max="3336" width="13" style="86" customWidth="1"/>
    <col min="3337" max="3337" width="7.44140625" style="86" customWidth="1"/>
    <col min="3338" max="3583" width="9" style="86"/>
    <col min="3584" max="3584" width="2.44140625" style="86" customWidth="1"/>
    <col min="3585" max="3585" width="3.88671875" style="86" customWidth="1"/>
    <col min="3586" max="3586" width="2.77734375" style="86" customWidth="1"/>
    <col min="3587" max="3587" width="25.44140625" style="86" customWidth="1"/>
    <col min="3588" max="3588" width="13" style="86" customWidth="1"/>
    <col min="3589" max="3589" width="6" style="86" customWidth="1"/>
    <col min="3590" max="3590" width="13" style="86" customWidth="1"/>
    <col min="3591" max="3591" width="6" style="86" customWidth="1"/>
    <col min="3592" max="3592" width="13" style="86" customWidth="1"/>
    <col min="3593" max="3593" width="7.44140625" style="86" customWidth="1"/>
    <col min="3594" max="3839" width="9" style="86"/>
    <col min="3840" max="3840" width="2.44140625" style="86" customWidth="1"/>
    <col min="3841" max="3841" width="3.88671875" style="86" customWidth="1"/>
    <col min="3842" max="3842" width="2.77734375" style="86" customWidth="1"/>
    <col min="3843" max="3843" width="25.44140625" style="86" customWidth="1"/>
    <col min="3844" max="3844" width="13" style="86" customWidth="1"/>
    <col min="3845" max="3845" width="6" style="86" customWidth="1"/>
    <col min="3846" max="3846" width="13" style="86" customWidth="1"/>
    <col min="3847" max="3847" width="6" style="86" customWidth="1"/>
    <col min="3848" max="3848" width="13" style="86" customWidth="1"/>
    <col min="3849" max="3849" width="7.44140625" style="86" customWidth="1"/>
    <col min="3850" max="4095" width="9" style="86"/>
    <col min="4096" max="4096" width="2.44140625" style="86" customWidth="1"/>
    <col min="4097" max="4097" width="3.88671875" style="86" customWidth="1"/>
    <col min="4098" max="4098" width="2.77734375" style="86" customWidth="1"/>
    <col min="4099" max="4099" width="25.44140625" style="86" customWidth="1"/>
    <col min="4100" max="4100" width="13" style="86" customWidth="1"/>
    <col min="4101" max="4101" width="6" style="86" customWidth="1"/>
    <col min="4102" max="4102" width="13" style="86" customWidth="1"/>
    <col min="4103" max="4103" width="6" style="86" customWidth="1"/>
    <col min="4104" max="4104" width="13" style="86" customWidth="1"/>
    <col min="4105" max="4105" width="7.44140625" style="86" customWidth="1"/>
    <col min="4106" max="4351" width="9" style="86"/>
    <col min="4352" max="4352" width="2.44140625" style="86" customWidth="1"/>
    <col min="4353" max="4353" width="3.88671875" style="86" customWidth="1"/>
    <col min="4354" max="4354" width="2.77734375" style="86" customWidth="1"/>
    <col min="4355" max="4355" width="25.44140625" style="86" customWidth="1"/>
    <col min="4356" max="4356" width="13" style="86" customWidth="1"/>
    <col min="4357" max="4357" width="6" style="86" customWidth="1"/>
    <col min="4358" max="4358" width="13" style="86" customWidth="1"/>
    <col min="4359" max="4359" width="6" style="86" customWidth="1"/>
    <col min="4360" max="4360" width="13" style="86" customWidth="1"/>
    <col min="4361" max="4361" width="7.44140625" style="86" customWidth="1"/>
    <col min="4362" max="4607" width="9" style="86"/>
    <col min="4608" max="4608" width="2.44140625" style="86" customWidth="1"/>
    <col min="4609" max="4609" width="3.88671875" style="86" customWidth="1"/>
    <col min="4610" max="4610" width="2.77734375" style="86" customWidth="1"/>
    <col min="4611" max="4611" width="25.44140625" style="86" customWidth="1"/>
    <col min="4612" max="4612" width="13" style="86" customWidth="1"/>
    <col min="4613" max="4613" width="6" style="86" customWidth="1"/>
    <col min="4614" max="4614" width="13" style="86" customWidth="1"/>
    <col min="4615" max="4615" width="6" style="86" customWidth="1"/>
    <col min="4616" max="4616" width="13" style="86" customWidth="1"/>
    <col min="4617" max="4617" width="7.44140625" style="86" customWidth="1"/>
    <col min="4618" max="4863" width="9" style="86"/>
    <col min="4864" max="4864" width="2.44140625" style="86" customWidth="1"/>
    <col min="4865" max="4865" width="3.88671875" style="86" customWidth="1"/>
    <col min="4866" max="4866" width="2.77734375" style="86" customWidth="1"/>
    <col min="4867" max="4867" width="25.44140625" style="86" customWidth="1"/>
    <col min="4868" max="4868" width="13" style="86" customWidth="1"/>
    <col min="4869" max="4869" width="6" style="86" customWidth="1"/>
    <col min="4870" max="4870" width="13" style="86" customWidth="1"/>
    <col min="4871" max="4871" width="6" style="86" customWidth="1"/>
    <col min="4872" max="4872" width="13" style="86" customWidth="1"/>
    <col min="4873" max="4873" width="7.44140625" style="86" customWidth="1"/>
    <col min="4874" max="5119" width="9" style="86"/>
    <col min="5120" max="5120" width="2.44140625" style="86" customWidth="1"/>
    <col min="5121" max="5121" width="3.88671875" style="86" customWidth="1"/>
    <col min="5122" max="5122" width="2.77734375" style="86" customWidth="1"/>
    <col min="5123" max="5123" width="25.44140625" style="86" customWidth="1"/>
    <col min="5124" max="5124" width="13" style="86" customWidth="1"/>
    <col min="5125" max="5125" width="6" style="86" customWidth="1"/>
    <col min="5126" max="5126" width="13" style="86" customWidth="1"/>
    <col min="5127" max="5127" width="6" style="86" customWidth="1"/>
    <col min="5128" max="5128" width="13" style="86" customWidth="1"/>
    <col min="5129" max="5129" width="7.44140625" style="86" customWidth="1"/>
    <col min="5130" max="5375" width="9" style="86"/>
    <col min="5376" max="5376" width="2.44140625" style="86" customWidth="1"/>
    <col min="5377" max="5377" width="3.88671875" style="86" customWidth="1"/>
    <col min="5378" max="5378" width="2.77734375" style="86" customWidth="1"/>
    <col min="5379" max="5379" width="25.44140625" style="86" customWidth="1"/>
    <col min="5380" max="5380" width="13" style="86" customWidth="1"/>
    <col min="5381" max="5381" width="6" style="86" customWidth="1"/>
    <col min="5382" max="5382" width="13" style="86" customWidth="1"/>
    <col min="5383" max="5383" width="6" style="86" customWidth="1"/>
    <col min="5384" max="5384" width="13" style="86" customWidth="1"/>
    <col min="5385" max="5385" width="7.44140625" style="86" customWidth="1"/>
    <col min="5386" max="5631" width="9" style="86"/>
    <col min="5632" max="5632" width="2.44140625" style="86" customWidth="1"/>
    <col min="5633" max="5633" width="3.88671875" style="86" customWidth="1"/>
    <col min="5634" max="5634" width="2.77734375" style="86" customWidth="1"/>
    <col min="5635" max="5635" width="25.44140625" style="86" customWidth="1"/>
    <col min="5636" max="5636" width="13" style="86" customWidth="1"/>
    <col min="5637" max="5637" width="6" style="86" customWidth="1"/>
    <col min="5638" max="5638" width="13" style="86" customWidth="1"/>
    <col min="5639" max="5639" width="6" style="86" customWidth="1"/>
    <col min="5640" max="5640" width="13" style="86" customWidth="1"/>
    <col min="5641" max="5641" width="7.44140625" style="86" customWidth="1"/>
    <col min="5642" max="5887" width="9" style="86"/>
    <col min="5888" max="5888" width="2.44140625" style="86" customWidth="1"/>
    <col min="5889" max="5889" width="3.88671875" style="86" customWidth="1"/>
    <col min="5890" max="5890" width="2.77734375" style="86" customWidth="1"/>
    <col min="5891" max="5891" width="25.44140625" style="86" customWidth="1"/>
    <col min="5892" max="5892" width="13" style="86" customWidth="1"/>
    <col min="5893" max="5893" width="6" style="86" customWidth="1"/>
    <col min="5894" max="5894" width="13" style="86" customWidth="1"/>
    <col min="5895" max="5895" width="6" style="86" customWidth="1"/>
    <col min="5896" max="5896" width="13" style="86" customWidth="1"/>
    <col min="5897" max="5897" width="7.44140625" style="86" customWidth="1"/>
    <col min="5898" max="6143" width="9" style="86"/>
    <col min="6144" max="6144" width="2.44140625" style="86" customWidth="1"/>
    <col min="6145" max="6145" width="3.88671875" style="86" customWidth="1"/>
    <col min="6146" max="6146" width="2.77734375" style="86" customWidth="1"/>
    <col min="6147" max="6147" width="25.44140625" style="86" customWidth="1"/>
    <col min="6148" max="6148" width="13" style="86" customWidth="1"/>
    <col min="6149" max="6149" width="6" style="86" customWidth="1"/>
    <col min="6150" max="6150" width="13" style="86" customWidth="1"/>
    <col min="6151" max="6151" width="6" style="86" customWidth="1"/>
    <col min="6152" max="6152" width="13" style="86" customWidth="1"/>
    <col min="6153" max="6153" width="7.44140625" style="86" customWidth="1"/>
    <col min="6154" max="6399" width="9" style="86"/>
    <col min="6400" max="6400" width="2.44140625" style="86" customWidth="1"/>
    <col min="6401" max="6401" width="3.88671875" style="86" customWidth="1"/>
    <col min="6402" max="6402" width="2.77734375" style="86" customWidth="1"/>
    <col min="6403" max="6403" width="25.44140625" style="86" customWidth="1"/>
    <col min="6404" max="6404" width="13" style="86" customWidth="1"/>
    <col min="6405" max="6405" width="6" style="86" customWidth="1"/>
    <col min="6406" max="6406" width="13" style="86" customWidth="1"/>
    <col min="6407" max="6407" width="6" style="86" customWidth="1"/>
    <col min="6408" max="6408" width="13" style="86" customWidth="1"/>
    <col min="6409" max="6409" width="7.44140625" style="86" customWidth="1"/>
    <col min="6410" max="6655" width="9" style="86"/>
    <col min="6656" max="6656" width="2.44140625" style="86" customWidth="1"/>
    <col min="6657" max="6657" width="3.88671875" style="86" customWidth="1"/>
    <col min="6658" max="6658" width="2.77734375" style="86" customWidth="1"/>
    <col min="6659" max="6659" width="25.44140625" style="86" customWidth="1"/>
    <col min="6660" max="6660" width="13" style="86" customWidth="1"/>
    <col min="6661" max="6661" width="6" style="86" customWidth="1"/>
    <col min="6662" max="6662" width="13" style="86" customWidth="1"/>
    <col min="6663" max="6663" width="6" style="86" customWidth="1"/>
    <col min="6664" max="6664" width="13" style="86" customWidth="1"/>
    <col min="6665" max="6665" width="7.44140625" style="86" customWidth="1"/>
    <col min="6666" max="6911" width="9" style="86"/>
    <col min="6912" max="6912" width="2.44140625" style="86" customWidth="1"/>
    <col min="6913" max="6913" width="3.88671875" style="86" customWidth="1"/>
    <col min="6914" max="6914" width="2.77734375" style="86" customWidth="1"/>
    <col min="6915" max="6915" width="25.44140625" style="86" customWidth="1"/>
    <col min="6916" max="6916" width="13" style="86" customWidth="1"/>
    <col min="6917" max="6917" width="6" style="86" customWidth="1"/>
    <col min="6918" max="6918" width="13" style="86" customWidth="1"/>
    <col min="6919" max="6919" width="6" style="86" customWidth="1"/>
    <col min="6920" max="6920" width="13" style="86" customWidth="1"/>
    <col min="6921" max="6921" width="7.44140625" style="86" customWidth="1"/>
    <col min="6922" max="7167" width="9" style="86"/>
    <col min="7168" max="7168" width="2.44140625" style="86" customWidth="1"/>
    <col min="7169" max="7169" width="3.88671875" style="86" customWidth="1"/>
    <col min="7170" max="7170" width="2.77734375" style="86" customWidth="1"/>
    <col min="7171" max="7171" width="25.44140625" style="86" customWidth="1"/>
    <col min="7172" max="7172" width="13" style="86" customWidth="1"/>
    <col min="7173" max="7173" width="6" style="86" customWidth="1"/>
    <col min="7174" max="7174" width="13" style="86" customWidth="1"/>
    <col min="7175" max="7175" width="6" style="86" customWidth="1"/>
    <col min="7176" max="7176" width="13" style="86" customWidth="1"/>
    <col min="7177" max="7177" width="7.44140625" style="86" customWidth="1"/>
    <col min="7178" max="7423" width="9" style="86"/>
    <col min="7424" max="7424" width="2.44140625" style="86" customWidth="1"/>
    <col min="7425" max="7425" width="3.88671875" style="86" customWidth="1"/>
    <col min="7426" max="7426" width="2.77734375" style="86" customWidth="1"/>
    <col min="7427" max="7427" width="25.44140625" style="86" customWidth="1"/>
    <col min="7428" max="7428" width="13" style="86" customWidth="1"/>
    <col min="7429" max="7429" width="6" style="86" customWidth="1"/>
    <col min="7430" max="7430" width="13" style="86" customWidth="1"/>
    <col min="7431" max="7431" width="6" style="86" customWidth="1"/>
    <col min="7432" max="7432" width="13" style="86" customWidth="1"/>
    <col min="7433" max="7433" width="7.44140625" style="86" customWidth="1"/>
    <col min="7434" max="7679" width="9" style="86"/>
    <col min="7680" max="7680" width="2.44140625" style="86" customWidth="1"/>
    <col min="7681" max="7681" width="3.88671875" style="86" customWidth="1"/>
    <col min="7682" max="7682" width="2.77734375" style="86" customWidth="1"/>
    <col min="7683" max="7683" width="25.44140625" style="86" customWidth="1"/>
    <col min="7684" max="7684" width="13" style="86" customWidth="1"/>
    <col min="7685" max="7685" width="6" style="86" customWidth="1"/>
    <col min="7686" max="7686" width="13" style="86" customWidth="1"/>
    <col min="7687" max="7687" width="6" style="86" customWidth="1"/>
    <col min="7688" max="7688" width="13" style="86" customWidth="1"/>
    <col min="7689" max="7689" width="7.44140625" style="86" customWidth="1"/>
    <col min="7690" max="7935" width="9" style="86"/>
    <col min="7936" max="7936" width="2.44140625" style="86" customWidth="1"/>
    <col min="7937" max="7937" width="3.88671875" style="86" customWidth="1"/>
    <col min="7938" max="7938" width="2.77734375" style="86" customWidth="1"/>
    <col min="7939" max="7939" width="25.44140625" style="86" customWidth="1"/>
    <col min="7940" max="7940" width="13" style="86" customWidth="1"/>
    <col min="7941" max="7941" width="6" style="86" customWidth="1"/>
    <col min="7942" max="7942" width="13" style="86" customWidth="1"/>
    <col min="7943" max="7943" width="6" style="86" customWidth="1"/>
    <col min="7944" max="7944" width="13" style="86" customWidth="1"/>
    <col min="7945" max="7945" width="7.44140625" style="86" customWidth="1"/>
    <col min="7946" max="8191" width="9" style="86"/>
    <col min="8192" max="8192" width="2.44140625" style="86" customWidth="1"/>
    <col min="8193" max="8193" width="3.88671875" style="86" customWidth="1"/>
    <col min="8194" max="8194" width="2.77734375" style="86" customWidth="1"/>
    <col min="8195" max="8195" width="25.44140625" style="86" customWidth="1"/>
    <col min="8196" max="8196" width="13" style="86" customWidth="1"/>
    <col min="8197" max="8197" width="6" style="86" customWidth="1"/>
    <col min="8198" max="8198" width="13" style="86" customWidth="1"/>
    <col min="8199" max="8199" width="6" style="86" customWidth="1"/>
    <col min="8200" max="8200" width="13" style="86" customWidth="1"/>
    <col min="8201" max="8201" width="7.44140625" style="86" customWidth="1"/>
    <col min="8202" max="8447" width="9" style="86"/>
    <col min="8448" max="8448" width="2.44140625" style="86" customWidth="1"/>
    <col min="8449" max="8449" width="3.88671875" style="86" customWidth="1"/>
    <col min="8450" max="8450" width="2.77734375" style="86" customWidth="1"/>
    <col min="8451" max="8451" width="25.44140625" style="86" customWidth="1"/>
    <col min="8452" max="8452" width="13" style="86" customWidth="1"/>
    <col min="8453" max="8453" width="6" style="86" customWidth="1"/>
    <col min="8454" max="8454" width="13" style="86" customWidth="1"/>
    <col min="8455" max="8455" width="6" style="86" customWidth="1"/>
    <col min="8456" max="8456" width="13" style="86" customWidth="1"/>
    <col min="8457" max="8457" width="7.44140625" style="86" customWidth="1"/>
    <col min="8458" max="8703" width="9" style="86"/>
    <col min="8704" max="8704" width="2.44140625" style="86" customWidth="1"/>
    <col min="8705" max="8705" width="3.88671875" style="86" customWidth="1"/>
    <col min="8706" max="8706" width="2.77734375" style="86" customWidth="1"/>
    <col min="8707" max="8707" width="25.44140625" style="86" customWidth="1"/>
    <col min="8708" max="8708" width="13" style="86" customWidth="1"/>
    <col min="8709" max="8709" width="6" style="86" customWidth="1"/>
    <col min="8710" max="8710" width="13" style="86" customWidth="1"/>
    <col min="8711" max="8711" width="6" style="86" customWidth="1"/>
    <col min="8712" max="8712" width="13" style="86" customWidth="1"/>
    <col min="8713" max="8713" width="7.44140625" style="86" customWidth="1"/>
    <col min="8714" max="8959" width="9" style="86"/>
    <col min="8960" max="8960" width="2.44140625" style="86" customWidth="1"/>
    <col min="8961" max="8961" width="3.88671875" style="86" customWidth="1"/>
    <col min="8962" max="8962" width="2.77734375" style="86" customWidth="1"/>
    <col min="8963" max="8963" width="25.44140625" style="86" customWidth="1"/>
    <col min="8964" max="8964" width="13" style="86" customWidth="1"/>
    <col min="8965" max="8965" width="6" style="86" customWidth="1"/>
    <col min="8966" max="8966" width="13" style="86" customWidth="1"/>
    <col min="8967" max="8967" width="6" style="86" customWidth="1"/>
    <col min="8968" max="8968" width="13" style="86" customWidth="1"/>
    <col min="8969" max="8969" width="7.44140625" style="86" customWidth="1"/>
    <col min="8970" max="9215" width="9" style="86"/>
    <col min="9216" max="9216" width="2.44140625" style="86" customWidth="1"/>
    <col min="9217" max="9217" width="3.88671875" style="86" customWidth="1"/>
    <col min="9218" max="9218" width="2.77734375" style="86" customWidth="1"/>
    <col min="9219" max="9219" width="25.44140625" style="86" customWidth="1"/>
    <col min="9220" max="9220" width="13" style="86" customWidth="1"/>
    <col min="9221" max="9221" width="6" style="86" customWidth="1"/>
    <col min="9222" max="9222" width="13" style="86" customWidth="1"/>
    <col min="9223" max="9223" width="6" style="86" customWidth="1"/>
    <col min="9224" max="9224" width="13" style="86" customWidth="1"/>
    <col min="9225" max="9225" width="7.44140625" style="86" customWidth="1"/>
    <col min="9226" max="9471" width="9" style="86"/>
    <col min="9472" max="9472" width="2.44140625" style="86" customWidth="1"/>
    <col min="9473" max="9473" width="3.88671875" style="86" customWidth="1"/>
    <col min="9474" max="9474" width="2.77734375" style="86" customWidth="1"/>
    <col min="9475" max="9475" width="25.44140625" style="86" customWidth="1"/>
    <col min="9476" max="9476" width="13" style="86" customWidth="1"/>
    <col min="9477" max="9477" width="6" style="86" customWidth="1"/>
    <col min="9478" max="9478" width="13" style="86" customWidth="1"/>
    <col min="9479" max="9479" width="6" style="86" customWidth="1"/>
    <col min="9480" max="9480" width="13" style="86" customWidth="1"/>
    <col min="9481" max="9481" width="7.44140625" style="86" customWidth="1"/>
    <col min="9482" max="9727" width="9" style="86"/>
    <col min="9728" max="9728" width="2.44140625" style="86" customWidth="1"/>
    <col min="9729" max="9729" width="3.88671875" style="86" customWidth="1"/>
    <col min="9730" max="9730" width="2.77734375" style="86" customWidth="1"/>
    <col min="9731" max="9731" width="25.44140625" style="86" customWidth="1"/>
    <col min="9732" max="9732" width="13" style="86" customWidth="1"/>
    <col min="9733" max="9733" width="6" style="86" customWidth="1"/>
    <col min="9734" max="9734" width="13" style="86" customWidth="1"/>
    <col min="9735" max="9735" width="6" style="86" customWidth="1"/>
    <col min="9736" max="9736" width="13" style="86" customWidth="1"/>
    <col min="9737" max="9737" width="7.44140625" style="86" customWidth="1"/>
    <col min="9738" max="9983" width="9" style="86"/>
    <col min="9984" max="9984" width="2.44140625" style="86" customWidth="1"/>
    <col min="9985" max="9985" width="3.88671875" style="86" customWidth="1"/>
    <col min="9986" max="9986" width="2.77734375" style="86" customWidth="1"/>
    <col min="9987" max="9987" width="25.44140625" style="86" customWidth="1"/>
    <col min="9988" max="9988" width="13" style="86" customWidth="1"/>
    <col min="9989" max="9989" width="6" style="86" customWidth="1"/>
    <col min="9990" max="9990" width="13" style="86" customWidth="1"/>
    <col min="9991" max="9991" width="6" style="86" customWidth="1"/>
    <col min="9992" max="9992" width="13" style="86" customWidth="1"/>
    <col min="9993" max="9993" width="7.44140625" style="86" customWidth="1"/>
    <col min="9994" max="10239" width="9" style="86"/>
    <col min="10240" max="10240" width="2.44140625" style="86" customWidth="1"/>
    <col min="10241" max="10241" width="3.88671875" style="86" customWidth="1"/>
    <col min="10242" max="10242" width="2.77734375" style="86" customWidth="1"/>
    <col min="10243" max="10243" width="25.44140625" style="86" customWidth="1"/>
    <col min="10244" max="10244" width="13" style="86" customWidth="1"/>
    <col min="10245" max="10245" width="6" style="86" customWidth="1"/>
    <col min="10246" max="10246" width="13" style="86" customWidth="1"/>
    <col min="10247" max="10247" width="6" style="86" customWidth="1"/>
    <col min="10248" max="10248" width="13" style="86" customWidth="1"/>
    <col min="10249" max="10249" width="7.44140625" style="86" customWidth="1"/>
    <col min="10250" max="10495" width="9" style="86"/>
    <col min="10496" max="10496" width="2.44140625" style="86" customWidth="1"/>
    <col min="10497" max="10497" width="3.88671875" style="86" customWidth="1"/>
    <col min="10498" max="10498" width="2.77734375" style="86" customWidth="1"/>
    <col min="10499" max="10499" width="25.44140625" style="86" customWidth="1"/>
    <col min="10500" max="10500" width="13" style="86" customWidth="1"/>
    <col min="10501" max="10501" width="6" style="86" customWidth="1"/>
    <col min="10502" max="10502" width="13" style="86" customWidth="1"/>
    <col min="10503" max="10503" width="6" style="86" customWidth="1"/>
    <col min="10504" max="10504" width="13" style="86" customWidth="1"/>
    <col min="10505" max="10505" width="7.44140625" style="86" customWidth="1"/>
    <col min="10506" max="10751" width="9" style="86"/>
    <col min="10752" max="10752" width="2.44140625" style="86" customWidth="1"/>
    <col min="10753" max="10753" width="3.88671875" style="86" customWidth="1"/>
    <col min="10754" max="10754" width="2.77734375" style="86" customWidth="1"/>
    <col min="10755" max="10755" width="25.44140625" style="86" customWidth="1"/>
    <col min="10756" max="10756" width="13" style="86" customWidth="1"/>
    <col min="10757" max="10757" width="6" style="86" customWidth="1"/>
    <col min="10758" max="10758" width="13" style="86" customWidth="1"/>
    <col min="10759" max="10759" width="6" style="86" customWidth="1"/>
    <col min="10760" max="10760" width="13" style="86" customWidth="1"/>
    <col min="10761" max="10761" width="7.44140625" style="86" customWidth="1"/>
    <col min="10762" max="11007" width="9" style="86"/>
    <col min="11008" max="11008" width="2.44140625" style="86" customWidth="1"/>
    <col min="11009" max="11009" width="3.88671875" style="86" customWidth="1"/>
    <col min="11010" max="11010" width="2.77734375" style="86" customWidth="1"/>
    <col min="11011" max="11011" width="25.44140625" style="86" customWidth="1"/>
    <col min="11012" max="11012" width="13" style="86" customWidth="1"/>
    <col min="11013" max="11013" width="6" style="86" customWidth="1"/>
    <col min="11014" max="11014" width="13" style="86" customWidth="1"/>
    <col min="11015" max="11015" width="6" style="86" customWidth="1"/>
    <col min="11016" max="11016" width="13" style="86" customWidth="1"/>
    <col min="11017" max="11017" width="7.44140625" style="86" customWidth="1"/>
    <col min="11018" max="11263" width="9" style="86"/>
    <col min="11264" max="11264" width="2.44140625" style="86" customWidth="1"/>
    <col min="11265" max="11265" width="3.88671875" style="86" customWidth="1"/>
    <col min="11266" max="11266" width="2.77734375" style="86" customWidth="1"/>
    <col min="11267" max="11267" width="25.44140625" style="86" customWidth="1"/>
    <col min="11268" max="11268" width="13" style="86" customWidth="1"/>
    <col min="11269" max="11269" width="6" style="86" customWidth="1"/>
    <col min="11270" max="11270" width="13" style="86" customWidth="1"/>
    <col min="11271" max="11271" width="6" style="86" customWidth="1"/>
    <col min="11272" max="11272" width="13" style="86" customWidth="1"/>
    <col min="11273" max="11273" width="7.44140625" style="86" customWidth="1"/>
    <col min="11274" max="11519" width="9" style="86"/>
    <col min="11520" max="11520" width="2.44140625" style="86" customWidth="1"/>
    <col min="11521" max="11521" width="3.88671875" style="86" customWidth="1"/>
    <col min="11522" max="11522" width="2.77734375" style="86" customWidth="1"/>
    <col min="11523" max="11523" width="25.44140625" style="86" customWidth="1"/>
    <col min="11524" max="11524" width="13" style="86" customWidth="1"/>
    <col min="11525" max="11525" width="6" style="86" customWidth="1"/>
    <col min="11526" max="11526" width="13" style="86" customWidth="1"/>
    <col min="11527" max="11527" width="6" style="86" customWidth="1"/>
    <col min="11528" max="11528" width="13" style="86" customWidth="1"/>
    <col min="11529" max="11529" width="7.44140625" style="86" customWidth="1"/>
    <col min="11530" max="11775" width="9" style="86"/>
    <col min="11776" max="11776" width="2.44140625" style="86" customWidth="1"/>
    <col min="11777" max="11777" width="3.88671875" style="86" customWidth="1"/>
    <col min="11778" max="11778" width="2.77734375" style="86" customWidth="1"/>
    <col min="11779" max="11779" width="25.44140625" style="86" customWidth="1"/>
    <col min="11780" max="11780" width="13" style="86" customWidth="1"/>
    <col min="11781" max="11781" width="6" style="86" customWidth="1"/>
    <col min="11782" max="11782" width="13" style="86" customWidth="1"/>
    <col min="11783" max="11783" width="6" style="86" customWidth="1"/>
    <col min="11784" max="11784" width="13" style="86" customWidth="1"/>
    <col min="11785" max="11785" width="7.44140625" style="86" customWidth="1"/>
    <col min="11786" max="12031" width="9" style="86"/>
    <col min="12032" max="12032" width="2.44140625" style="86" customWidth="1"/>
    <col min="12033" max="12033" width="3.88671875" style="86" customWidth="1"/>
    <col min="12034" max="12034" width="2.77734375" style="86" customWidth="1"/>
    <col min="12035" max="12035" width="25.44140625" style="86" customWidth="1"/>
    <col min="12036" max="12036" width="13" style="86" customWidth="1"/>
    <col min="12037" max="12037" width="6" style="86" customWidth="1"/>
    <col min="12038" max="12038" width="13" style="86" customWidth="1"/>
    <col min="12039" max="12039" width="6" style="86" customWidth="1"/>
    <col min="12040" max="12040" width="13" style="86" customWidth="1"/>
    <col min="12041" max="12041" width="7.44140625" style="86" customWidth="1"/>
    <col min="12042" max="12287" width="9" style="86"/>
    <col min="12288" max="12288" width="2.44140625" style="86" customWidth="1"/>
    <col min="12289" max="12289" width="3.88671875" style="86" customWidth="1"/>
    <col min="12290" max="12290" width="2.77734375" style="86" customWidth="1"/>
    <col min="12291" max="12291" width="25.44140625" style="86" customWidth="1"/>
    <col min="12292" max="12292" width="13" style="86" customWidth="1"/>
    <col min="12293" max="12293" width="6" style="86" customWidth="1"/>
    <col min="12294" max="12294" width="13" style="86" customWidth="1"/>
    <col min="12295" max="12295" width="6" style="86" customWidth="1"/>
    <col min="12296" max="12296" width="13" style="86" customWidth="1"/>
    <col min="12297" max="12297" width="7.44140625" style="86" customWidth="1"/>
    <col min="12298" max="12543" width="9" style="86"/>
    <col min="12544" max="12544" width="2.44140625" style="86" customWidth="1"/>
    <col min="12545" max="12545" width="3.88671875" style="86" customWidth="1"/>
    <col min="12546" max="12546" width="2.77734375" style="86" customWidth="1"/>
    <col min="12547" max="12547" width="25.44140625" style="86" customWidth="1"/>
    <col min="12548" max="12548" width="13" style="86" customWidth="1"/>
    <col min="12549" max="12549" width="6" style="86" customWidth="1"/>
    <col min="12550" max="12550" width="13" style="86" customWidth="1"/>
    <col min="12551" max="12551" width="6" style="86" customWidth="1"/>
    <col min="12552" max="12552" width="13" style="86" customWidth="1"/>
    <col min="12553" max="12553" width="7.44140625" style="86" customWidth="1"/>
    <col min="12554" max="12799" width="9" style="86"/>
    <col min="12800" max="12800" width="2.44140625" style="86" customWidth="1"/>
    <col min="12801" max="12801" width="3.88671875" style="86" customWidth="1"/>
    <col min="12802" max="12802" width="2.77734375" style="86" customWidth="1"/>
    <col min="12803" max="12803" width="25.44140625" style="86" customWidth="1"/>
    <col min="12804" max="12804" width="13" style="86" customWidth="1"/>
    <col min="12805" max="12805" width="6" style="86" customWidth="1"/>
    <col min="12806" max="12806" width="13" style="86" customWidth="1"/>
    <col min="12807" max="12807" width="6" style="86" customWidth="1"/>
    <col min="12808" max="12808" width="13" style="86" customWidth="1"/>
    <col min="12809" max="12809" width="7.44140625" style="86" customWidth="1"/>
    <col min="12810" max="13055" width="9" style="86"/>
    <col min="13056" max="13056" width="2.44140625" style="86" customWidth="1"/>
    <col min="13057" max="13057" width="3.88671875" style="86" customWidth="1"/>
    <col min="13058" max="13058" width="2.77734375" style="86" customWidth="1"/>
    <col min="13059" max="13059" width="25.44140625" style="86" customWidth="1"/>
    <col min="13060" max="13060" width="13" style="86" customWidth="1"/>
    <col min="13061" max="13061" width="6" style="86" customWidth="1"/>
    <col min="13062" max="13062" width="13" style="86" customWidth="1"/>
    <col min="13063" max="13063" width="6" style="86" customWidth="1"/>
    <col min="13064" max="13064" width="13" style="86" customWidth="1"/>
    <col min="13065" max="13065" width="7.44140625" style="86" customWidth="1"/>
    <col min="13066" max="13311" width="9" style="86"/>
    <col min="13312" max="13312" width="2.44140625" style="86" customWidth="1"/>
    <col min="13313" max="13313" width="3.88671875" style="86" customWidth="1"/>
    <col min="13314" max="13314" width="2.77734375" style="86" customWidth="1"/>
    <col min="13315" max="13315" width="25.44140625" style="86" customWidth="1"/>
    <col min="13316" max="13316" width="13" style="86" customWidth="1"/>
    <col min="13317" max="13317" width="6" style="86" customWidth="1"/>
    <col min="13318" max="13318" width="13" style="86" customWidth="1"/>
    <col min="13319" max="13319" width="6" style="86" customWidth="1"/>
    <col min="13320" max="13320" width="13" style="86" customWidth="1"/>
    <col min="13321" max="13321" width="7.44140625" style="86" customWidth="1"/>
    <col min="13322" max="13567" width="9" style="86"/>
    <col min="13568" max="13568" width="2.44140625" style="86" customWidth="1"/>
    <col min="13569" max="13569" width="3.88671875" style="86" customWidth="1"/>
    <col min="13570" max="13570" width="2.77734375" style="86" customWidth="1"/>
    <col min="13571" max="13571" width="25.44140625" style="86" customWidth="1"/>
    <col min="13572" max="13572" width="13" style="86" customWidth="1"/>
    <col min="13573" max="13573" width="6" style="86" customWidth="1"/>
    <col min="13574" max="13574" width="13" style="86" customWidth="1"/>
    <col min="13575" max="13575" width="6" style="86" customWidth="1"/>
    <col min="13576" max="13576" width="13" style="86" customWidth="1"/>
    <col min="13577" max="13577" width="7.44140625" style="86" customWidth="1"/>
    <col min="13578" max="13823" width="9" style="86"/>
    <col min="13824" max="13824" width="2.44140625" style="86" customWidth="1"/>
    <col min="13825" max="13825" width="3.88671875" style="86" customWidth="1"/>
    <col min="13826" max="13826" width="2.77734375" style="86" customWidth="1"/>
    <col min="13827" max="13827" width="25.44140625" style="86" customWidth="1"/>
    <col min="13828" max="13828" width="13" style="86" customWidth="1"/>
    <col min="13829" max="13829" width="6" style="86" customWidth="1"/>
    <col min="13830" max="13830" width="13" style="86" customWidth="1"/>
    <col min="13831" max="13831" width="6" style="86" customWidth="1"/>
    <col min="13832" max="13832" width="13" style="86" customWidth="1"/>
    <col min="13833" max="13833" width="7.44140625" style="86" customWidth="1"/>
    <col min="13834" max="14079" width="9" style="86"/>
    <col min="14080" max="14080" width="2.44140625" style="86" customWidth="1"/>
    <col min="14081" max="14081" width="3.88671875" style="86" customWidth="1"/>
    <col min="14082" max="14082" width="2.77734375" style="86" customWidth="1"/>
    <col min="14083" max="14083" width="25.44140625" style="86" customWidth="1"/>
    <col min="14084" max="14084" width="13" style="86" customWidth="1"/>
    <col min="14085" max="14085" width="6" style="86" customWidth="1"/>
    <col min="14086" max="14086" width="13" style="86" customWidth="1"/>
    <col min="14087" max="14087" width="6" style="86" customWidth="1"/>
    <col min="14088" max="14088" width="13" style="86" customWidth="1"/>
    <col min="14089" max="14089" width="7.44140625" style="86" customWidth="1"/>
    <col min="14090" max="14335" width="9" style="86"/>
    <col min="14336" max="14336" width="2.44140625" style="86" customWidth="1"/>
    <col min="14337" max="14337" width="3.88671875" style="86" customWidth="1"/>
    <col min="14338" max="14338" width="2.77734375" style="86" customWidth="1"/>
    <col min="14339" max="14339" width="25.44140625" style="86" customWidth="1"/>
    <col min="14340" max="14340" width="13" style="86" customWidth="1"/>
    <col min="14341" max="14341" width="6" style="86" customWidth="1"/>
    <col min="14342" max="14342" width="13" style="86" customWidth="1"/>
    <col min="14343" max="14343" width="6" style="86" customWidth="1"/>
    <col min="14344" max="14344" width="13" style="86" customWidth="1"/>
    <col min="14345" max="14345" width="7.44140625" style="86" customWidth="1"/>
    <col min="14346" max="14591" width="9" style="86"/>
    <col min="14592" max="14592" width="2.44140625" style="86" customWidth="1"/>
    <col min="14593" max="14593" width="3.88671875" style="86" customWidth="1"/>
    <col min="14594" max="14594" width="2.77734375" style="86" customWidth="1"/>
    <col min="14595" max="14595" width="25.44140625" style="86" customWidth="1"/>
    <col min="14596" max="14596" width="13" style="86" customWidth="1"/>
    <col min="14597" max="14597" width="6" style="86" customWidth="1"/>
    <col min="14598" max="14598" width="13" style="86" customWidth="1"/>
    <col min="14599" max="14599" width="6" style="86" customWidth="1"/>
    <col min="14600" max="14600" width="13" style="86" customWidth="1"/>
    <col min="14601" max="14601" width="7.44140625" style="86" customWidth="1"/>
    <col min="14602" max="14847" width="9" style="86"/>
    <col min="14848" max="14848" width="2.44140625" style="86" customWidth="1"/>
    <col min="14849" max="14849" width="3.88671875" style="86" customWidth="1"/>
    <col min="14850" max="14850" width="2.77734375" style="86" customWidth="1"/>
    <col min="14851" max="14851" width="25.44140625" style="86" customWidth="1"/>
    <col min="14852" max="14852" width="13" style="86" customWidth="1"/>
    <col min="14853" max="14853" width="6" style="86" customWidth="1"/>
    <col min="14854" max="14854" width="13" style="86" customWidth="1"/>
    <col min="14855" max="14855" width="6" style="86" customWidth="1"/>
    <col min="14856" max="14856" width="13" style="86" customWidth="1"/>
    <col min="14857" max="14857" width="7.44140625" style="86" customWidth="1"/>
    <col min="14858" max="15103" width="9" style="86"/>
    <col min="15104" max="15104" width="2.44140625" style="86" customWidth="1"/>
    <col min="15105" max="15105" width="3.88671875" style="86" customWidth="1"/>
    <col min="15106" max="15106" width="2.77734375" style="86" customWidth="1"/>
    <col min="15107" max="15107" width="25.44140625" style="86" customWidth="1"/>
    <col min="15108" max="15108" width="13" style="86" customWidth="1"/>
    <col min="15109" max="15109" width="6" style="86" customWidth="1"/>
    <col min="15110" max="15110" width="13" style="86" customWidth="1"/>
    <col min="15111" max="15111" width="6" style="86" customWidth="1"/>
    <col min="15112" max="15112" width="13" style="86" customWidth="1"/>
    <col min="15113" max="15113" width="7.44140625" style="86" customWidth="1"/>
    <col min="15114" max="15359" width="9" style="86"/>
    <col min="15360" max="15360" width="2.44140625" style="86" customWidth="1"/>
    <col min="15361" max="15361" width="3.88671875" style="86" customWidth="1"/>
    <col min="15362" max="15362" width="2.77734375" style="86" customWidth="1"/>
    <col min="15363" max="15363" width="25.44140625" style="86" customWidth="1"/>
    <col min="15364" max="15364" width="13" style="86" customWidth="1"/>
    <col min="15365" max="15365" width="6" style="86" customWidth="1"/>
    <col min="15366" max="15366" width="13" style="86" customWidth="1"/>
    <col min="15367" max="15367" width="6" style="86" customWidth="1"/>
    <col min="15368" max="15368" width="13" style="86" customWidth="1"/>
    <col min="15369" max="15369" width="7.44140625" style="86" customWidth="1"/>
    <col min="15370" max="15615" width="9" style="86"/>
    <col min="15616" max="15616" width="2.44140625" style="86" customWidth="1"/>
    <col min="15617" max="15617" width="3.88671875" style="86" customWidth="1"/>
    <col min="15618" max="15618" width="2.77734375" style="86" customWidth="1"/>
    <col min="15619" max="15619" width="25.44140625" style="86" customWidth="1"/>
    <col min="15620" max="15620" width="13" style="86" customWidth="1"/>
    <col min="15621" max="15621" width="6" style="86" customWidth="1"/>
    <col min="15622" max="15622" width="13" style="86" customWidth="1"/>
    <col min="15623" max="15623" width="6" style="86" customWidth="1"/>
    <col min="15624" max="15624" width="13" style="86" customWidth="1"/>
    <col min="15625" max="15625" width="7.44140625" style="86" customWidth="1"/>
    <col min="15626" max="15871" width="9" style="86"/>
    <col min="15872" max="15872" width="2.44140625" style="86" customWidth="1"/>
    <col min="15873" max="15873" width="3.88671875" style="86" customWidth="1"/>
    <col min="15874" max="15874" width="2.77734375" style="86" customWidth="1"/>
    <col min="15875" max="15875" width="25.44140625" style="86" customWidth="1"/>
    <col min="15876" max="15876" width="13" style="86" customWidth="1"/>
    <col min="15877" max="15877" width="6" style="86" customWidth="1"/>
    <col min="15878" max="15878" width="13" style="86" customWidth="1"/>
    <col min="15879" max="15879" width="6" style="86" customWidth="1"/>
    <col min="15880" max="15880" width="13" style="86" customWidth="1"/>
    <col min="15881" max="15881" width="7.44140625" style="86" customWidth="1"/>
    <col min="15882" max="16127" width="9" style="86"/>
    <col min="16128" max="16128" width="2.44140625" style="86" customWidth="1"/>
    <col min="16129" max="16129" width="3.88671875" style="86" customWidth="1"/>
    <col min="16130" max="16130" width="2.77734375" style="86" customWidth="1"/>
    <col min="16131" max="16131" width="25.44140625" style="86" customWidth="1"/>
    <col min="16132" max="16132" width="13" style="86" customWidth="1"/>
    <col min="16133" max="16133" width="6" style="86" customWidth="1"/>
    <col min="16134" max="16134" width="13" style="86" customWidth="1"/>
    <col min="16135" max="16135" width="6" style="86" customWidth="1"/>
    <col min="16136" max="16136" width="13" style="86" customWidth="1"/>
    <col min="16137" max="16137" width="7.44140625" style="86" customWidth="1"/>
    <col min="16138" max="16384" width="9" style="86"/>
  </cols>
  <sheetData>
    <row r="1" spans="1:9" ht="15.6" customHeight="1" x14ac:dyDescent="0.2">
      <c r="A1" s="135" t="s">
        <v>58</v>
      </c>
      <c r="B1" s="135"/>
      <c r="C1" s="135"/>
      <c r="D1" s="135"/>
      <c r="E1" s="135"/>
      <c r="F1" s="135"/>
      <c r="G1" s="135"/>
      <c r="H1" s="135"/>
      <c r="I1" s="135"/>
    </row>
    <row r="2" spans="1:9" ht="12" customHeight="1" x14ac:dyDescent="0.2"/>
    <row r="3" spans="1:9" ht="15" customHeight="1" x14ac:dyDescent="0.2">
      <c r="H3" s="137" t="s">
        <v>0</v>
      </c>
      <c r="I3" s="137"/>
    </row>
    <row r="4" spans="1:9" ht="27.6" customHeight="1" x14ac:dyDescent="0.2">
      <c r="A4" s="138" t="s">
        <v>52</v>
      </c>
      <c r="B4" s="139"/>
      <c r="C4" s="139"/>
      <c r="D4" s="142" t="s">
        <v>60</v>
      </c>
      <c r="E4" s="143"/>
      <c r="F4" s="142" t="s">
        <v>54</v>
      </c>
      <c r="G4" s="143"/>
      <c r="H4" s="93" t="s">
        <v>2</v>
      </c>
      <c r="I4" s="93" t="s">
        <v>57</v>
      </c>
    </row>
    <row r="5" spans="1:9" ht="27.6" customHeight="1" x14ac:dyDescent="0.2">
      <c r="A5" s="140"/>
      <c r="B5" s="141"/>
      <c r="C5" s="141"/>
      <c r="D5" s="94" t="s">
        <v>4</v>
      </c>
      <c r="E5" s="95" t="s">
        <v>5</v>
      </c>
      <c r="F5" s="94" t="s">
        <v>6</v>
      </c>
      <c r="G5" s="95" t="s">
        <v>5</v>
      </c>
      <c r="H5" s="96" t="s">
        <v>7</v>
      </c>
      <c r="I5" s="97" t="s">
        <v>8</v>
      </c>
    </row>
    <row r="6" spans="1:9" ht="27.75" customHeight="1" x14ac:dyDescent="0.2">
      <c r="A6" s="98"/>
      <c r="B6" s="88"/>
      <c r="C6" s="99" t="s">
        <v>10</v>
      </c>
      <c r="D6" s="100">
        <v>219725000</v>
      </c>
      <c r="E6" s="101">
        <f t="shared" ref="E6:E24" si="0">IFERROR(IF(OR(D6/D$25 * 100 &gt; 999.99,D6/D$25 * 100 &lt; -999.99),"△ ***.**",D6/D$25 * 100),0)</f>
        <v>51.760236736682266</v>
      </c>
      <c r="F6" s="100">
        <v>207770000</v>
      </c>
      <c r="G6" s="101">
        <f t="shared" ref="G6:G24" si="1">IFERROR(IF(OR(F6/F$25 * 100 &gt; 999.99,F6/F$25 * 100 &lt; -999.99),"△ ***.**",F6/F$25 * 100),0)</f>
        <v>51.501045909723331</v>
      </c>
      <c r="H6" s="102">
        <f t="shared" ref="H6:H27" si="2">D6-F6</f>
        <v>11955000</v>
      </c>
      <c r="I6" s="103">
        <f t="shared" ref="I6:I27" si="3">IFERROR(IF(AND(F6=0,D6&lt;&gt;0),"皆増",IF(AND(F6&lt;&gt;0,D6=0),"皆減",IF(OR(H6/F6 * 100 &gt; 999.99,H6/F6 * 100 &lt; -999.99),"***.**",H6/F6 * 100))),0)</f>
        <v>5.7539587043365259</v>
      </c>
    </row>
    <row r="7" spans="1:9" ht="27.75" customHeight="1" x14ac:dyDescent="0.2">
      <c r="A7" s="136" t="s">
        <v>21</v>
      </c>
      <c r="B7" s="90"/>
      <c r="C7" s="104" t="s">
        <v>11</v>
      </c>
      <c r="D7" s="105">
        <v>33531100</v>
      </c>
      <c r="E7" s="106">
        <f t="shared" si="0"/>
        <v>7.8988630062185319</v>
      </c>
      <c r="F7" s="105">
        <v>26837000</v>
      </c>
      <c r="G7" s="106">
        <f t="shared" si="1"/>
        <v>6.6522287581423933</v>
      </c>
      <c r="H7" s="107">
        <f t="shared" si="2"/>
        <v>6694100</v>
      </c>
      <c r="I7" s="108">
        <f t="shared" si="3"/>
        <v>24.943548086596863</v>
      </c>
    </row>
    <row r="8" spans="1:9" ht="27.75" customHeight="1" x14ac:dyDescent="0.2">
      <c r="A8" s="136"/>
      <c r="B8" s="91"/>
      <c r="C8" s="109" t="s">
        <v>12</v>
      </c>
      <c r="D8" s="110">
        <v>54383400</v>
      </c>
      <c r="E8" s="111">
        <f t="shared" si="0"/>
        <v>12.81100311091449</v>
      </c>
      <c r="F8" s="110">
        <v>54954500</v>
      </c>
      <c r="G8" s="111">
        <f t="shared" si="1"/>
        <v>13.621861806063873</v>
      </c>
      <c r="H8" s="112">
        <f t="shared" si="2"/>
        <v>-571100</v>
      </c>
      <c r="I8" s="113">
        <f t="shared" si="3"/>
        <v>-1.0392233575048448</v>
      </c>
    </row>
    <row r="9" spans="1:9" ht="27.75" customHeight="1" x14ac:dyDescent="0.2">
      <c r="A9" s="136"/>
      <c r="B9" s="91"/>
      <c r="C9" s="109" t="s">
        <v>13</v>
      </c>
      <c r="D9" s="110">
        <v>53436100</v>
      </c>
      <c r="E9" s="111">
        <f t="shared" si="0"/>
        <v>12.587849294732175</v>
      </c>
      <c r="F9" s="110">
        <v>52343500</v>
      </c>
      <c r="G9" s="111">
        <f t="shared" si="1"/>
        <v>12.974659462750171</v>
      </c>
      <c r="H9" s="112">
        <f t="shared" si="2"/>
        <v>1092600</v>
      </c>
      <c r="I9" s="113">
        <f t="shared" si="3"/>
        <v>2.087365193385998</v>
      </c>
    </row>
    <row r="10" spans="1:9" ht="27.75" customHeight="1" x14ac:dyDescent="0.2">
      <c r="A10" s="136"/>
      <c r="B10" s="91"/>
      <c r="C10" s="114" t="s">
        <v>53</v>
      </c>
      <c r="D10" s="110">
        <v>319100</v>
      </c>
      <c r="E10" s="111">
        <f t="shared" si="0"/>
        <v>7.5169832939698769E-2</v>
      </c>
      <c r="F10" s="110">
        <v>283900</v>
      </c>
      <c r="G10" s="111">
        <f t="shared" si="1"/>
        <v>7.0371790603891093E-2</v>
      </c>
      <c r="H10" s="112">
        <f t="shared" si="2"/>
        <v>35200</v>
      </c>
      <c r="I10" s="113">
        <f t="shared" si="3"/>
        <v>12.398731947868969</v>
      </c>
    </row>
    <row r="11" spans="1:9" ht="27.75" customHeight="1" x14ac:dyDescent="0.2">
      <c r="A11" s="136"/>
      <c r="B11" s="91"/>
      <c r="C11" s="109" t="s">
        <v>14</v>
      </c>
      <c r="D11" s="110">
        <v>58800</v>
      </c>
      <c r="E11" s="111">
        <f t="shared" si="0"/>
        <v>1.3851413904275424E-2</v>
      </c>
      <c r="F11" s="110">
        <v>63300</v>
      </c>
      <c r="G11" s="111">
        <f t="shared" si="1"/>
        <v>1.5690504914499144E-2</v>
      </c>
      <c r="H11" s="112">
        <f t="shared" si="2"/>
        <v>-4500</v>
      </c>
      <c r="I11" s="113">
        <f t="shared" si="3"/>
        <v>-7.109004739336493</v>
      </c>
    </row>
    <row r="12" spans="1:9" ht="27.75" customHeight="1" x14ac:dyDescent="0.2">
      <c r="A12" s="136"/>
      <c r="B12" s="91"/>
      <c r="C12" s="109" t="s">
        <v>15</v>
      </c>
      <c r="D12" s="110">
        <v>1555700</v>
      </c>
      <c r="E12" s="111">
        <f t="shared" si="0"/>
        <v>0.36647354780410329</v>
      </c>
      <c r="F12" s="110">
        <v>1489100</v>
      </c>
      <c r="G12" s="111">
        <f t="shared" si="1"/>
        <v>0.36911107216715122</v>
      </c>
      <c r="H12" s="112">
        <f t="shared" si="2"/>
        <v>66600</v>
      </c>
      <c r="I12" s="113">
        <f t="shared" si="3"/>
        <v>4.4725001678866425</v>
      </c>
    </row>
    <row r="13" spans="1:9" ht="27.75" customHeight="1" x14ac:dyDescent="0.2">
      <c r="A13" s="136"/>
      <c r="B13" s="91"/>
      <c r="C13" s="109" t="s">
        <v>16</v>
      </c>
      <c r="D13" s="110">
        <v>1089600</v>
      </c>
      <c r="E13" s="111">
        <f t="shared" si="0"/>
        <v>0.25667518010371604</v>
      </c>
      <c r="F13" s="110">
        <v>1004500</v>
      </c>
      <c r="G13" s="111">
        <f t="shared" si="1"/>
        <v>0.24899071384856852</v>
      </c>
      <c r="H13" s="112">
        <f t="shared" si="2"/>
        <v>85100</v>
      </c>
      <c r="I13" s="113">
        <f t="shared" si="3"/>
        <v>8.4718765555002484</v>
      </c>
    </row>
    <row r="14" spans="1:9" ht="27.75" customHeight="1" x14ac:dyDescent="0.2">
      <c r="A14" s="136"/>
      <c r="B14" s="91"/>
      <c r="C14" s="109" t="s">
        <v>17</v>
      </c>
      <c r="D14" s="110">
        <v>79100</v>
      </c>
      <c r="E14" s="111">
        <f t="shared" si="0"/>
        <v>1.8633449656941938E-2</v>
      </c>
      <c r="F14" s="110">
        <v>78200</v>
      </c>
      <c r="G14" s="111">
        <f t="shared" si="1"/>
        <v>1.9383846513646649E-2</v>
      </c>
      <c r="H14" s="112">
        <f t="shared" si="2"/>
        <v>900</v>
      </c>
      <c r="I14" s="113">
        <f t="shared" si="3"/>
        <v>1.1508951406649617</v>
      </c>
    </row>
    <row r="15" spans="1:9" ht="27.75" customHeight="1" x14ac:dyDescent="0.2">
      <c r="A15" s="136"/>
      <c r="B15" s="91"/>
      <c r="C15" s="109" t="s">
        <v>18</v>
      </c>
      <c r="D15" s="110">
        <v>34300</v>
      </c>
      <c r="E15" s="111">
        <f t="shared" si="0"/>
        <v>8.079991444160663E-3</v>
      </c>
      <c r="F15" s="110">
        <v>34100</v>
      </c>
      <c r="G15" s="111">
        <f t="shared" si="1"/>
        <v>8.4525468812704698E-3</v>
      </c>
      <c r="H15" s="112">
        <f t="shared" si="2"/>
        <v>200</v>
      </c>
      <c r="I15" s="113">
        <f t="shared" si="3"/>
        <v>0.5865102639296188</v>
      </c>
    </row>
    <row r="16" spans="1:9" ht="27.75" customHeight="1" x14ac:dyDescent="0.2">
      <c r="A16" s="136"/>
      <c r="B16" s="91"/>
      <c r="C16" s="109" t="s">
        <v>19</v>
      </c>
      <c r="D16" s="110">
        <v>502200</v>
      </c>
      <c r="E16" s="111">
        <f t="shared" si="0"/>
        <v>0.11830238201916865</v>
      </c>
      <c r="F16" s="110">
        <v>581400</v>
      </c>
      <c r="G16" s="111">
        <f t="shared" si="1"/>
        <v>0.14411468494928598</v>
      </c>
      <c r="H16" s="112">
        <f t="shared" si="2"/>
        <v>-79200</v>
      </c>
      <c r="I16" s="113">
        <f t="shared" si="3"/>
        <v>-13.622291021671826</v>
      </c>
    </row>
    <row r="17" spans="1:9" ht="27.75" customHeight="1" x14ac:dyDescent="0.2">
      <c r="A17" s="136"/>
      <c r="B17" s="91"/>
      <c r="C17" s="109" t="s">
        <v>20</v>
      </c>
      <c r="D17" s="110">
        <v>8549900</v>
      </c>
      <c r="E17" s="111">
        <f t="shared" si="0"/>
        <v>2.0140850976218441</v>
      </c>
      <c r="F17" s="110">
        <v>7403400</v>
      </c>
      <c r="G17" s="111">
        <f t="shared" si="1"/>
        <v>1.8351198117536012</v>
      </c>
      <c r="H17" s="112">
        <f t="shared" si="2"/>
        <v>1146500</v>
      </c>
      <c r="I17" s="113">
        <f t="shared" si="3"/>
        <v>15.486127995245427</v>
      </c>
    </row>
    <row r="18" spans="1:9" ht="27.75" customHeight="1" x14ac:dyDescent="0.2">
      <c r="A18" s="136"/>
      <c r="B18" s="89"/>
      <c r="C18" s="115" t="s">
        <v>22</v>
      </c>
      <c r="D18" s="116">
        <f>SUM(D7:D17)</f>
        <v>153539300</v>
      </c>
      <c r="E18" s="117">
        <f t="shared" si="0"/>
        <v>36.168986307359106</v>
      </c>
      <c r="F18" s="116">
        <f>SUM(F7:F17)</f>
        <v>145072900</v>
      </c>
      <c r="G18" s="117">
        <f t="shared" si="1"/>
        <v>35.959984998588354</v>
      </c>
      <c r="H18" s="118">
        <f t="shared" si="2"/>
        <v>8466400</v>
      </c>
      <c r="I18" s="119">
        <f t="shared" si="3"/>
        <v>5.8359624712816798</v>
      </c>
    </row>
    <row r="19" spans="1:9" ht="27.75" customHeight="1" x14ac:dyDescent="0.2">
      <c r="A19" s="98"/>
      <c r="B19" s="88"/>
      <c r="C19" s="120" t="s">
        <v>23</v>
      </c>
      <c r="D19" s="100">
        <f>D6+D18</f>
        <v>373264300</v>
      </c>
      <c r="E19" s="101">
        <f t="shared" si="0"/>
        <v>87.929223044041365</v>
      </c>
      <c r="F19" s="100">
        <f>F6+F18</f>
        <v>352842900</v>
      </c>
      <c r="G19" s="101">
        <f t="shared" si="1"/>
        <v>87.46103090831167</v>
      </c>
      <c r="H19" s="102">
        <f t="shared" si="2"/>
        <v>20421400</v>
      </c>
      <c r="I19" s="103">
        <f t="shared" si="3"/>
        <v>5.7876749114124157</v>
      </c>
    </row>
    <row r="20" spans="1:9" ht="27.75" customHeight="1" x14ac:dyDescent="0.2">
      <c r="A20" s="136" t="s">
        <v>24</v>
      </c>
      <c r="B20" s="90"/>
      <c r="C20" s="104" t="s">
        <v>47</v>
      </c>
      <c r="D20" s="105">
        <v>17034500</v>
      </c>
      <c r="E20" s="121">
        <f t="shared" si="0"/>
        <v>4.012787587625505</v>
      </c>
      <c r="F20" s="105">
        <v>16977500</v>
      </c>
      <c r="G20" s="122">
        <f t="shared" si="1"/>
        <v>4.2083024831897191</v>
      </c>
      <c r="H20" s="107">
        <f t="shared" si="2"/>
        <v>57000</v>
      </c>
      <c r="I20" s="123">
        <f t="shared" si="3"/>
        <v>0.33573847739655427</v>
      </c>
    </row>
    <row r="21" spans="1:9" ht="27.75" customHeight="1" x14ac:dyDescent="0.2">
      <c r="A21" s="136"/>
      <c r="B21" s="91"/>
      <c r="C21" s="109" t="s">
        <v>48</v>
      </c>
      <c r="D21" s="110">
        <v>652800</v>
      </c>
      <c r="E21" s="124">
        <f t="shared" si="0"/>
        <v>0.15377896252909859</v>
      </c>
      <c r="F21" s="110">
        <v>609300</v>
      </c>
      <c r="G21" s="125">
        <f t="shared" si="1"/>
        <v>0.1510304051248709</v>
      </c>
      <c r="H21" s="112">
        <f t="shared" si="2"/>
        <v>43500</v>
      </c>
      <c r="I21" s="126">
        <f t="shared" si="3"/>
        <v>7.1393402264894146</v>
      </c>
    </row>
    <row r="22" spans="1:9" ht="27.75" customHeight="1" x14ac:dyDescent="0.2">
      <c r="A22" s="136"/>
      <c r="B22" s="91"/>
      <c r="C22" s="109" t="s">
        <v>49</v>
      </c>
      <c r="D22" s="110">
        <v>1344700</v>
      </c>
      <c r="E22" s="124">
        <f t="shared" si="0"/>
        <v>0.31676864416801293</v>
      </c>
      <c r="F22" s="110">
        <v>1145500</v>
      </c>
      <c r="G22" s="125">
        <f t="shared" si="1"/>
        <v>0.28394112763915902</v>
      </c>
      <c r="H22" s="112">
        <f t="shared" si="2"/>
        <v>199200</v>
      </c>
      <c r="I22" s="126">
        <f t="shared" si="3"/>
        <v>17.38978611959843</v>
      </c>
    </row>
    <row r="23" spans="1:9" ht="27.75" customHeight="1" x14ac:dyDescent="0.2">
      <c r="A23" s="136"/>
      <c r="B23" s="91"/>
      <c r="C23" s="109" t="s">
        <v>50</v>
      </c>
      <c r="D23" s="110">
        <v>32209100</v>
      </c>
      <c r="E23" s="124">
        <f t="shared" si="0"/>
        <v>7.5874417616360113</v>
      </c>
      <c r="F23" s="110">
        <v>31853500</v>
      </c>
      <c r="G23" s="125">
        <f t="shared" si="1"/>
        <v>7.8956950757345723</v>
      </c>
      <c r="H23" s="112">
        <f t="shared" si="2"/>
        <v>355600</v>
      </c>
      <c r="I23" s="126">
        <f t="shared" si="3"/>
        <v>1.1163608394681903</v>
      </c>
    </row>
    <row r="24" spans="1:9" ht="27.75" customHeight="1" x14ac:dyDescent="0.2">
      <c r="A24" s="136"/>
      <c r="B24" s="89"/>
      <c r="C24" s="115" t="s">
        <v>25</v>
      </c>
      <c r="D24" s="116">
        <f>SUM(D20:D23)</f>
        <v>51241100</v>
      </c>
      <c r="E24" s="117">
        <f t="shared" si="0"/>
        <v>12.070776955958628</v>
      </c>
      <c r="F24" s="116">
        <f>SUM(F20:F23)</f>
        <v>50585800</v>
      </c>
      <c r="G24" s="117">
        <f t="shared" si="1"/>
        <v>12.538969091688321</v>
      </c>
      <c r="H24" s="118">
        <f t="shared" si="2"/>
        <v>655300</v>
      </c>
      <c r="I24" s="119">
        <f t="shared" si="3"/>
        <v>1.2954228261686085</v>
      </c>
    </row>
    <row r="25" spans="1:9" ht="27.75" customHeight="1" x14ac:dyDescent="0.2">
      <c r="A25" s="98"/>
      <c r="B25" s="88"/>
      <c r="C25" s="120" t="s">
        <v>55</v>
      </c>
      <c r="D25" s="100">
        <f>D19+D24</f>
        <v>424505400</v>
      </c>
      <c r="E25" s="101">
        <v>100</v>
      </c>
      <c r="F25" s="100">
        <f>F19+F24</f>
        <v>403428700</v>
      </c>
      <c r="G25" s="101">
        <v>100</v>
      </c>
      <c r="H25" s="102">
        <f t="shared" si="2"/>
        <v>21076700</v>
      </c>
      <c r="I25" s="103">
        <f t="shared" si="3"/>
        <v>5.2243928109229714</v>
      </c>
    </row>
    <row r="26" spans="1:9" ht="27.75" customHeight="1" x14ac:dyDescent="0.2">
      <c r="A26" s="127" t="s">
        <v>21</v>
      </c>
      <c r="B26" s="92"/>
      <c r="C26" s="128" t="s">
        <v>51</v>
      </c>
      <c r="D26" s="116">
        <v>17804400</v>
      </c>
      <c r="E26" s="129" t="s">
        <v>56</v>
      </c>
      <c r="F26" s="116">
        <v>17554100</v>
      </c>
      <c r="G26" s="130" t="s">
        <v>56</v>
      </c>
      <c r="H26" s="118">
        <f t="shared" si="2"/>
        <v>250300</v>
      </c>
      <c r="I26" s="131">
        <f t="shared" si="3"/>
        <v>1.4258777151776507</v>
      </c>
    </row>
    <row r="27" spans="1:9" ht="27.6" customHeight="1" x14ac:dyDescent="0.2">
      <c r="A27" s="98"/>
      <c r="B27" s="88"/>
      <c r="C27" s="120" t="s">
        <v>27</v>
      </c>
      <c r="D27" s="100">
        <f>D25+D26</f>
        <v>442309800</v>
      </c>
      <c r="E27" s="132" t="s">
        <v>56</v>
      </c>
      <c r="F27" s="100">
        <f>F25+F26</f>
        <v>420982800</v>
      </c>
      <c r="G27" s="132" t="s">
        <v>56</v>
      </c>
      <c r="H27" s="102">
        <f t="shared" si="2"/>
        <v>21327000</v>
      </c>
      <c r="I27" s="133">
        <f t="shared" si="3"/>
        <v>5.0660026965472227</v>
      </c>
    </row>
    <row r="28" spans="1:9" ht="15.6" customHeight="1" x14ac:dyDescent="0.2">
      <c r="A28" s="134" t="s">
        <v>59</v>
      </c>
    </row>
    <row r="31" spans="1:9" ht="13.5" customHeight="1" x14ac:dyDescent="0.2">
      <c r="H31" s="87"/>
    </row>
  </sheetData>
  <mergeCells count="7">
    <mergeCell ref="A1:I1"/>
    <mergeCell ref="A20:A24"/>
    <mergeCell ref="H3:I3"/>
    <mergeCell ref="A4:C5"/>
    <mergeCell ref="D4:E4"/>
    <mergeCell ref="F4:G4"/>
    <mergeCell ref="A7:A18"/>
  </mergeCells>
  <phoneticPr fontId="4"/>
  <printOptions horizontalCentered="1"/>
  <pageMargins left="0.51181102362204722" right="0.70866141732283472" top="0.86614173228346458" bottom="0.74803149606299213"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46E1-F51A-437D-B129-0E6D575E5C09}">
  <sheetPr>
    <pageSetUpPr fitToPage="1"/>
  </sheetPr>
  <dimension ref="A1:J32"/>
  <sheetViews>
    <sheetView zoomScaleNormal="100" workbookViewId="0"/>
  </sheetViews>
  <sheetFormatPr defaultColWidth="9" defaultRowHeight="10.8" x14ac:dyDescent="0.2"/>
  <cols>
    <col min="1" max="1" width="2.44140625" style="40" customWidth="1"/>
    <col min="2" max="2" width="3.88671875" style="40" customWidth="1"/>
    <col min="3" max="3" width="2.77734375" style="40" customWidth="1"/>
    <col min="4" max="4" width="25.44140625" style="40" customWidth="1"/>
    <col min="5" max="5" width="13" style="40" customWidth="1"/>
    <col min="6" max="6" width="6" style="40" customWidth="1"/>
    <col min="7" max="7" width="13" style="40" customWidth="1"/>
    <col min="8" max="8" width="6" style="40" customWidth="1"/>
    <col min="9" max="9" width="13" style="40" customWidth="1"/>
    <col min="10" max="10" width="7.44140625" style="40" customWidth="1"/>
    <col min="11" max="16384" width="9" style="40"/>
  </cols>
  <sheetData>
    <row r="1" spans="1:10" ht="25.5" customHeight="1" x14ac:dyDescent="0.2">
      <c r="A1" s="38"/>
      <c r="B1" s="39"/>
      <c r="C1" s="39"/>
      <c r="D1" s="39"/>
      <c r="E1" s="39"/>
      <c r="F1" s="39"/>
      <c r="G1" s="39"/>
      <c r="H1" s="39"/>
      <c r="I1" s="39"/>
      <c r="J1" s="39"/>
    </row>
    <row r="2" spans="1:10" ht="32.25" customHeight="1" x14ac:dyDescent="0.15">
      <c r="A2" s="41"/>
      <c r="B2" s="42" t="s">
        <v>39</v>
      </c>
      <c r="C2" s="43"/>
      <c r="D2" s="44"/>
      <c r="E2" s="45"/>
      <c r="F2" s="45"/>
      <c r="G2" s="45"/>
      <c r="H2" s="45"/>
      <c r="I2" s="45"/>
      <c r="J2" s="45"/>
    </row>
    <row r="3" spans="1:10" ht="22.5" customHeight="1" x14ac:dyDescent="0.2"/>
    <row r="4" spans="1:10" ht="17.25" customHeight="1" x14ac:dyDescent="0.2">
      <c r="I4" s="147" t="s">
        <v>0</v>
      </c>
      <c r="J4" s="147"/>
    </row>
    <row r="5" spans="1:10" ht="27" customHeight="1" x14ac:dyDescent="0.15">
      <c r="A5" s="46"/>
      <c r="B5" s="148" t="s">
        <v>1</v>
      </c>
      <c r="C5" s="149"/>
      <c r="D5" s="149"/>
      <c r="E5" s="152" t="s">
        <v>41</v>
      </c>
      <c r="F5" s="153"/>
      <c r="G5" s="152" t="s">
        <v>40</v>
      </c>
      <c r="H5" s="153"/>
      <c r="I5" s="47" t="s">
        <v>2</v>
      </c>
      <c r="J5" s="48" t="s">
        <v>3</v>
      </c>
    </row>
    <row r="6" spans="1:10" ht="27.75" customHeight="1" x14ac:dyDescent="0.15">
      <c r="A6" s="46"/>
      <c r="B6" s="150"/>
      <c r="C6" s="151"/>
      <c r="D6" s="151"/>
      <c r="E6" s="49" t="s">
        <v>4</v>
      </c>
      <c r="F6" s="50" t="s">
        <v>37</v>
      </c>
      <c r="G6" s="51" t="s">
        <v>6</v>
      </c>
      <c r="H6" s="50" t="s">
        <v>37</v>
      </c>
      <c r="I6" s="52" t="s">
        <v>7</v>
      </c>
      <c r="J6" s="53" t="s">
        <v>38</v>
      </c>
    </row>
    <row r="7" spans="1:10" ht="27.75" customHeight="1" x14ac:dyDescent="0.2">
      <c r="B7" s="54"/>
      <c r="C7" s="55"/>
      <c r="D7" s="56" t="s">
        <v>10</v>
      </c>
      <c r="E7" s="36">
        <v>207770000</v>
      </c>
      <c r="F7" s="58">
        <f t="shared" ref="F7:F25" si="0">IFERROR(IF(OR(E7/E$26 * 100 &gt; 999.99,E7/E$26 * 100 &lt; -999.99),"△ ***.**",E7/E$26 * 100),0)</f>
        <v>51.501045909723331</v>
      </c>
      <c r="G7" s="57">
        <v>199200000</v>
      </c>
      <c r="H7" s="58">
        <f t="shared" ref="H7:H25" si="1">IFERROR(IF(OR(G7/G$26 * 100 &gt; 999.99,G7/G$26 * 100 &lt; -999.99),"△ ***.**",G7/G$26 * 100),0)</f>
        <v>50.795749068999598</v>
      </c>
      <c r="I7" s="59">
        <f t="shared" ref="I7:I28" si="2">E7-G7</f>
        <v>8570000</v>
      </c>
      <c r="J7" s="60">
        <f t="shared" ref="J7:J28" si="3">IFERROR(IF(AND(G7=0,E7&lt;&gt;0),"皆増",IF(AND(G7&lt;&gt;0,E7=0),"皆減",IF(OR(I7/G7 * 100 &gt; 999.99,I7/G7 * 100 &lt; -999.99),"***.**",I7/G7 * 100))),0)</f>
        <v>4.3022088353413652</v>
      </c>
    </row>
    <row r="8" spans="1:10" ht="27.75" customHeight="1" x14ac:dyDescent="0.2">
      <c r="B8" s="144" t="s">
        <v>21</v>
      </c>
      <c r="C8" s="55"/>
      <c r="D8" s="56" t="s">
        <v>11</v>
      </c>
      <c r="E8" s="36">
        <v>26837000</v>
      </c>
      <c r="F8" s="58">
        <f t="shared" si="0"/>
        <v>6.6522287581423933</v>
      </c>
      <c r="G8" s="57">
        <v>27359600</v>
      </c>
      <c r="H8" s="58">
        <f t="shared" si="1"/>
        <v>6.9766635352821362</v>
      </c>
      <c r="I8" s="59">
        <f t="shared" si="2"/>
        <v>-522600</v>
      </c>
      <c r="J8" s="60">
        <f t="shared" si="3"/>
        <v>-1.9101156449655696</v>
      </c>
    </row>
    <row r="9" spans="1:10" ht="27.75" customHeight="1" x14ac:dyDescent="0.2">
      <c r="B9" s="145"/>
      <c r="C9" s="55"/>
      <c r="D9" s="56" t="s">
        <v>12</v>
      </c>
      <c r="E9" s="36">
        <v>54954500</v>
      </c>
      <c r="F9" s="58">
        <f t="shared" si="0"/>
        <v>13.621861806063873</v>
      </c>
      <c r="G9" s="57">
        <v>54207000</v>
      </c>
      <c r="H9" s="58">
        <f t="shared" si="1"/>
        <v>13.822716715779423</v>
      </c>
      <c r="I9" s="59">
        <f t="shared" si="2"/>
        <v>747500</v>
      </c>
      <c r="J9" s="60">
        <f t="shared" si="3"/>
        <v>1.3789731953437749</v>
      </c>
    </row>
    <row r="10" spans="1:10" ht="27.75" customHeight="1" x14ac:dyDescent="0.2">
      <c r="B10" s="145"/>
      <c r="C10" s="55"/>
      <c r="D10" s="56" t="s">
        <v>13</v>
      </c>
      <c r="E10" s="36">
        <v>52343500</v>
      </c>
      <c r="F10" s="58">
        <f t="shared" si="0"/>
        <v>12.974659462750171</v>
      </c>
      <c r="G10" s="57">
        <v>52423400</v>
      </c>
      <c r="H10" s="58">
        <f t="shared" si="1"/>
        <v>13.367900962569246</v>
      </c>
      <c r="I10" s="59">
        <f t="shared" si="2"/>
        <v>-79900</v>
      </c>
      <c r="J10" s="60">
        <f t="shared" si="3"/>
        <v>-0.15241285380192815</v>
      </c>
    </row>
    <row r="11" spans="1:10" ht="27.75" customHeight="1" x14ac:dyDescent="0.2">
      <c r="B11" s="145"/>
      <c r="C11" s="55"/>
      <c r="D11" s="61" t="s">
        <v>32</v>
      </c>
      <c r="E11" s="36">
        <v>283900</v>
      </c>
      <c r="F11" s="58">
        <f t="shared" si="0"/>
        <v>7.0371790603891093E-2</v>
      </c>
      <c r="G11" s="57">
        <v>267200</v>
      </c>
      <c r="H11" s="58">
        <f t="shared" si="1"/>
        <v>6.8135663409822758E-2</v>
      </c>
      <c r="I11" s="59">
        <f t="shared" si="2"/>
        <v>16700</v>
      </c>
      <c r="J11" s="60">
        <f t="shared" si="3"/>
        <v>6.25</v>
      </c>
    </row>
    <row r="12" spans="1:10" ht="27.75" customHeight="1" x14ac:dyDescent="0.2">
      <c r="B12" s="145"/>
      <c r="C12" s="55"/>
      <c r="D12" s="56" t="s">
        <v>14</v>
      </c>
      <c r="E12" s="36">
        <v>63300</v>
      </c>
      <c r="F12" s="58">
        <f t="shared" si="0"/>
        <v>1.5690504914499144E-2</v>
      </c>
      <c r="G12" s="57">
        <v>57500</v>
      </c>
      <c r="H12" s="58">
        <f t="shared" si="1"/>
        <v>1.4662427567607817E-2</v>
      </c>
      <c r="I12" s="59">
        <f t="shared" si="2"/>
        <v>5800</v>
      </c>
      <c r="J12" s="60">
        <f t="shared" si="3"/>
        <v>10.086956521739131</v>
      </c>
    </row>
    <row r="13" spans="1:10" ht="27.75" customHeight="1" x14ac:dyDescent="0.2">
      <c r="B13" s="145"/>
      <c r="C13" s="55"/>
      <c r="D13" s="56" t="s">
        <v>15</v>
      </c>
      <c r="E13" s="36">
        <v>1489100</v>
      </c>
      <c r="F13" s="58">
        <f t="shared" si="0"/>
        <v>0.36911107216715122</v>
      </c>
      <c r="G13" s="57">
        <v>1230100</v>
      </c>
      <c r="H13" s="58">
        <f t="shared" si="1"/>
        <v>0.31367395045068475</v>
      </c>
      <c r="I13" s="59">
        <f t="shared" si="2"/>
        <v>259000</v>
      </c>
      <c r="J13" s="60">
        <f t="shared" si="3"/>
        <v>21.055198764328104</v>
      </c>
    </row>
    <row r="14" spans="1:10" ht="27.75" customHeight="1" x14ac:dyDescent="0.2">
      <c r="B14" s="145"/>
      <c r="C14" s="55"/>
      <c r="D14" s="56" t="s">
        <v>16</v>
      </c>
      <c r="E14" s="36">
        <v>1004500</v>
      </c>
      <c r="F14" s="58">
        <f t="shared" si="0"/>
        <v>0.24899071384856852</v>
      </c>
      <c r="G14" s="57">
        <v>739600</v>
      </c>
      <c r="H14" s="58">
        <f t="shared" si="1"/>
        <v>0.18859706833048245</v>
      </c>
      <c r="I14" s="59">
        <f t="shared" si="2"/>
        <v>264900</v>
      </c>
      <c r="J14" s="60">
        <f t="shared" si="3"/>
        <v>35.816657652785288</v>
      </c>
    </row>
    <row r="15" spans="1:10" ht="27.75" customHeight="1" x14ac:dyDescent="0.2">
      <c r="B15" s="145"/>
      <c r="C15" s="55"/>
      <c r="D15" s="56" t="s">
        <v>17</v>
      </c>
      <c r="E15" s="36">
        <v>78200</v>
      </c>
      <c r="F15" s="58">
        <f t="shared" si="0"/>
        <v>1.9383846513646649E-2</v>
      </c>
      <c r="G15" s="57">
        <v>79700</v>
      </c>
      <c r="H15" s="58">
        <f t="shared" si="1"/>
        <v>2.0323399602405964E-2</v>
      </c>
      <c r="I15" s="59">
        <f t="shared" si="2"/>
        <v>-1500</v>
      </c>
      <c r="J15" s="60">
        <f t="shared" si="3"/>
        <v>-1.8820577164366372</v>
      </c>
    </row>
    <row r="16" spans="1:10" ht="27.75" customHeight="1" x14ac:dyDescent="0.2">
      <c r="B16" s="145"/>
      <c r="C16" s="55"/>
      <c r="D16" s="56" t="s">
        <v>18</v>
      </c>
      <c r="E16" s="36">
        <v>34100</v>
      </c>
      <c r="F16" s="58">
        <f t="shared" si="0"/>
        <v>8.4525468812704698E-3</v>
      </c>
      <c r="G16" s="57">
        <v>30600</v>
      </c>
      <c r="H16" s="58">
        <f t="shared" si="1"/>
        <v>7.8029614533704208E-3</v>
      </c>
      <c r="I16" s="59">
        <f t="shared" si="2"/>
        <v>3500</v>
      </c>
      <c r="J16" s="60">
        <f t="shared" si="3"/>
        <v>11.437908496732026</v>
      </c>
    </row>
    <row r="17" spans="2:10" ht="27.75" customHeight="1" x14ac:dyDescent="0.2">
      <c r="B17" s="145"/>
      <c r="C17" s="55"/>
      <c r="D17" s="56" t="s">
        <v>19</v>
      </c>
      <c r="E17" s="36">
        <v>581400</v>
      </c>
      <c r="F17" s="58">
        <f t="shared" si="0"/>
        <v>0.14411468494928598</v>
      </c>
      <c r="G17" s="57">
        <v>493700</v>
      </c>
      <c r="H17" s="58">
        <f t="shared" si="1"/>
        <v>0.12589287808918223</v>
      </c>
      <c r="I17" s="59">
        <f t="shared" si="2"/>
        <v>87700</v>
      </c>
      <c r="J17" s="60">
        <f t="shared" si="3"/>
        <v>17.763824184727568</v>
      </c>
    </row>
    <row r="18" spans="2:10" ht="27.75" customHeight="1" x14ac:dyDescent="0.2">
      <c r="B18" s="145"/>
      <c r="C18" s="55"/>
      <c r="D18" s="56" t="s">
        <v>20</v>
      </c>
      <c r="E18" s="36">
        <v>7403400</v>
      </c>
      <c r="F18" s="58">
        <f t="shared" si="0"/>
        <v>1.8351198117536012</v>
      </c>
      <c r="G18" s="57">
        <v>7525600</v>
      </c>
      <c r="H18" s="58">
        <f t="shared" si="1"/>
        <v>1.919018520048511</v>
      </c>
      <c r="I18" s="59">
        <f t="shared" si="2"/>
        <v>-122200</v>
      </c>
      <c r="J18" s="60">
        <f t="shared" si="3"/>
        <v>-1.6237907940895075</v>
      </c>
    </row>
    <row r="19" spans="2:10" ht="27.75" customHeight="1" x14ac:dyDescent="0.2">
      <c r="B19" s="146"/>
      <c r="C19" s="55"/>
      <c r="D19" s="62" t="s">
        <v>22</v>
      </c>
      <c r="E19" s="85">
        <f>SUM(E8:E18)</f>
        <v>145072900</v>
      </c>
      <c r="F19" s="58">
        <f t="shared" si="0"/>
        <v>35.959984998588354</v>
      </c>
      <c r="G19" s="59">
        <f>SUM(G8:G18)</f>
        <v>144414000</v>
      </c>
      <c r="H19" s="58">
        <f t="shared" si="1"/>
        <v>36.825388082582869</v>
      </c>
      <c r="I19" s="59">
        <f t="shared" si="2"/>
        <v>658900</v>
      </c>
      <c r="J19" s="60">
        <f t="shared" si="3"/>
        <v>0.45625770354674755</v>
      </c>
    </row>
    <row r="20" spans="2:10" ht="27.75" customHeight="1" x14ac:dyDescent="0.2">
      <c r="B20" s="54"/>
      <c r="C20" s="55"/>
      <c r="D20" s="62" t="s">
        <v>23</v>
      </c>
      <c r="E20" s="85">
        <f>E7+E19</f>
        <v>352842900</v>
      </c>
      <c r="F20" s="58">
        <f t="shared" si="0"/>
        <v>87.46103090831167</v>
      </c>
      <c r="G20" s="59">
        <f>G7+G19</f>
        <v>343614000</v>
      </c>
      <c r="H20" s="58">
        <f t="shared" si="1"/>
        <v>87.621137151582474</v>
      </c>
      <c r="I20" s="59">
        <f t="shared" si="2"/>
        <v>9228900</v>
      </c>
      <c r="J20" s="60">
        <f t="shared" si="3"/>
        <v>2.6858335224990832</v>
      </c>
    </row>
    <row r="21" spans="2:10" ht="27.75" customHeight="1" x14ac:dyDescent="0.2">
      <c r="B21" s="144" t="s">
        <v>24</v>
      </c>
      <c r="C21" s="55"/>
      <c r="D21" s="56" t="s">
        <v>28</v>
      </c>
      <c r="E21" s="36">
        <v>16977500</v>
      </c>
      <c r="F21" s="63">
        <f t="shared" si="0"/>
        <v>4.2083024831897191</v>
      </c>
      <c r="G21" s="57">
        <v>16195100</v>
      </c>
      <c r="H21" s="64">
        <f t="shared" si="1"/>
        <v>4.1297300991333099</v>
      </c>
      <c r="I21" s="59">
        <f t="shared" si="2"/>
        <v>782400</v>
      </c>
      <c r="J21" s="65">
        <f t="shared" si="3"/>
        <v>4.8310908855147545</v>
      </c>
    </row>
    <row r="22" spans="2:10" ht="27.75" customHeight="1" x14ac:dyDescent="0.2">
      <c r="B22" s="145"/>
      <c r="C22" s="55"/>
      <c r="D22" s="56" t="s">
        <v>29</v>
      </c>
      <c r="E22" s="36">
        <v>609300</v>
      </c>
      <c r="F22" s="63">
        <f t="shared" si="0"/>
        <v>0.1510304051248709</v>
      </c>
      <c r="G22" s="57">
        <v>614200</v>
      </c>
      <c r="H22" s="64">
        <f t="shared" si="1"/>
        <v>0.1566202262960821</v>
      </c>
      <c r="I22" s="59">
        <f t="shared" si="2"/>
        <v>-4900</v>
      </c>
      <c r="J22" s="65">
        <f t="shared" si="3"/>
        <v>-0.79778573754477367</v>
      </c>
    </row>
    <row r="23" spans="2:10" ht="27.75" customHeight="1" x14ac:dyDescent="0.2">
      <c r="B23" s="145"/>
      <c r="C23" s="55"/>
      <c r="D23" s="56" t="s">
        <v>30</v>
      </c>
      <c r="E23" s="36">
        <v>1145500</v>
      </c>
      <c r="F23" s="63">
        <f t="shared" si="0"/>
        <v>0.28394112763915902</v>
      </c>
      <c r="G23" s="57">
        <v>1239400</v>
      </c>
      <c r="H23" s="64">
        <f t="shared" si="1"/>
        <v>0.31604543873553265</v>
      </c>
      <c r="I23" s="59">
        <f t="shared" si="2"/>
        <v>-93900</v>
      </c>
      <c r="J23" s="65">
        <f t="shared" si="3"/>
        <v>-7.5762465709214135</v>
      </c>
    </row>
    <row r="24" spans="2:10" ht="27.75" customHeight="1" x14ac:dyDescent="0.2">
      <c r="B24" s="145"/>
      <c r="C24" s="55"/>
      <c r="D24" s="56" t="s">
        <v>33</v>
      </c>
      <c r="E24" s="36">
        <v>31853500</v>
      </c>
      <c r="F24" s="63">
        <f t="shared" si="0"/>
        <v>7.8956950757345723</v>
      </c>
      <c r="G24" s="57">
        <v>30496100</v>
      </c>
      <c r="H24" s="64">
        <f t="shared" si="1"/>
        <v>7.7764670842526042</v>
      </c>
      <c r="I24" s="59">
        <f t="shared" si="2"/>
        <v>1357400</v>
      </c>
      <c r="J24" s="65">
        <f t="shared" si="3"/>
        <v>4.4510609553352722</v>
      </c>
    </row>
    <row r="25" spans="2:10" ht="27.75" customHeight="1" x14ac:dyDescent="0.2">
      <c r="B25" s="146"/>
      <c r="C25" s="55"/>
      <c r="D25" s="62" t="s">
        <v>25</v>
      </c>
      <c r="E25" s="85">
        <f>SUM(E21:E24)</f>
        <v>50585800</v>
      </c>
      <c r="F25" s="58">
        <f t="shared" si="0"/>
        <v>12.538969091688321</v>
      </c>
      <c r="G25" s="59">
        <f>SUM(G21:G24)</f>
        <v>48544800</v>
      </c>
      <c r="H25" s="58">
        <f t="shared" si="1"/>
        <v>12.37886284841753</v>
      </c>
      <c r="I25" s="59">
        <f t="shared" si="2"/>
        <v>2041000</v>
      </c>
      <c r="J25" s="60">
        <f t="shared" si="3"/>
        <v>4.2043638041561611</v>
      </c>
    </row>
    <row r="26" spans="2:10" ht="27.75" customHeight="1" x14ac:dyDescent="0.2">
      <c r="B26" s="54"/>
      <c r="C26" s="55"/>
      <c r="D26" s="62" t="s">
        <v>26</v>
      </c>
      <c r="E26" s="85">
        <f>E20+E25</f>
        <v>403428700</v>
      </c>
      <c r="F26" s="58">
        <v>100</v>
      </c>
      <c r="G26" s="59">
        <f>G20+G25</f>
        <v>392158800</v>
      </c>
      <c r="H26" s="58">
        <v>100</v>
      </c>
      <c r="I26" s="59">
        <f t="shared" si="2"/>
        <v>11269900</v>
      </c>
      <c r="J26" s="60">
        <f t="shared" si="3"/>
        <v>2.8738103033771014</v>
      </c>
    </row>
    <row r="27" spans="2:10" ht="27.75" customHeight="1" x14ac:dyDescent="0.2">
      <c r="B27" s="66" t="s">
        <v>21</v>
      </c>
      <c r="C27" s="55"/>
      <c r="D27" s="56" t="s">
        <v>31</v>
      </c>
      <c r="E27" s="36">
        <v>17554100</v>
      </c>
      <c r="F27" s="67"/>
      <c r="G27" s="57">
        <v>17853700</v>
      </c>
      <c r="H27" s="68"/>
      <c r="I27" s="59">
        <f t="shared" si="2"/>
        <v>-299600</v>
      </c>
      <c r="J27" s="65">
        <f t="shared" si="3"/>
        <v>-1.6780835345054528</v>
      </c>
    </row>
    <row r="28" spans="2:10" ht="27.75" customHeight="1" x14ac:dyDescent="0.2">
      <c r="B28" s="69"/>
      <c r="C28" s="55"/>
      <c r="D28" s="70" t="s">
        <v>27</v>
      </c>
      <c r="E28" s="85">
        <f>E26+E27</f>
        <v>420982800</v>
      </c>
      <c r="F28" s="71"/>
      <c r="G28" s="59">
        <f>G26+G27</f>
        <v>410012500</v>
      </c>
      <c r="H28" s="68"/>
      <c r="I28" s="59">
        <f t="shared" si="2"/>
        <v>10970300</v>
      </c>
      <c r="J28" s="65">
        <f t="shared" si="3"/>
        <v>2.6756013536172678</v>
      </c>
    </row>
    <row r="29" spans="2:10" x14ac:dyDescent="0.2">
      <c r="B29" s="72" t="s">
        <v>9</v>
      </c>
    </row>
    <row r="32" spans="2:10" ht="13.5" customHeight="1" x14ac:dyDescent="0.2">
      <c r="I32" s="73"/>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466B-A594-4382-A8D9-ADC0C8FC27CE}">
  <sheetPr>
    <pageSetUpPr fitToPage="1"/>
  </sheetPr>
  <dimension ref="A1:J32"/>
  <sheetViews>
    <sheetView zoomScaleNormal="100" workbookViewId="0">
      <selection activeCell="D18" sqref="D18"/>
    </sheetView>
  </sheetViews>
  <sheetFormatPr defaultColWidth="9" defaultRowHeight="10.8" x14ac:dyDescent="0.2"/>
  <cols>
    <col min="1" max="1" width="2.44140625" style="40" customWidth="1"/>
    <col min="2" max="2" width="3.88671875" style="40" customWidth="1"/>
    <col min="3" max="3" width="2.77734375" style="40" customWidth="1"/>
    <col min="4" max="4" width="25.44140625" style="40" customWidth="1"/>
    <col min="5" max="5" width="13" style="40" customWidth="1"/>
    <col min="6" max="6" width="6" style="40" customWidth="1"/>
    <col min="7" max="7" width="13" style="40" customWidth="1"/>
    <col min="8" max="8" width="6" style="40" customWidth="1"/>
    <col min="9" max="9" width="13" style="40" customWidth="1"/>
    <col min="10" max="10" width="7.44140625" style="40" customWidth="1"/>
    <col min="11" max="16384" width="9" style="40"/>
  </cols>
  <sheetData>
    <row r="1" spans="1:10" ht="25.5" customHeight="1" x14ac:dyDescent="0.2">
      <c r="A1" s="38"/>
      <c r="B1" s="39"/>
      <c r="C1" s="39"/>
      <c r="D1" s="39"/>
      <c r="E1" s="39"/>
      <c r="F1" s="39"/>
      <c r="G1" s="39"/>
      <c r="H1" s="39"/>
      <c r="I1" s="39"/>
      <c r="J1" s="39"/>
    </row>
    <row r="2" spans="1:10" ht="32.25" customHeight="1" x14ac:dyDescent="0.15">
      <c r="A2" s="41"/>
      <c r="B2" s="42" t="s">
        <v>39</v>
      </c>
      <c r="C2" s="43"/>
      <c r="D2" s="44"/>
      <c r="E2" s="45"/>
      <c r="F2" s="45"/>
      <c r="G2" s="45"/>
      <c r="H2" s="45"/>
      <c r="I2" s="45"/>
      <c r="J2" s="45"/>
    </row>
    <row r="3" spans="1:10" ht="22.5" customHeight="1" x14ac:dyDescent="0.2"/>
    <row r="4" spans="1:10" ht="17.25" customHeight="1" x14ac:dyDescent="0.2">
      <c r="I4" s="147" t="s">
        <v>0</v>
      </c>
      <c r="J4" s="147"/>
    </row>
    <row r="5" spans="1:10" ht="27" customHeight="1" x14ac:dyDescent="0.15">
      <c r="A5" s="46"/>
      <c r="B5" s="148" t="s">
        <v>1</v>
      </c>
      <c r="C5" s="149"/>
      <c r="D5" s="149"/>
      <c r="E5" s="152" t="s">
        <v>41</v>
      </c>
      <c r="F5" s="153"/>
      <c r="G5" s="152" t="s">
        <v>40</v>
      </c>
      <c r="H5" s="153"/>
      <c r="I5" s="47" t="s">
        <v>2</v>
      </c>
      <c r="J5" s="48" t="s">
        <v>3</v>
      </c>
    </row>
    <row r="6" spans="1:10" ht="27.75" customHeight="1" x14ac:dyDescent="0.15">
      <c r="A6" s="46"/>
      <c r="B6" s="150"/>
      <c r="C6" s="151"/>
      <c r="D6" s="151"/>
      <c r="E6" s="49" t="s">
        <v>4</v>
      </c>
      <c r="F6" s="50" t="s">
        <v>37</v>
      </c>
      <c r="G6" s="51" t="s">
        <v>6</v>
      </c>
      <c r="H6" s="50" t="s">
        <v>37</v>
      </c>
      <c r="I6" s="52" t="s">
        <v>7</v>
      </c>
      <c r="J6" s="53" t="s">
        <v>38</v>
      </c>
    </row>
    <row r="7" spans="1:10" ht="27.75" customHeight="1" x14ac:dyDescent="0.2">
      <c r="B7" s="54"/>
      <c r="C7" s="55"/>
      <c r="D7" s="56" t="s">
        <v>10</v>
      </c>
      <c r="E7" s="57">
        <v>207800000</v>
      </c>
      <c r="F7" s="58">
        <f t="shared" ref="F7:F25" si="0">IFERROR(IF(OR(E7/E$26 * 100 &gt; 999.99,E7/E$26 * 100 &lt; -999.99),"△ ***.**",E7/E$26 * 100),0)</f>
        <v>51.50465214903037</v>
      </c>
      <c r="G7" s="57">
        <v>199200000</v>
      </c>
      <c r="H7" s="58">
        <f t="shared" ref="H7:H25" si="1">IFERROR(IF(OR(G7/G$26 * 100 &gt; 999.99,G7/G$26 * 100 &lt; -999.99),"△ ***.**",G7/G$26 * 100),0)</f>
        <v>50.795749068999598</v>
      </c>
      <c r="I7" s="59">
        <f t="shared" ref="I7:I28" si="2">E7-G7</f>
        <v>8600000</v>
      </c>
      <c r="J7" s="60">
        <f t="shared" ref="J7:J28" si="3">IFERROR(IF(AND(G7=0,E7&lt;&gt;0),"皆増",IF(AND(G7&lt;&gt;0,E7=0),"皆減",IF(OR(I7/G7 * 100 &gt; 999.99,I7/G7 * 100 &lt; -999.99),"***.**",I7/G7 * 100))),0)</f>
        <v>4.3172690763052213</v>
      </c>
    </row>
    <row r="8" spans="1:10" ht="27.75" customHeight="1" x14ac:dyDescent="0.2">
      <c r="B8" s="144" t="s">
        <v>21</v>
      </c>
      <c r="C8" s="55"/>
      <c r="D8" s="56" t="s">
        <v>11</v>
      </c>
      <c r="E8" s="57">
        <v>26837000</v>
      </c>
      <c r="F8" s="58">
        <f t="shared" si="0"/>
        <v>6.6517341180150531</v>
      </c>
      <c r="G8" s="57">
        <v>27359600</v>
      </c>
      <c r="H8" s="58">
        <f t="shared" si="1"/>
        <v>6.9766635352821362</v>
      </c>
      <c r="I8" s="59">
        <f t="shared" si="2"/>
        <v>-522600</v>
      </c>
      <c r="J8" s="60">
        <f t="shared" si="3"/>
        <v>-1.9101156449655696</v>
      </c>
    </row>
    <row r="9" spans="1:10" ht="27.75" customHeight="1" x14ac:dyDescent="0.2">
      <c r="B9" s="145"/>
      <c r="C9" s="55"/>
      <c r="D9" s="56" t="s">
        <v>12</v>
      </c>
      <c r="E9" s="57">
        <v>54954500</v>
      </c>
      <c r="F9" s="58">
        <f t="shared" si="0"/>
        <v>13.620848924561546</v>
      </c>
      <c r="G9" s="57">
        <v>54207000</v>
      </c>
      <c r="H9" s="58">
        <f t="shared" si="1"/>
        <v>13.822716715779423</v>
      </c>
      <c r="I9" s="59">
        <f t="shared" si="2"/>
        <v>747500</v>
      </c>
      <c r="J9" s="60">
        <f t="shared" si="3"/>
        <v>1.3789731953437749</v>
      </c>
    </row>
    <row r="10" spans="1:10" ht="27.75" customHeight="1" x14ac:dyDescent="0.2">
      <c r="B10" s="145"/>
      <c r="C10" s="55"/>
      <c r="D10" s="56" t="s">
        <v>13</v>
      </c>
      <c r="E10" s="57">
        <v>52343500</v>
      </c>
      <c r="F10" s="58">
        <f t="shared" si="0"/>
        <v>12.973694705306887</v>
      </c>
      <c r="G10" s="57">
        <v>52423400</v>
      </c>
      <c r="H10" s="58">
        <f t="shared" si="1"/>
        <v>13.367900962569246</v>
      </c>
      <c r="I10" s="59">
        <f t="shared" si="2"/>
        <v>-79900</v>
      </c>
      <c r="J10" s="60">
        <f t="shared" si="3"/>
        <v>-0.15241285380192815</v>
      </c>
    </row>
    <row r="11" spans="1:10" ht="27.75" customHeight="1" x14ac:dyDescent="0.2">
      <c r="B11" s="145"/>
      <c r="C11" s="55"/>
      <c r="D11" s="61" t="s">
        <v>32</v>
      </c>
      <c r="E11" s="57">
        <v>283900</v>
      </c>
      <c r="F11" s="58">
        <f t="shared" si="0"/>
        <v>7.0366557964916851E-2</v>
      </c>
      <c r="G11" s="57">
        <v>267200</v>
      </c>
      <c r="H11" s="58">
        <f t="shared" si="1"/>
        <v>6.8135663409822758E-2</v>
      </c>
      <c r="I11" s="59">
        <f t="shared" si="2"/>
        <v>16700</v>
      </c>
      <c r="J11" s="60">
        <f t="shared" si="3"/>
        <v>6.25</v>
      </c>
    </row>
    <row r="12" spans="1:10" ht="27.75" customHeight="1" x14ac:dyDescent="0.2">
      <c r="B12" s="145"/>
      <c r="C12" s="55"/>
      <c r="D12" s="56" t="s">
        <v>14</v>
      </c>
      <c r="E12" s="57">
        <v>63300</v>
      </c>
      <c r="F12" s="58">
        <f t="shared" si="0"/>
        <v>1.5689338214791255E-2</v>
      </c>
      <c r="G12" s="57">
        <v>57500</v>
      </c>
      <c r="H12" s="58">
        <f t="shared" si="1"/>
        <v>1.4662427567607817E-2</v>
      </c>
      <c r="I12" s="59">
        <f t="shared" si="2"/>
        <v>5800</v>
      </c>
      <c r="J12" s="60">
        <f t="shared" si="3"/>
        <v>10.086956521739131</v>
      </c>
    </row>
    <row r="13" spans="1:10" ht="27.75" customHeight="1" x14ac:dyDescent="0.2">
      <c r="B13" s="145"/>
      <c r="C13" s="55"/>
      <c r="D13" s="56" t="s">
        <v>15</v>
      </c>
      <c r="E13" s="57">
        <v>1489100</v>
      </c>
      <c r="F13" s="58">
        <f t="shared" si="0"/>
        <v>0.36908362615553958</v>
      </c>
      <c r="G13" s="57">
        <v>1230100</v>
      </c>
      <c r="H13" s="58">
        <f t="shared" si="1"/>
        <v>0.31367395045068475</v>
      </c>
      <c r="I13" s="59">
        <f t="shared" si="2"/>
        <v>259000</v>
      </c>
      <c r="J13" s="60">
        <f t="shared" si="3"/>
        <v>21.055198764328104</v>
      </c>
    </row>
    <row r="14" spans="1:10" ht="27.75" customHeight="1" x14ac:dyDescent="0.2">
      <c r="B14" s="145"/>
      <c r="C14" s="55"/>
      <c r="D14" s="56" t="s">
        <v>16</v>
      </c>
      <c r="E14" s="57">
        <v>1004500</v>
      </c>
      <c r="F14" s="58">
        <f t="shared" si="0"/>
        <v>0.24897219963282488</v>
      </c>
      <c r="G14" s="57">
        <v>739600</v>
      </c>
      <c r="H14" s="58">
        <f t="shared" si="1"/>
        <v>0.18859706833048245</v>
      </c>
      <c r="I14" s="59">
        <f t="shared" si="2"/>
        <v>264900</v>
      </c>
      <c r="J14" s="60">
        <f t="shared" si="3"/>
        <v>35.816657652785288</v>
      </c>
    </row>
    <row r="15" spans="1:10" ht="27.75" customHeight="1" x14ac:dyDescent="0.2">
      <c r="B15" s="145"/>
      <c r="C15" s="55"/>
      <c r="D15" s="56" t="s">
        <v>17</v>
      </c>
      <c r="E15" s="57">
        <v>78200</v>
      </c>
      <c r="F15" s="58">
        <f t="shared" si="0"/>
        <v>1.9382405187941171E-2</v>
      </c>
      <c r="G15" s="57">
        <v>79700</v>
      </c>
      <c r="H15" s="58">
        <f t="shared" si="1"/>
        <v>2.0323399602405964E-2</v>
      </c>
      <c r="I15" s="59">
        <f t="shared" si="2"/>
        <v>-1500</v>
      </c>
      <c r="J15" s="60">
        <f t="shared" si="3"/>
        <v>-1.8820577164366372</v>
      </c>
    </row>
    <row r="16" spans="1:10" ht="27.75" customHeight="1" x14ac:dyDescent="0.2">
      <c r="B16" s="145"/>
      <c r="C16" s="55"/>
      <c r="D16" s="56" t="s">
        <v>18</v>
      </c>
      <c r="E16" s="57">
        <v>34100</v>
      </c>
      <c r="F16" s="58">
        <f t="shared" si="0"/>
        <v>8.4519183747927603E-3</v>
      </c>
      <c r="G16" s="57">
        <v>30600</v>
      </c>
      <c r="H16" s="58">
        <f t="shared" si="1"/>
        <v>7.8029614533704208E-3</v>
      </c>
      <c r="I16" s="59">
        <f t="shared" si="2"/>
        <v>3500</v>
      </c>
      <c r="J16" s="60">
        <f t="shared" si="3"/>
        <v>11.437908496732026</v>
      </c>
    </row>
    <row r="17" spans="2:10" ht="27.75" customHeight="1" x14ac:dyDescent="0.2">
      <c r="B17" s="145"/>
      <c r="C17" s="55"/>
      <c r="D17" s="56" t="s">
        <v>19</v>
      </c>
      <c r="E17" s="57">
        <v>581400</v>
      </c>
      <c r="F17" s="58">
        <f t="shared" si="0"/>
        <v>0.1441039690059974</v>
      </c>
      <c r="G17" s="57">
        <v>493700</v>
      </c>
      <c r="H17" s="58">
        <f t="shared" si="1"/>
        <v>0.12589287808918223</v>
      </c>
      <c r="I17" s="59">
        <f t="shared" si="2"/>
        <v>87700</v>
      </c>
      <c r="J17" s="60">
        <f t="shared" si="3"/>
        <v>17.763824184727568</v>
      </c>
    </row>
    <row r="18" spans="2:10" ht="27.75" customHeight="1" x14ac:dyDescent="0.2">
      <c r="B18" s="145"/>
      <c r="C18" s="55"/>
      <c r="D18" s="56" t="s">
        <v>20</v>
      </c>
      <c r="E18" s="57">
        <v>7403400</v>
      </c>
      <c r="F18" s="58">
        <f t="shared" si="0"/>
        <v>1.8349833576522208</v>
      </c>
      <c r="G18" s="57">
        <v>7525600</v>
      </c>
      <c r="H18" s="58">
        <f t="shared" si="1"/>
        <v>1.919018520048511</v>
      </c>
      <c r="I18" s="59">
        <f t="shared" si="2"/>
        <v>-122200</v>
      </c>
      <c r="J18" s="60">
        <f t="shared" si="3"/>
        <v>-1.6237907940895075</v>
      </c>
    </row>
    <row r="19" spans="2:10" ht="27.75" customHeight="1" x14ac:dyDescent="0.2">
      <c r="B19" s="146"/>
      <c r="C19" s="55"/>
      <c r="D19" s="62" t="s">
        <v>22</v>
      </c>
      <c r="E19" s="59">
        <f>SUM(E8:E18)</f>
        <v>145072900</v>
      </c>
      <c r="F19" s="58">
        <f t="shared" si="0"/>
        <v>35.957311120072511</v>
      </c>
      <c r="G19" s="59">
        <f>SUM(G8:G18)</f>
        <v>144414000</v>
      </c>
      <c r="H19" s="58">
        <f t="shared" si="1"/>
        <v>36.825388082582869</v>
      </c>
      <c r="I19" s="59">
        <f t="shared" si="2"/>
        <v>658900</v>
      </c>
      <c r="J19" s="60">
        <f t="shared" si="3"/>
        <v>0.45625770354674755</v>
      </c>
    </row>
    <row r="20" spans="2:10" ht="27.75" customHeight="1" x14ac:dyDescent="0.2">
      <c r="B20" s="54"/>
      <c r="C20" s="55"/>
      <c r="D20" s="62" t="s">
        <v>23</v>
      </c>
      <c r="E20" s="59">
        <f>E7+E19</f>
        <v>352872900</v>
      </c>
      <c r="F20" s="58">
        <f t="shared" si="0"/>
        <v>87.461963269102881</v>
      </c>
      <c r="G20" s="59">
        <f>G7+G19</f>
        <v>343614000</v>
      </c>
      <c r="H20" s="58">
        <f t="shared" si="1"/>
        <v>87.621137151582474</v>
      </c>
      <c r="I20" s="59">
        <f t="shared" si="2"/>
        <v>9258900</v>
      </c>
      <c r="J20" s="60">
        <f t="shared" si="3"/>
        <v>2.6945642494194066</v>
      </c>
    </row>
    <row r="21" spans="2:10" ht="27.75" customHeight="1" x14ac:dyDescent="0.2">
      <c r="B21" s="144" t="s">
        <v>24</v>
      </c>
      <c r="C21" s="55"/>
      <c r="D21" s="56" t="s">
        <v>28</v>
      </c>
      <c r="E21" s="57">
        <v>16977500</v>
      </c>
      <c r="F21" s="63">
        <f t="shared" si="0"/>
        <v>4.207989566218302</v>
      </c>
      <c r="G21" s="57">
        <v>16195100</v>
      </c>
      <c r="H21" s="64">
        <f t="shared" si="1"/>
        <v>4.1297300991333099</v>
      </c>
      <c r="I21" s="59">
        <f t="shared" si="2"/>
        <v>782400</v>
      </c>
      <c r="J21" s="65">
        <f t="shared" si="3"/>
        <v>4.8310908855147545</v>
      </c>
    </row>
    <row r="22" spans="2:10" ht="27.75" customHeight="1" x14ac:dyDescent="0.2">
      <c r="B22" s="145"/>
      <c r="C22" s="55"/>
      <c r="D22" s="56" t="s">
        <v>29</v>
      </c>
      <c r="E22" s="57">
        <v>609300</v>
      </c>
      <c r="F22" s="63">
        <f t="shared" si="0"/>
        <v>0.15101917494900965</v>
      </c>
      <c r="G22" s="57">
        <v>614200</v>
      </c>
      <c r="H22" s="64">
        <f t="shared" si="1"/>
        <v>0.1566202262960821</v>
      </c>
      <c r="I22" s="59">
        <f t="shared" si="2"/>
        <v>-4900</v>
      </c>
      <c r="J22" s="65">
        <f t="shared" si="3"/>
        <v>-0.79778573754477367</v>
      </c>
    </row>
    <row r="23" spans="2:10" ht="27.75" customHeight="1" x14ac:dyDescent="0.2">
      <c r="B23" s="145"/>
      <c r="C23" s="55"/>
      <c r="D23" s="56" t="s">
        <v>30</v>
      </c>
      <c r="E23" s="57">
        <v>1145500</v>
      </c>
      <c r="F23" s="63">
        <f t="shared" si="0"/>
        <v>0.28392001461363953</v>
      </c>
      <c r="G23" s="57">
        <v>1239400</v>
      </c>
      <c r="H23" s="64">
        <f t="shared" si="1"/>
        <v>0.31604543873553265</v>
      </c>
      <c r="I23" s="59">
        <f t="shared" si="2"/>
        <v>-93900</v>
      </c>
      <c r="J23" s="65">
        <f t="shared" si="3"/>
        <v>-7.5762465709214135</v>
      </c>
    </row>
    <row r="24" spans="2:10" ht="27.75" customHeight="1" x14ac:dyDescent="0.2">
      <c r="B24" s="145"/>
      <c r="C24" s="55"/>
      <c r="D24" s="56" t="s">
        <v>33</v>
      </c>
      <c r="E24" s="57">
        <v>31853500</v>
      </c>
      <c r="F24" s="63">
        <f t="shared" si="0"/>
        <v>7.8951079751161641</v>
      </c>
      <c r="G24" s="57">
        <v>30496100</v>
      </c>
      <c r="H24" s="64">
        <f t="shared" si="1"/>
        <v>7.7764670842526042</v>
      </c>
      <c r="I24" s="59">
        <f t="shared" si="2"/>
        <v>1357400</v>
      </c>
      <c r="J24" s="65">
        <f t="shared" si="3"/>
        <v>4.4510609553352722</v>
      </c>
    </row>
    <row r="25" spans="2:10" ht="27.75" customHeight="1" x14ac:dyDescent="0.2">
      <c r="B25" s="146"/>
      <c r="C25" s="55"/>
      <c r="D25" s="62" t="s">
        <v>25</v>
      </c>
      <c r="E25" s="59">
        <f>SUM(E21:E24)</f>
        <v>50585800</v>
      </c>
      <c r="F25" s="58">
        <f t="shared" si="0"/>
        <v>12.538036730897115</v>
      </c>
      <c r="G25" s="59">
        <f>SUM(G21:G24)</f>
        <v>48544800</v>
      </c>
      <c r="H25" s="58">
        <f t="shared" si="1"/>
        <v>12.37886284841753</v>
      </c>
      <c r="I25" s="59">
        <f t="shared" si="2"/>
        <v>2041000</v>
      </c>
      <c r="J25" s="60">
        <f t="shared" si="3"/>
        <v>4.2043638041561611</v>
      </c>
    </row>
    <row r="26" spans="2:10" ht="27.75" customHeight="1" x14ac:dyDescent="0.2">
      <c r="B26" s="54"/>
      <c r="C26" s="55"/>
      <c r="D26" s="62" t="s">
        <v>26</v>
      </c>
      <c r="E26" s="59">
        <f>E20+E25</f>
        <v>403458700</v>
      </c>
      <c r="F26" s="58">
        <v>100</v>
      </c>
      <c r="G26" s="59">
        <f>G20+G25</f>
        <v>392158800</v>
      </c>
      <c r="H26" s="58">
        <v>100</v>
      </c>
      <c r="I26" s="59">
        <f t="shared" si="2"/>
        <v>11299900</v>
      </c>
      <c r="J26" s="60">
        <f t="shared" si="3"/>
        <v>2.8814602655862878</v>
      </c>
    </row>
    <row r="27" spans="2:10" ht="27.75" customHeight="1" x14ac:dyDescent="0.2">
      <c r="B27" s="66" t="s">
        <v>21</v>
      </c>
      <c r="C27" s="55"/>
      <c r="D27" s="56" t="s">
        <v>31</v>
      </c>
      <c r="E27" s="57">
        <v>17554100</v>
      </c>
      <c r="F27" s="67"/>
      <c r="G27" s="57">
        <v>17853700</v>
      </c>
      <c r="H27" s="68"/>
      <c r="I27" s="59">
        <f t="shared" si="2"/>
        <v>-299600</v>
      </c>
      <c r="J27" s="65">
        <f t="shared" si="3"/>
        <v>-1.6780835345054528</v>
      </c>
    </row>
    <row r="28" spans="2:10" ht="27.75" customHeight="1" x14ac:dyDescent="0.2">
      <c r="B28" s="69"/>
      <c r="C28" s="55"/>
      <c r="D28" s="70" t="s">
        <v>27</v>
      </c>
      <c r="E28" s="59">
        <f>E26+E27</f>
        <v>421012800</v>
      </c>
      <c r="F28" s="71"/>
      <c r="G28" s="59">
        <f>G26+G27</f>
        <v>410012500</v>
      </c>
      <c r="H28" s="68"/>
      <c r="I28" s="59">
        <f t="shared" si="2"/>
        <v>11000300</v>
      </c>
      <c r="J28" s="65">
        <f t="shared" si="3"/>
        <v>2.6829182037133017</v>
      </c>
    </row>
    <row r="29" spans="2:10" x14ac:dyDescent="0.2">
      <c r="B29" s="72" t="s">
        <v>9</v>
      </c>
    </row>
    <row r="32" spans="2:10" ht="13.5" customHeight="1" x14ac:dyDescent="0.2">
      <c r="I32" s="73"/>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716C-408C-4075-A51B-A1CFA61BBF5A}">
  <sheetPr>
    <pageSetUpPr fitToPage="1"/>
  </sheetPr>
  <dimension ref="A1:J32"/>
  <sheetViews>
    <sheetView zoomScaleNormal="100" workbookViewId="0"/>
  </sheetViews>
  <sheetFormatPr defaultColWidth="9" defaultRowHeight="10.8" x14ac:dyDescent="0.2"/>
  <cols>
    <col min="1" max="1" width="2.44140625" style="40" customWidth="1"/>
    <col min="2" max="2" width="3.88671875" style="40" customWidth="1"/>
    <col min="3" max="3" width="2.77734375" style="40" customWidth="1"/>
    <col min="4" max="4" width="25.44140625" style="40" customWidth="1"/>
    <col min="5" max="5" width="13" style="40" customWidth="1"/>
    <col min="6" max="6" width="6" style="40" customWidth="1"/>
    <col min="7" max="7" width="13" style="40" customWidth="1"/>
    <col min="8" max="8" width="6" style="40" customWidth="1"/>
    <col min="9" max="9" width="13" style="40" customWidth="1"/>
    <col min="10" max="10" width="7.44140625" style="40" customWidth="1"/>
    <col min="11" max="16384" width="9" style="40"/>
  </cols>
  <sheetData>
    <row r="1" spans="1:10" ht="25.5" customHeight="1" x14ac:dyDescent="0.2">
      <c r="A1" s="38"/>
      <c r="B1" s="39"/>
      <c r="C1" s="39"/>
      <c r="D1" s="39"/>
      <c r="E1" s="39"/>
      <c r="F1" s="39"/>
      <c r="G1" s="39"/>
      <c r="H1" s="39"/>
      <c r="I1" s="39"/>
      <c r="J1" s="39"/>
    </row>
    <row r="2" spans="1:10" ht="32.25" customHeight="1" x14ac:dyDescent="0.15">
      <c r="A2" s="41"/>
      <c r="B2" s="42" t="s">
        <v>39</v>
      </c>
      <c r="C2" s="43"/>
      <c r="D2" s="44"/>
      <c r="E2" s="45"/>
      <c r="F2" s="45"/>
      <c r="G2" s="45"/>
      <c r="H2" s="45"/>
      <c r="I2" s="45"/>
      <c r="J2" s="45"/>
    </row>
    <row r="3" spans="1:10" ht="22.5" customHeight="1" x14ac:dyDescent="0.2"/>
    <row r="4" spans="1:10" ht="17.25" customHeight="1" x14ac:dyDescent="0.2">
      <c r="I4" s="147" t="s">
        <v>0</v>
      </c>
      <c r="J4" s="147"/>
    </row>
    <row r="5" spans="1:10" ht="27" customHeight="1" x14ac:dyDescent="0.15">
      <c r="A5" s="46"/>
      <c r="B5" s="148" t="s">
        <v>1</v>
      </c>
      <c r="C5" s="149"/>
      <c r="D5" s="149"/>
      <c r="E5" s="152" t="s">
        <v>41</v>
      </c>
      <c r="F5" s="153"/>
      <c r="G5" s="152" t="s">
        <v>40</v>
      </c>
      <c r="H5" s="153"/>
      <c r="I5" s="47" t="s">
        <v>2</v>
      </c>
      <c r="J5" s="48" t="s">
        <v>3</v>
      </c>
    </row>
    <row r="6" spans="1:10" ht="27.75" customHeight="1" x14ac:dyDescent="0.15">
      <c r="A6" s="46"/>
      <c r="B6" s="150"/>
      <c r="C6" s="151"/>
      <c r="D6" s="151"/>
      <c r="E6" s="49" t="s">
        <v>4</v>
      </c>
      <c r="F6" s="50" t="s">
        <v>37</v>
      </c>
      <c r="G6" s="51" t="s">
        <v>6</v>
      </c>
      <c r="H6" s="50" t="s">
        <v>37</v>
      </c>
      <c r="I6" s="52" t="s">
        <v>7</v>
      </c>
      <c r="J6" s="53" t="s">
        <v>38</v>
      </c>
    </row>
    <row r="7" spans="1:10" ht="27.75" customHeight="1" x14ac:dyDescent="0.2">
      <c r="B7" s="54"/>
      <c r="C7" s="55"/>
      <c r="D7" s="56" t="s">
        <v>10</v>
      </c>
      <c r="E7" s="57">
        <v>207800000</v>
      </c>
      <c r="F7" s="58">
        <f t="shared" ref="F7:F25" si="0">IFERROR(IF(OR(E7/E$26 * 100 &gt; 999.99,E7/E$26 * 100 &lt; -999.99),"△ ***.**",E7/E$26 * 100),0)</f>
        <v>51.50465214903037</v>
      </c>
      <c r="G7" s="57">
        <v>199200000</v>
      </c>
      <c r="H7" s="58">
        <f t="shared" ref="H7:H25" si="1">IFERROR(IF(OR(G7/G$26 * 100 &gt; 999.99,G7/G$26 * 100 &lt; -999.99),"△ ***.**",G7/G$26 * 100),0)</f>
        <v>50.795749068999598</v>
      </c>
      <c r="I7" s="59">
        <f t="shared" ref="I7:I28" si="2">E7-G7</f>
        <v>8600000</v>
      </c>
      <c r="J7" s="60">
        <f t="shared" ref="J7:J28" si="3">IFERROR(IF(AND(G7=0,E7&lt;&gt;0),"皆増",IF(AND(G7&lt;&gt;0,E7=0),"皆減",IF(OR(I7/G7 * 100 &gt; 999.99,I7/G7 * 100 &lt; -999.99),"***.**",I7/G7 * 100))),0)</f>
        <v>4.3172690763052213</v>
      </c>
    </row>
    <row r="8" spans="1:10" ht="27.75" customHeight="1" x14ac:dyDescent="0.2">
      <c r="B8" s="144" t="s">
        <v>21</v>
      </c>
      <c r="C8" s="55"/>
      <c r="D8" s="56" t="s">
        <v>11</v>
      </c>
      <c r="E8" s="57">
        <v>26837000</v>
      </c>
      <c r="F8" s="58">
        <f t="shared" si="0"/>
        <v>6.6517341180150531</v>
      </c>
      <c r="G8" s="57">
        <v>27359600</v>
      </c>
      <c r="H8" s="58">
        <f t="shared" si="1"/>
        <v>6.9766635352821362</v>
      </c>
      <c r="I8" s="59">
        <f t="shared" si="2"/>
        <v>-522600</v>
      </c>
      <c r="J8" s="60">
        <f t="shared" si="3"/>
        <v>-1.9101156449655696</v>
      </c>
    </row>
    <row r="9" spans="1:10" ht="27.75" customHeight="1" x14ac:dyDescent="0.2">
      <c r="B9" s="145"/>
      <c r="C9" s="55"/>
      <c r="D9" s="56" t="s">
        <v>12</v>
      </c>
      <c r="E9" s="57">
        <v>54954500</v>
      </c>
      <c r="F9" s="58">
        <f t="shared" si="0"/>
        <v>13.620848924561546</v>
      </c>
      <c r="G9" s="57">
        <v>54207000</v>
      </c>
      <c r="H9" s="58">
        <f t="shared" si="1"/>
        <v>13.822716715779423</v>
      </c>
      <c r="I9" s="59">
        <f t="shared" si="2"/>
        <v>747500</v>
      </c>
      <c r="J9" s="60">
        <f t="shared" si="3"/>
        <v>1.3789731953437749</v>
      </c>
    </row>
    <row r="10" spans="1:10" ht="27.75" customHeight="1" x14ac:dyDescent="0.2">
      <c r="B10" s="145"/>
      <c r="C10" s="55"/>
      <c r="D10" s="56" t="s">
        <v>13</v>
      </c>
      <c r="E10" s="57">
        <v>52343500</v>
      </c>
      <c r="F10" s="58">
        <f t="shared" si="0"/>
        <v>12.973694705306887</v>
      </c>
      <c r="G10" s="57">
        <v>52423400</v>
      </c>
      <c r="H10" s="58">
        <f t="shared" si="1"/>
        <v>13.367900962569246</v>
      </c>
      <c r="I10" s="59">
        <f t="shared" si="2"/>
        <v>-79900</v>
      </c>
      <c r="J10" s="60">
        <f t="shared" si="3"/>
        <v>-0.15241285380192815</v>
      </c>
    </row>
    <row r="11" spans="1:10" ht="27.75" customHeight="1" x14ac:dyDescent="0.2">
      <c r="B11" s="145"/>
      <c r="C11" s="55"/>
      <c r="D11" s="61" t="s">
        <v>32</v>
      </c>
      <c r="E11" s="57">
        <v>283900</v>
      </c>
      <c r="F11" s="58">
        <f t="shared" si="0"/>
        <v>7.0366557964916851E-2</v>
      </c>
      <c r="G11" s="57">
        <v>267200</v>
      </c>
      <c r="H11" s="58">
        <f t="shared" si="1"/>
        <v>6.8135663409822758E-2</v>
      </c>
      <c r="I11" s="59">
        <f t="shared" si="2"/>
        <v>16700</v>
      </c>
      <c r="J11" s="60">
        <f t="shared" si="3"/>
        <v>6.25</v>
      </c>
    </row>
    <row r="12" spans="1:10" ht="27.75" customHeight="1" x14ac:dyDescent="0.2">
      <c r="B12" s="145"/>
      <c r="C12" s="55"/>
      <c r="D12" s="56" t="s">
        <v>14</v>
      </c>
      <c r="E12" s="57">
        <v>63300</v>
      </c>
      <c r="F12" s="58">
        <f t="shared" si="0"/>
        <v>1.5689338214791255E-2</v>
      </c>
      <c r="G12" s="57">
        <v>57500</v>
      </c>
      <c r="H12" s="58">
        <f t="shared" si="1"/>
        <v>1.4662427567607817E-2</v>
      </c>
      <c r="I12" s="59">
        <f t="shared" si="2"/>
        <v>5800</v>
      </c>
      <c r="J12" s="60">
        <f t="shared" si="3"/>
        <v>10.086956521739131</v>
      </c>
    </row>
    <row r="13" spans="1:10" ht="27.75" customHeight="1" x14ac:dyDescent="0.2">
      <c r="B13" s="145"/>
      <c r="C13" s="55"/>
      <c r="D13" s="56" t="s">
        <v>15</v>
      </c>
      <c r="E13" s="57">
        <v>1489100</v>
      </c>
      <c r="F13" s="58">
        <f t="shared" si="0"/>
        <v>0.36908362615553958</v>
      </c>
      <c r="G13" s="57">
        <v>1230100</v>
      </c>
      <c r="H13" s="58">
        <f t="shared" si="1"/>
        <v>0.31367395045068475</v>
      </c>
      <c r="I13" s="59">
        <f t="shared" si="2"/>
        <v>259000</v>
      </c>
      <c r="J13" s="60">
        <f t="shared" si="3"/>
        <v>21.055198764328104</v>
      </c>
    </row>
    <row r="14" spans="1:10" ht="27.75" customHeight="1" x14ac:dyDescent="0.2">
      <c r="B14" s="145"/>
      <c r="C14" s="55"/>
      <c r="D14" s="56" t="s">
        <v>16</v>
      </c>
      <c r="E14" s="57">
        <v>1004500</v>
      </c>
      <c r="F14" s="58">
        <f t="shared" si="0"/>
        <v>0.24897219963282488</v>
      </c>
      <c r="G14" s="57">
        <v>739600</v>
      </c>
      <c r="H14" s="58">
        <f t="shared" si="1"/>
        <v>0.18859706833048245</v>
      </c>
      <c r="I14" s="59">
        <f t="shared" si="2"/>
        <v>264900</v>
      </c>
      <c r="J14" s="60">
        <f t="shared" si="3"/>
        <v>35.816657652785288</v>
      </c>
    </row>
    <row r="15" spans="1:10" ht="27.75" customHeight="1" x14ac:dyDescent="0.2">
      <c r="B15" s="145"/>
      <c r="C15" s="55"/>
      <c r="D15" s="56" t="s">
        <v>17</v>
      </c>
      <c r="E15" s="57">
        <v>78200</v>
      </c>
      <c r="F15" s="58">
        <f t="shared" si="0"/>
        <v>1.9382405187941171E-2</v>
      </c>
      <c r="G15" s="57">
        <v>79700</v>
      </c>
      <c r="H15" s="58">
        <f t="shared" si="1"/>
        <v>2.0323399602405964E-2</v>
      </c>
      <c r="I15" s="59">
        <f t="shared" si="2"/>
        <v>-1500</v>
      </c>
      <c r="J15" s="60">
        <f t="shared" si="3"/>
        <v>-1.8820577164366372</v>
      </c>
    </row>
    <row r="16" spans="1:10" ht="27.75" customHeight="1" x14ac:dyDescent="0.2">
      <c r="B16" s="145"/>
      <c r="C16" s="55"/>
      <c r="D16" s="56" t="s">
        <v>18</v>
      </c>
      <c r="E16" s="57">
        <v>34100</v>
      </c>
      <c r="F16" s="58">
        <f t="shared" si="0"/>
        <v>8.4519183747927603E-3</v>
      </c>
      <c r="G16" s="57">
        <v>30600</v>
      </c>
      <c r="H16" s="58">
        <f t="shared" si="1"/>
        <v>7.8029614533704208E-3</v>
      </c>
      <c r="I16" s="59">
        <f t="shared" si="2"/>
        <v>3500</v>
      </c>
      <c r="J16" s="60">
        <f t="shared" si="3"/>
        <v>11.437908496732026</v>
      </c>
    </row>
    <row r="17" spans="2:10" ht="27.75" customHeight="1" x14ac:dyDescent="0.2">
      <c r="B17" s="145"/>
      <c r="C17" s="55"/>
      <c r="D17" s="56" t="s">
        <v>19</v>
      </c>
      <c r="E17" s="57">
        <v>581400</v>
      </c>
      <c r="F17" s="58">
        <f t="shared" si="0"/>
        <v>0.1441039690059974</v>
      </c>
      <c r="G17" s="57">
        <v>493700</v>
      </c>
      <c r="H17" s="58">
        <f t="shared" si="1"/>
        <v>0.12589287808918223</v>
      </c>
      <c r="I17" s="59">
        <f t="shared" si="2"/>
        <v>87700</v>
      </c>
      <c r="J17" s="60">
        <f t="shared" si="3"/>
        <v>17.763824184727568</v>
      </c>
    </row>
    <row r="18" spans="2:10" ht="27.75" customHeight="1" x14ac:dyDescent="0.2">
      <c r="B18" s="145"/>
      <c r="C18" s="55"/>
      <c r="D18" s="56" t="s">
        <v>20</v>
      </c>
      <c r="E18" s="57">
        <v>7403400</v>
      </c>
      <c r="F18" s="58">
        <f t="shared" si="0"/>
        <v>1.8349833576522208</v>
      </c>
      <c r="G18" s="57">
        <v>7525600</v>
      </c>
      <c r="H18" s="58">
        <f t="shared" si="1"/>
        <v>1.919018520048511</v>
      </c>
      <c r="I18" s="59">
        <f t="shared" si="2"/>
        <v>-122200</v>
      </c>
      <c r="J18" s="60">
        <f t="shared" si="3"/>
        <v>-1.6237907940895075</v>
      </c>
    </row>
    <row r="19" spans="2:10" ht="27.75" customHeight="1" x14ac:dyDescent="0.2">
      <c r="B19" s="146"/>
      <c r="C19" s="55"/>
      <c r="D19" s="62" t="s">
        <v>22</v>
      </c>
      <c r="E19" s="59">
        <f>SUM(E8:E18)</f>
        <v>145072900</v>
      </c>
      <c r="F19" s="58">
        <f t="shared" si="0"/>
        <v>35.957311120072511</v>
      </c>
      <c r="G19" s="59">
        <f>SUM(G8:G18)</f>
        <v>144414000</v>
      </c>
      <c r="H19" s="58">
        <f t="shared" si="1"/>
        <v>36.825388082582869</v>
      </c>
      <c r="I19" s="59">
        <f t="shared" si="2"/>
        <v>658900</v>
      </c>
      <c r="J19" s="60">
        <f t="shared" si="3"/>
        <v>0.45625770354674755</v>
      </c>
    </row>
    <row r="20" spans="2:10" ht="27.75" customHeight="1" x14ac:dyDescent="0.2">
      <c r="B20" s="54"/>
      <c r="C20" s="55"/>
      <c r="D20" s="62" t="s">
        <v>23</v>
      </c>
      <c r="E20" s="59">
        <f>E7+E19</f>
        <v>352872900</v>
      </c>
      <c r="F20" s="58">
        <f t="shared" si="0"/>
        <v>87.461963269102881</v>
      </c>
      <c r="G20" s="59">
        <f>G7+G19</f>
        <v>343614000</v>
      </c>
      <c r="H20" s="58">
        <f t="shared" si="1"/>
        <v>87.621137151582474</v>
      </c>
      <c r="I20" s="59">
        <f t="shared" si="2"/>
        <v>9258900</v>
      </c>
      <c r="J20" s="60">
        <f t="shared" si="3"/>
        <v>2.6945642494194066</v>
      </c>
    </row>
    <row r="21" spans="2:10" ht="27.75" customHeight="1" x14ac:dyDescent="0.2">
      <c r="B21" s="144" t="s">
        <v>24</v>
      </c>
      <c r="C21" s="55"/>
      <c r="D21" s="56" t="s">
        <v>28</v>
      </c>
      <c r="E21" s="57">
        <v>16977500</v>
      </c>
      <c r="F21" s="63">
        <f t="shared" si="0"/>
        <v>4.207989566218302</v>
      </c>
      <c r="G21" s="57">
        <v>16195100</v>
      </c>
      <c r="H21" s="64">
        <f t="shared" si="1"/>
        <v>4.1297300991333099</v>
      </c>
      <c r="I21" s="59">
        <f t="shared" si="2"/>
        <v>782400</v>
      </c>
      <c r="J21" s="65">
        <f t="shared" si="3"/>
        <v>4.8310908855147545</v>
      </c>
    </row>
    <row r="22" spans="2:10" ht="27.75" customHeight="1" x14ac:dyDescent="0.2">
      <c r="B22" s="145"/>
      <c r="C22" s="55"/>
      <c r="D22" s="56" t="s">
        <v>29</v>
      </c>
      <c r="E22" s="57">
        <v>609300</v>
      </c>
      <c r="F22" s="63">
        <f t="shared" si="0"/>
        <v>0.15101917494900965</v>
      </c>
      <c r="G22" s="57">
        <v>614200</v>
      </c>
      <c r="H22" s="64">
        <f t="shared" si="1"/>
        <v>0.1566202262960821</v>
      </c>
      <c r="I22" s="59">
        <f t="shared" si="2"/>
        <v>-4900</v>
      </c>
      <c r="J22" s="65">
        <f t="shared" si="3"/>
        <v>-0.79778573754477367</v>
      </c>
    </row>
    <row r="23" spans="2:10" ht="27.75" customHeight="1" x14ac:dyDescent="0.2">
      <c r="B23" s="145"/>
      <c r="C23" s="55"/>
      <c r="D23" s="56" t="s">
        <v>30</v>
      </c>
      <c r="E23" s="57">
        <v>1145500</v>
      </c>
      <c r="F23" s="63">
        <f t="shared" si="0"/>
        <v>0.28392001461363953</v>
      </c>
      <c r="G23" s="57">
        <v>1239400</v>
      </c>
      <c r="H23" s="64">
        <f t="shared" si="1"/>
        <v>0.31604543873553265</v>
      </c>
      <c r="I23" s="59">
        <f t="shared" si="2"/>
        <v>-93900</v>
      </c>
      <c r="J23" s="65">
        <f t="shared" si="3"/>
        <v>-7.5762465709214135</v>
      </c>
    </row>
    <row r="24" spans="2:10" ht="27.75" customHeight="1" x14ac:dyDescent="0.2">
      <c r="B24" s="145"/>
      <c r="C24" s="55"/>
      <c r="D24" s="56" t="s">
        <v>33</v>
      </c>
      <c r="E24" s="57">
        <v>31853500</v>
      </c>
      <c r="F24" s="63">
        <f t="shared" si="0"/>
        <v>7.8951079751161641</v>
      </c>
      <c r="G24" s="57">
        <v>30496100</v>
      </c>
      <c r="H24" s="64">
        <f t="shared" si="1"/>
        <v>7.7764670842526042</v>
      </c>
      <c r="I24" s="59">
        <f t="shared" si="2"/>
        <v>1357400</v>
      </c>
      <c r="J24" s="65">
        <f t="shared" si="3"/>
        <v>4.4510609553352722</v>
      </c>
    </row>
    <row r="25" spans="2:10" ht="27.75" customHeight="1" x14ac:dyDescent="0.2">
      <c r="B25" s="146"/>
      <c r="C25" s="55"/>
      <c r="D25" s="62" t="s">
        <v>25</v>
      </c>
      <c r="E25" s="59">
        <f>SUM(E21:E24)</f>
        <v>50585800</v>
      </c>
      <c r="F25" s="58">
        <f t="shared" si="0"/>
        <v>12.538036730897115</v>
      </c>
      <c r="G25" s="59">
        <f>SUM(G21:G24)</f>
        <v>48544800</v>
      </c>
      <c r="H25" s="58">
        <f t="shared" si="1"/>
        <v>12.37886284841753</v>
      </c>
      <c r="I25" s="59">
        <f t="shared" si="2"/>
        <v>2041000</v>
      </c>
      <c r="J25" s="60">
        <f t="shared" si="3"/>
        <v>4.2043638041561611</v>
      </c>
    </row>
    <row r="26" spans="2:10" ht="27.75" customHeight="1" x14ac:dyDescent="0.2">
      <c r="B26" s="54"/>
      <c r="C26" s="55"/>
      <c r="D26" s="62" t="s">
        <v>26</v>
      </c>
      <c r="E26" s="59">
        <f>E20+E25</f>
        <v>403458700</v>
      </c>
      <c r="F26" s="58">
        <v>100</v>
      </c>
      <c r="G26" s="59">
        <f>G20+G25</f>
        <v>392158800</v>
      </c>
      <c r="H26" s="58">
        <v>100</v>
      </c>
      <c r="I26" s="59">
        <f t="shared" si="2"/>
        <v>11299900</v>
      </c>
      <c r="J26" s="60">
        <f t="shared" si="3"/>
        <v>2.8814602655862878</v>
      </c>
    </row>
    <row r="27" spans="2:10" ht="27.75" customHeight="1" x14ac:dyDescent="0.2">
      <c r="B27" s="66" t="s">
        <v>21</v>
      </c>
      <c r="C27" s="55"/>
      <c r="D27" s="56" t="s">
        <v>31</v>
      </c>
      <c r="E27" s="57">
        <v>17557100</v>
      </c>
      <c r="F27" s="67"/>
      <c r="G27" s="57">
        <v>17853700</v>
      </c>
      <c r="H27" s="68"/>
      <c r="I27" s="59">
        <f t="shared" si="2"/>
        <v>-296600</v>
      </c>
      <c r="J27" s="65">
        <f t="shared" si="3"/>
        <v>-1.6612802948408452</v>
      </c>
    </row>
    <row r="28" spans="2:10" ht="27.75" customHeight="1" x14ac:dyDescent="0.2">
      <c r="B28" s="69"/>
      <c r="C28" s="55"/>
      <c r="D28" s="70" t="s">
        <v>27</v>
      </c>
      <c r="E28" s="59">
        <f>E26+E27</f>
        <v>421015800</v>
      </c>
      <c r="F28" s="71"/>
      <c r="G28" s="59">
        <f>G26+G27</f>
        <v>410012500</v>
      </c>
      <c r="H28" s="68"/>
      <c r="I28" s="59">
        <f t="shared" si="2"/>
        <v>11003300</v>
      </c>
      <c r="J28" s="65">
        <f t="shared" si="3"/>
        <v>2.6836498887229046</v>
      </c>
    </row>
    <row r="29" spans="2:10" x14ac:dyDescent="0.2">
      <c r="B29" s="72" t="s">
        <v>9</v>
      </c>
    </row>
    <row r="32" spans="2:10" ht="13.5" customHeight="1" x14ac:dyDescent="0.2">
      <c r="I32" s="73"/>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06FD-85DB-444C-9D2C-F7594B5E576D}">
  <sheetPr codeName="Sheet4">
    <pageSetUpPr fitToPage="1"/>
  </sheetPr>
  <dimension ref="A1:J33"/>
  <sheetViews>
    <sheetView zoomScaleNormal="100" workbookViewId="0"/>
  </sheetViews>
  <sheetFormatPr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256" width="9" style="3"/>
    <col min="257" max="257" width="2.44140625" style="3" customWidth="1"/>
    <col min="258" max="258" width="3.88671875" style="3" customWidth="1"/>
    <col min="259" max="259" width="2.77734375" style="3" customWidth="1"/>
    <col min="260" max="260" width="25.44140625" style="3" customWidth="1"/>
    <col min="261" max="261" width="13" style="3" customWidth="1"/>
    <col min="262" max="262" width="6" style="3" customWidth="1"/>
    <col min="263" max="263" width="13" style="3" customWidth="1"/>
    <col min="264" max="264" width="6" style="3" customWidth="1"/>
    <col min="265" max="265" width="13" style="3" customWidth="1"/>
    <col min="266" max="266" width="7.44140625" style="3" customWidth="1"/>
    <col min="267" max="512" width="9" style="3"/>
    <col min="513" max="513" width="2.44140625" style="3" customWidth="1"/>
    <col min="514" max="514" width="3.88671875" style="3" customWidth="1"/>
    <col min="515" max="515" width="2.77734375" style="3" customWidth="1"/>
    <col min="516" max="516" width="25.44140625" style="3" customWidth="1"/>
    <col min="517" max="517" width="13" style="3" customWidth="1"/>
    <col min="518" max="518" width="6" style="3" customWidth="1"/>
    <col min="519" max="519" width="13" style="3" customWidth="1"/>
    <col min="520" max="520" width="6" style="3" customWidth="1"/>
    <col min="521" max="521" width="13" style="3" customWidth="1"/>
    <col min="522" max="522" width="7.44140625" style="3" customWidth="1"/>
    <col min="523" max="768" width="9" style="3"/>
    <col min="769" max="769" width="2.44140625" style="3" customWidth="1"/>
    <col min="770" max="770" width="3.88671875" style="3" customWidth="1"/>
    <col min="771" max="771" width="2.77734375" style="3" customWidth="1"/>
    <col min="772" max="772" width="25.44140625" style="3" customWidth="1"/>
    <col min="773" max="773" width="13" style="3" customWidth="1"/>
    <col min="774" max="774" width="6" style="3" customWidth="1"/>
    <col min="775" max="775" width="13" style="3" customWidth="1"/>
    <col min="776" max="776" width="6" style="3" customWidth="1"/>
    <col min="777" max="777" width="13" style="3" customWidth="1"/>
    <col min="778" max="778" width="7.44140625" style="3" customWidth="1"/>
    <col min="779" max="1024" width="9" style="3"/>
    <col min="1025" max="1025" width="2.44140625" style="3" customWidth="1"/>
    <col min="1026" max="1026" width="3.88671875" style="3" customWidth="1"/>
    <col min="1027" max="1027" width="2.77734375" style="3" customWidth="1"/>
    <col min="1028" max="1028" width="25.44140625" style="3" customWidth="1"/>
    <col min="1029" max="1029" width="13" style="3" customWidth="1"/>
    <col min="1030" max="1030" width="6" style="3" customWidth="1"/>
    <col min="1031" max="1031" width="13" style="3" customWidth="1"/>
    <col min="1032" max="1032" width="6" style="3" customWidth="1"/>
    <col min="1033" max="1033" width="13" style="3" customWidth="1"/>
    <col min="1034" max="1034" width="7.44140625" style="3" customWidth="1"/>
    <col min="1035" max="1280" width="9" style="3"/>
    <col min="1281" max="1281" width="2.44140625" style="3" customWidth="1"/>
    <col min="1282" max="1282" width="3.88671875" style="3" customWidth="1"/>
    <col min="1283" max="1283" width="2.77734375" style="3" customWidth="1"/>
    <col min="1284" max="1284" width="25.44140625" style="3" customWidth="1"/>
    <col min="1285" max="1285" width="13" style="3" customWidth="1"/>
    <col min="1286" max="1286" width="6" style="3" customWidth="1"/>
    <col min="1287" max="1287" width="13" style="3" customWidth="1"/>
    <col min="1288" max="1288" width="6" style="3" customWidth="1"/>
    <col min="1289" max="1289" width="13" style="3" customWidth="1"/>
    <col min="1290" max="1290" width="7.44140625" style="3" customWidth="1"/>
    <col min="1291" max="1536" width="9" style="3"/>
    <col min="1537" max="1537" width="2.44140625" style="3" customWidth="1"/>
    <col min="1538" max="1538" width="3.88671875" style="3" customWidth="1"/>
    <col min="1539" max="1539" width="2.77734375" style="3" customWidth="1"/>
    <col min="1540" max="1540" width="25.44140625" style="3" customWidth="1"/>
    <col min="1541" max="1541" width="13" style="3" customWidth="1"/>
    <col min="1542" max="1542" width="6" style="3" customWidth="1"/>
    <col min="1543" max="1543" width="13" style="3" customWidth="1"/>
    <col min="1544" max="1544" width="6" style="3" customWidth="1"/>
    <col min="1545" max="1545" width="13" style="3" customWidth="1"/>
    <col min="1546" max="1546" width="7.44140625" style="3" customWidth="1"/>
    <col min="1547" max="1792" width="9" style="3"/>
    <col min="1793" max="1793" width="2.44140625" style="3" customWidth="1"/>
    <col min="1794" max="1794" width="3.88671875" style="3" customWidth="1"/>
    <col min="1795" max="1795" width="2.77734375" style="3" customWidth="1"/>
    <col min="1796" max="1796" width="25.44140625" style="3" customWidth="1"/>
    <col min="1797" max="1797" width="13" style="3" customWidth="1"/>
    <col min="1798" max="1798" width="6" style="3" customWidth="1"/>
    <col min="1799" max="1799" width="13" style="3" customWidth="1"/>
    <col min="1800" max="1800" width="6" style="3" customWidth="1"/>
    <col min="1801" max="1801" width="13" style="3" customWidth="1"/>
    <col min="1802" max="1802" width="7.44140625" style="3" customWidth="1"/>
    <col min="1803" max="2048" width="9" style="3"/>
    <col min="2049" max="2049" width="2.44140625" style="3" customWidth="1"/>
    <col min="2050" max="2050" width="3.88671875" style="3" customWidth="1"/>
    <col min="2051" max="2051" width="2.77734375" style="3" customWidth="1"/>
    <col min="2052" max="2052" width="25.44140625" style="3" customWidth="1"/>
    <col min="2053" max="2053" width="13" style="3" customWidth="1"/>
    <col min="2054" max="2054" width="6" style="3" customWidth="1"/>
    <col min="2055" max="2055" width="13" style="3" customWidth="1"/>
    <col min="2056" max="2056" width="6" style="3" customWidth="1"/>
    <col min="2057" max="2057" width="13" style="3" customWidth="1"/>
    <col min="2058" max="2058" width="7.44140625" style="3" customWidth="1"/>
    <col min="2059" max="2304" width="9" style="3"/>
    <col min="2305" max="2305" width="2.44140625" style="3" customWidth="1"/>
    <col min="2306" max="2306" width="3.88671875" style="3" customWidth="1"/>
    <col min="2307" max="2307" width="2.77734375" style="3" customWidth="1"/>
    <col min="2308" max="2308" width="25.44140625" style="3" customWidth="1"/>
    <col min="2309" max="2309" width="13" style="3" customWidth="1"/>
    <col min="2310" max="2310" width="6" style="3" customWidth="1"/>
    <col min="2311" max="2311" width="13" style="3" customWidth="1"/>
    <col min="2312" max="2312" width="6" style="3" customWidth="1"/>
    <col min="2313" max="2313" width="13" style="3" customWidth="1"/>
    <col min="2314" max="2314" width="7.44140625" style="3" customWidth="1"/>
    <col min="2315" max="2560" width="9" style="3"/>
    <col min="2561" max="2561" width="2.44140625" style="3" customWidth="1"/>
    <col min="2562" max="2562" width="3.88671875" style="3" customWidth="1"/>
    <col min="2563" max="2563" width="2.77734375" style="3" customWidth="1"/>
    <col min="2564" max="2564" width="25.44140625" style="3" customWidth="1"/>
    <col min="2565" max="2565" width="13" style="3" customWidth="1"/>
    <col min="2566" max="2566" width="6" style="3" customWidth="1"/>
    <col min="2567" max="2567" width="13" style="3" customWidth="1"/>
    <col min="2568" max="2568" width="6" style="3" customWidth="1"/>
    <col min="2569" max="2569" width="13" style="3" customWidth="1"/>
    <col min="2570" max="2570" width="7.44140625" style="3" customWidth="1"/>
    <col min="2571" max="2816" width="9" style="3"/>
    <col min="2817" max="2817" width="2.44140625" style="3" customWidth="1"/>
    <col min="2818" max="2818" width="3.88671875" style="3" customWidth="1"/>
    <col min="2819" max="2819" width="2.77734375" style="3" customWidth="1"/>
    <col min="2820" max="2820" width="25.44140625" style="3" customWidth="1"/>
    <col min="2821" max="2821" width="13" style="3" customWidth="1"/>
    <col min="2822" max="2822" width="6" style="3" customWidth="1"/>
    <col min="2823" max="2823" width="13" style="3" customWidth="1"/>
    <col min="2824" max="2824" width="6" style="3" customWidth="1"/>
    <col min="2825" max="2825" width="13" style="3" customWidth="1"/>
    <col min="2826" max="2826" width="7.44140625" style="3" customWidth="1"/>
    <col min="2827" max="3072" width="9" style="3"/>
    <col min="3073" max="3073" width="2.44140625" style="3" customWidth="1"/>
    <col min="3074" max="3074" width="3.88671875" style="3" customWidth="1"/>
    <col min="3075" max="3075" width="2.77734375" style="3" customWidth="1"/>
    <col min="3076" max="3076" width="25.44140625" style="3" customWidth="1"/>
    <col min="3077" max="3077" width="13" style="3" customWidth="1"/>
    <col min="3078" max="3078" width="6" style="3" customWidth="1"/>
    <col min="3079" max="3079" width="13" style="3" customWidth="1"/>
    <col min="3080" max="3080" width="6" style="3" customWidth="1"/>
    <col min="3081" max="3081" width="13" style="3" customWidth="1"/>
    <col min="3082" max="3082" width="7.44140625" style="3" customWidth="1"/>
    <col min="3083" max="3328" width="9" style="3"/>
    <col min="3329" max="3329" width="2.44140625" style="3" customWidth="1"/>
    <col min="3330" max="3330" width="3.88671875" style="3" customWidth="1"/>
    <col min="3331" max="3331" width="2.77734375" style="3" customWidth="1"/>
    <col min="3332" max="3332" width="25.44140625" style="3" customWidth="1"/>
    <col min="3333" max="3333" width="13" style="3" customWidth="1"/>
    <col min="3334" max="3334" width="6" style="3" customWidth="1"/>
    <col min="3335" max="3335" width="13" style="3" customWidth="1"/>
    <col min="3336" max="3336" width="6" style="3" customWidth="1"/>
    <col min="3337" max="3337" width="13" style="3" customWidth="1"/>
    <col min="3338" max="3338" width="7.44140625" style="3" customWidth="1"/>
    <col min="3339" max="3584" width="9" style="3"/>
    <col min="3585" max="3585" width="2.44140625" style="3" customWidth="1"/>
    <col min="3586" max="3586" width="3.88671875" style="3" customWidth="1"/>
    <col min="3587" max="3587" width="2.77734375" style="3" customWidth="1"/>
    <col min="3588" max="3588" width="25.44140625" style="3" customWidth="1"/>
    <col min="3589" max="3589" width="13" style="3" customWidth="1"/>
    <col min="3590" max="3590" width="6" style="3" customWidth="1"/>
    <col min="3591" max="3591" width="13" style="3" customWidth="1"/>
    <col min="3592" max="3592" width="6" style="3" customWidth="1"/>
    <col min="3593" max="3593" width="13" style="3" customWidth="1"/>
    <col min="3594" max="3594" width="7.44140625" style="3" customWidth="1"/>
    <col min="3595" max="3840" width="9" style="3"/>
    <col min="3841" max="3841" width="2.44140625" style="3" customWidth="1"/>
    <col min="3842" max="3842" width="3.88671875" style="3" customWidth="1"/>
    <col min="3843" max="3843" width="2.77734375" style="3" customWidth="1"/>
    <col min="3844" max="3844" width="25.44140625" style="3" customWidth="1"/>
    <col min="3845" max="3845" width="13" style="3" customWidth="1"/>
    <col min="3846" max="3846" width="6" style="3" customWidth="1"/>
    <col min="3847" max="3847" width="13" style="3" customWidth="1"/>
    <col min="3848" max="3848" width="6" style="3" customWidth="1"/>
    <col min="3849" max="3849" width="13" style="3" customWidth="1"/>
    <col min="3850" max="3850" width="7.44140625" style="3" customWidth="1"/>
    <col min="3851" max="4096" width="9" style="3"/>
    <col min="4097" max="4097" width="2.44140625" style="3" customWidth="1"/>
    <col min="4098" max="4098" width="3.88671875" style="3" customWidth="1"/>
    <col min="4099" max="4099" width="2.77734375" style="3" customWidth="1"/>
    <col min="4100" max="4100" width="25.44140625" style="3" customWidth="1"/>
    <col min="4101" max="4101" width="13" style="3" customWidth="1"/>
    <col min="4102" max="4102" width="6" style="3" customWidth="1"/>
    <col min="4103" max="4103" width="13" style="3" customWidth="1"/>
    <col min="4104" max="4104" width="6" style="3" customWidth="1"/>
    <col min="4105" max="4105" width="13" style="3" customWidth="1"/>
    <col min="4106" max="4106" width="7.44140625" style="3" customWidth="1"/>
    <col min="4107" max="4352" width="9" style="3"/>
    <col min="4353" max="4353" width="2.44140625" style="3" customWidth="1"/>
    <col min="4354" max="4354" width="3.88671875" style="3" customWidth="1"/>
    <col min="4355" max="4355" width="2.77734375" style="3" customWidth="1"/>
    <col min="4356" max="4356" width="25.44140625" style="3" customWidth="1"/>
    <col min="4357" max="4357" width="13" style="3" customWidth="1"/>
    <col min="4358" max="4358" width="6" style="3" customWidth="1"/>
    <col min="4359" max="4359" width="13" style="3" customWidth="1"/>
    <col min="4360" max="4360" width="6" style="3" customWidth="1"/>
    <col min="4361" max="4361" width="13" style="3" customWidth="1"/>
    <col min="4362" max="4362" width="7.44140625" style="3" customWidth="1"/>
    <col min="4363" max="4608" width="9" style="3"/>
    <col min="4609" max="4609" width="2.44140625" style="3" customWidth="1"/>
    <col min="4610" max="4610" width="3.88671875" style="3" customWidth="1"/>
    <col min="4611" max="4611" width="2.77734375" style="3" customWidth="1"/>
    <col min="4612" max="4612" width="25.44140625" style="3" customWidth="1"/>
    <col min="4613" max="4613" width="13" style="3" customWidth="1"/>
    <col min="4614" max="4614" width="6" style="3" customWidth="1"/>
    <col min="4615" max="4615" width="13" style="3" customWidth="1"/>
    <col min="4616" max="4616" width="6" style="3" customWidth="1"/>
    <col min="4617" max="4617" width="13" style="3" customWidth="1"/>
    <col min="4618" max="4618" width="7.44140625" style="3" customWidth="1"/>
    <col min="4619" max="4864" width="9" style="3"/>
    <col min="4865" max="4865" width="2.44140625" style="3" customWidth="1"/>
    <col min="4866" max="4866" width="3.88671875" style="3" customWidth="1"/>
    <col min="4867" max="4867" width="2.77734375" style="3" customWidth="1"/>
    <col min="4868" max="4868" width="25.44140625" style="3" customWidth="1"/>
    <col min="4869" max="4869" width="13" style="3" customWidth="1"/>
    <col min="4870" max="4870" width="6" style="3" customWidth="1"/>
    <col min="4871" max="4871" width="13" style="3" customWidth="1"/>
    <col min="4872" max="4872" width="6" style="3" customWidth="1"/>
    <col min="4873" max="4873" width="13" style="3" customWidth="1"/>
    <col min="4874" max="4874" width="7.44140625" style="3" customWidth="1"/>
    <col min="4875" max="5120" width="9" style="3"/>
    <col min="5121" max="5121" width="2.44140625" style="3" customWidth="1"/>
    <col min="5122" max="5122" width="3.88671875" style="3" customWidth="1"/>
    <col min="5123" max="5123" width="2.77734375" style="3" customWidth="1"/>
    <col min="5124" max="5124" width="25.44140625" style="3" customWidth="1"/>
    <col min="5125" max="5125" width="13" style="3" customWidth="1"/>
    <col min="5126" max="5126" width="6" style="3" customWidth="1"/>
    <col min="5127" max="5127" width="13" style="3" customWidth="1"/>
    <col min="5128" max="5128" width="6" style="3" customWidth="1"/>
    <col min="5129" max="5129" width="13" style="3" customWidth="1"/>
    <col min="5130" max="5130" width="7.44140625" style="3" customWidth="1"/>
    <col min="5131" max="5376" width="9" style="3"/>
    <col min="5377" max="5377" width="2.44140625" style="3" customWidth="1"/>
    <col min="5378" max="5378" width="3.88671875" style="3" customWidth="1"/>
    <col min="5379" max="5379" width="2.77734375" style="3" customWidth="1"/>
    <col min="5380" max="5380" width="25.44140625" style="3" customWidth="1"/>
    <col min="5381" max="5381" width="13" style="3" customWidth="1"/>
    <col min="5382" max="5382" width="6" style="3" customWidth="1"/>
    <col min="5383" max="5383" width="13" style="3" customWidth="1"/>
    <col min="5384" max="5384" width="6" style="3" customWidth="1"/>
    <col min="5385" max="5385" width="13" style="3" customWidth="1"/>
    <col min="5386" max="5386" width="7.44140625" style="3" customWidth="1"/>
    <col min="5387" max="5632" width="9" style="3"/>
    <col min="5633" max="5633" width="2.44140625" style="3" customWidth="1"/>
    <col min="5634" max="5634" width="3.88671875" style="3" customWidth="1"/>
    <col min="5635" max="5635" width="2.77734375" style="3" customWidth="1"/>
    <col min="5636" max="5636" width="25.44140625" style="3" customWidth="1"/>
    <col min="5637" max="5637" width="13" style="3" customWidth="1"/>
    <col min="5638" max="5638" width="6" style="3" customWidth="1"/>
    <col min="5639" max="5639" width="13" style="3" customWidth="1"/>
    <col min="5640" max="5640" width="6" style="3" customWidth="1"/>
    <col min="5641" max="5641" width="13" style="3" customWidth="1"/>
    <col min="5642" max="5642" width="7.44140625" style="3" customWidth="1"/>
    <col min="5643" max="5888" width="9" style="3"/>
    <col min="5889" max="5889" width="2.44140625" style="3" customWidth="1"/>
    <col min="5890" max="5890" width="3.88671875" style="3" customWidth="1"/>
    <col min="5891" max="5891" width="2.77734375" style="3" customWidth="1"/>
    <col min="5892" max="5892" width="25.44140625" style="3" customWidth="1"/>
    <col min="5893" max="5893" width="13" style="3" customWidth="1"/>
    <col min="5894" max="5894" width="6" style="3" customWidth="1"/>
    <col min="5895" max="5895" width="13" style="3" customWidth="1"/>
    <col min="5896" max="5896" width="6" style="3" customWidth="1"/>
    <col min="5897" max="5897" width="13" style="3" customWidth="1"/>
    <col min="5898" max="5898" width="7.44140625" style="3" customWidth="1"/>
    <col min="5899" max="6144" width="9" style="3"/>
    <col min="6145" max="6145" width="2.44140625" style="3" customWidth="1"/>
    <col min="6146" max="6146" width="3.88671875" style="3" customWidth="1"/>
    <col min="6147" max="6147" width="2.77734375" style="3" customWidth="1"/>
    <col min="6148" max="6148" width="25.44140625" style="3" customWidth="1"/>
    <col min="6149" max="6149" width="13" style="3" customWidth="1"/>
    <col min="6150" max="6150" width="6" style="3" customWidth="1"/>
    <col min="6151" max="6151" width="13" style="3" customWidth="1"/>
    <col min="6152" max="6152" width="6" style="3" customWidth="1"/>
    <col min="6153" max="6153" width="13" style="3" customWidth="1"/>
    <col min="6154" max="6154" width="7.44140625" style="3" customWidth="1"/>
    <col min="6155" max="6400" width="9" style="3"/>
    <col min="6401" max="6401" width="2.44140625" style="3" customWidth="1"/>
    <col min="6402" max="6402" width="3.88671875" style="3" customWidth="1"/>
    <col min="6403" max="6403" width="2.77734375" style="3" customWidth="1"/>
    <col min="6404" max="6404" width="25.44140625" style="3" customWidth="1"/>
    <col min="6405" max="6405" width="13" style="3" customWidth="1"/>
    <col min="6406" max="6406" width="6" style="3" customWidth="1"/>
    <col min="6407" max="6407" width="13" style="3" customWidth="1"/>
    <col min="6408" max="6408" width="6" style="3" customWidth="1"/>
    <col min="6409" max="6409" width="13" style="3" customWidth="1"/>
    <col min="6410" max="6410" width="7.44140625" style="3" customWidth="1"/>
    <col min="6411" max="6656" width="9" style="3"/>
    <col min="6657" max="6657" width="2.44140625" style="3" customWidth="1"/>
    <col min="6658" max="6658" width="3.88671875" style="3" customWidth="1"/>
    <col min="6659" max="6659" width="2.77734375" style="3" customWidth="1"/>
    <col min="6660" max="6660" width="25.44140625" style="3" customWidth="1"/>
    <col min="6661" max="6661" width="13" style="3" customWidth="1"/>
    <col min="6662" max="6662" width="6" style="3" customWidth="1"/>
    <col min="6663" max="6663" width="13" style="3" customWidth="1"/>
    <col min="6664" max="6664" width="6" style="3" customWidth="1"/>
    <col min="6665" max="6665" width="13" style="3" customWidth="1"/>
    <col min="6666" max="6666" width="7.44140625" style="3" customWidth="1"/>
    <col min="6667" max="6912" width="9" style="3"/>
    <col min="6913" max="6913" width="2.44140625" style="3" customWidth="1"/>
    <col min="6914" max="6914" width="3.88671875" style="3" customWidth="1"/>
    <col min="6915" max="6915" width="2.77734375" style="3" customWidth="1"/>
    <col min="6916" max="6916" width="25.44140625" style="3" customWidth="1"/>
    <col min="6917" max="6917" width="13" style="3" customWidth="1"/>
    <col min="6918" max="6918" width="6" style="3" customWidth="1"/>
    <col min="6919" max="6919" width="13" style="3" customWidth="1"/>
    <col min="6920" max="6920" width="6" style="3" customWidth="1"/>
    <col min="6921" max="6921" width="13" style="3" customWidth="1"/>
    <col min="6922" max="6922" width="7.44140625" style="3" customWidth="1"/>
    <col min="6923" max="7168" width="9" style="3"/>
    <col min="7169" max="7169" width="2.44140625" style="3" customWidth="1"/>
    <col min="7170" max="7170" width="3.88671875" style="3" customWidth="1"/>
    <col min="7171" max="7171" width="2.77734375" style="3" customWidth="1"/>
    <col min="7172" max="7172" width="25.44140625" style="3" customWidth="1"/>
    <col min="7173" max="7173" width="13" style="3" customWidth="1"/>
    <col min="7174" max="7174" width="6" style="3" customWidth="1"/>
    <col min="7175" max="7175" width="13" style="3" customWidth="1"/>
    <col min="7176" max="7176" width="6" style="3" customWidth="1"/>
    <col min="7177" max="7177" width="13" style="3" customWidth="1"/>
    <col min="7178" max="7178" width="7.44140625" style="3" customWidth="1"/>
    <col min="7179" max="7424" width="9" style="3"/>
    <col min="7425" max="7425" width="2.44140625" style="3" customWidth="1"/>
    <col min="7426" max="7426" width="3.88671875" style="3" customWidth="1"/>
    <col min="7427" max="7427" width="2.77734375" style="3" customWidth="1"/>
    <col min="7428" max="7428" width="25.44140625" style="3" customWidth="1"/>
    <col min="7429" max="7429" width="13" style="3" customWidth="1"/>
    <col min="7430" max="7430" width="6" style="3" customWidth="1"/>
    <col min="7431" max="7431" width="13" style="3" customWidth="1"/>
    <col min="7432" max="7432" width="6" style="3" customWidth="1"/>
    <col min="7433" max="7433" width="13" style="3" customWidth="1"/>
    <col min="7434" max="7434" width="7.44140625" style="3" customWidth="1"/>
    <col min="7435" max="7680" width="9" style="3"/>
    <col min="7681" max="7681" width="2.44140625" style="3" customWidth="1"/>
    <col min="7682" max="7682" width="3.88671875" style="3" customWidth="1"/>
    <col min="7683" max="7683" width="2.77734375" style="3" customWidth="1"/>
    <col min="7684" max="7684" width="25.44140625" style="3" customWidth="1"/>
    <col min="7685" max="7685" width="13" style="3" customWidth="1"/>
    <col min="7686" max="7686" width="6" style="3" customWidth="1"/>
    <col min="7687" max="7687" width="13" style="3" customWidth="1"/>
    <col min="7688" max="7688" width="6" style="3" customWidth="1"/>
    <col min="7689" max="7689" width="13" style="3" customWidth="1"/>
    <col min="7690" max="7690" width="7.44140625" style="3" customWidth="1"/>
    <col min="7691" max="7936" width="9" style="3"/>
    <col min="7937" max="7937" width="2.44140625" style="3" customWidth="1"/>
    <col min="7938" max="7938" width="3.88671875" style="3" customWidth="1"/>
    <col min="7939" max="7939" width="2.77734375" style="3" customWidth="1"/>
    <col min="7940" max="7940" width="25.44140625" style="3" customWidth="1"/>
    <col min="7941" max="7941" width="13" style="3" customWidth="1"/>
    <col min="7942" max="7942" width="6" style="3" customWidth="1"/>
    <col min="7943" max="7943" width="13" style="3" customWidth="1"/>
    <col min="7944" max="7944" width="6" style="3" customWidth="1"/>
    <col min="7945" max="7945" width="13" style="3" customWidth="1"/>
    <col min="7946" max="7946" width="7.44140625" style="3" customWidth="1"/>
    <col min="7947" max="8192" width="9" style="3"/>
    <col min="8193" max="8193" width="2.44140625" style="3" customWidth="1"/>
    <col min="8194" max="8194" width="3.88671875" style="3" customWidth="1"/>
    <col min="8195" max="8195" width="2.77734375" style="3" customWidth="1"/>
    <col min="8196" max="8196" width="25.44140625" style="3" customWidth="1"/>
    <col min="8197" max="8197" width="13" style="3" customWidth="1"/>
    <col min="8198" max="8198" width="6" style="3" customWidth="1"/>
    <col min="8199" max="8199" width="13" style="3" customWidth="1"/>
    <col min="8200" max="8200" width="6" style="3" customWidth="1"/>
    <col min="8201" max="8201" width="13" style="3" customWidth="1"/>
    <col min="8202" max="8202" width="7.44140625" style="3" customWidth="1"/>
    <col min="8203" max="8448" width="9" style="3"/>
    <col min="8449" max="8449" width="2.44140625" style="3" customWidth="1"/>
    <col min="8450" max="8450" width="3.88671875" style="3" customWidth="1"/>
    <col min="8451" max="8451" width="2.77734375" style="3" customWidth="1"/>
    <col min="8452" max="8452" width="25.44140625" style="3" customWidth="1"/>
    <col min="8453" max="8453" width="13" style="3" customWidth="1"/>
    <col min="8454" max="8454" width="6" style="3" customWidth="1"/>
    <col min="8455" max="8455" width="13" style="3" customWidth="1"/>
    <col min="8456" max="8456" width="6" style="3" customWidth="1"/>
    <col min="8457" max="8457" width="13" style="3" customWidth="1"/>
    <col min="8458" max="8458" width="7.44140625" style="3" customWidth="1"/>
    <col min="8459" max="8704" width="9" style="3"/>
    <col min="8705" max="8705" width="2.44140625" style="3" customWidth="1"/>
    <col min="8706" max="8706" width="3.88671875" style="3" customWidth="1"/>
    <col min="8707" max="8707" width="2.77734375" style="3" customWidth="1"/>
    <col min="8708" max="8708" width="25.44140625" style="3" customWidth="1"/>
    <col min="8709" max="8709" width="13" style="3" customWidth="1"/>
    <col min="8710" max="8710" width="6" style="3" customWidth="1"/>
    <col min="8711" max="8711" width="13" style="3" customWidth="1"/>
    <col min="8712" max="8712" width="6" style="3" customWidth="1"/>
    <col min="8713" max="8713" width="13" style="3" customWidth="1"/>
    <col min="8714" max="8714" width="7.44140625" style="3" customWidth="1"/>
    <col min="8715" max="8960" width="9" style="3"/>
    <col min="8961" max="8961" width="2.44140625" style="3" customWidth="1"/>
    <col min="8962" max="8962" width="3.88671875" style="3" customWidth="1"/>
    <col min="8963" max="8963" width="2.77734375" style="3" customWidth="1"/>
    <col min="8964" max="8964" width="25.44140625" style="3" customWidth="1"/>
    <col min="8965" max="8965" width="13" style="3" customWidth="1"/>
    <col min="8966" max="8966" width="6" style="3" customWidth="1"/>
    <col min="8967" max="8967" width="13" style="3" customWidth="1"/>
    <col min="8968" max="8968" width="6" style="3" customWidth="1"/>
    <col min="8969" max="8969" width="13" style="3" customWidth="1"/>
    <col min="8970" max="8970" width="7.44140625" style="3" customWidth="1"/>
    <col min="8971" max="9216" width="9" style="3"/>
    <col min="9217" max="9217" width="2.44140625" style="3" customWidth="1"/>
    <col min="9218" max="9218" width="3.88671875" style="3" customWidth="1"/>
    <col min="9219" max="9219" width="2.77734375" style="3" customWidth="1"/>
    <col min="9220" max="9220" width="25.44140625" style="3" customWidth="1"/>
    <col min="9221" max="9221" width="13" style="3" customWidth="1"/>
    <col min="9222" max="9222" width="6" style="3" customWidth="1"/>
    <col min="9223" max="9223" width="13" style="3" customWidth="1"/>
    <col min="9224" max="9224" width="6" style="3" customWidth="1"/>
    <col min="9225" max="9225" width="13" style="3" customWidth="1"/>
    <col min="9226" max="9226" width="7.44140625" style="3" customWidth="1"/>
    <col min="9227" max="9472" width="9" style="3"/>
    <col min="9473" max="9473" width="2.44140625" style="3" customWidth="1"/>
    <col min="9474" max="9474" width="3.88671875" style="3" customWidth="1"/>
    <col min="9475" max="9475" width="2.77734375" style="3" customWidth="1"/>
    <col min="9476" max="9476" width="25.44140625" style="3" customWidth="1"/>
    <col min="9477" max="9477" width="13" style="3" customWidth="1"/>
    <col min="9478" max="9478" width="6" style="3" customWidth="1"/>
    <col min="9479" max="9479" width="13" style="3" customWidth="1"/>
    <col min="9480" max="9480" width="6" style="3" customWidth="1"/>
    <col min="9481" max="9481" width="13" style="3" customWidth="1"/>
    <col min="9482" max="9482" width="7.44140625" style="3" customWidth="1"/>
    <col min="9483" max="9728" width="9" style="3"/>
    <col min="9729" max="9729" width="2.44140625" style="3" customWidth="1"/>
    <col min="9730" max="9730" width="3.88671875" style="3" customWidth="1"/>
    <col min="9731" max="9731" width="2.77734375" style="3" customWidth="1"/>
    <col min="9732" max="9732" width="25.44140625" style="3" customWidth="1"/>
    <col min="9733" max="9733" width="13" style="3" customWidth="1"/>
    <col min="9734" max="9734" width="6" style="3" customWidth="1"/>
    <col min="9735" max="9735" width="13" style="3" customWidth="1"/>
    <col min="9736" max="9736" width="6" style="3" customWidth="1"/>
    <col min="9737" max="9737" width="13" style="3" customWidth="1"/>
    <col min="9738" max="9738" width="7.44140625" style="3" customWidth="1"/>
    <col min="9739" max="9984" width="9" style="3"/>
    <col min="9985" max="9985" width="2.44140625" style="3" customWidth="1"/>
    <col min="9986" max="9986" width="3.88671875" style="3" customWidth="1"/>
    <col min="9987" max="9987" width="2.77734375" style="3" customWidth="1"/>
    <col min="9988" max="9988" width="25.44140625" style="3" customWidth="1"/>
    <col min="9989" max="9989" width="13" style="3" customWidth="1"/>
    <col min="9990" max="9990" width="6" style="3" customWidth="1"/>
    <col min="9991" max="9991" width="13" style="3" customWidth="1"/>
    <col min="9992" max="9992" width="6" style="3" customWidth="1"/>
    <col min="9993" max="9993" width="13" style="3" customWidth="1"/>
    <col min="9994" max="9994" width="7.44140625" style="3" customWidth="1"/>
    <col min="9995" max="10240" width="9" style="3"/>
    <col min="10241" max="10241" width="2.44140625" style="3" customWidth="1"/>
    <col min="10242" max="10242" width="3.88671875" style="3" customWidth="1"/>
    <col min="10243" max="10243" width="2.77734375" style="3" customWidth="1"/>
    <col min="10244" max="10244" width="25.44140625" style="3" customWidth="1"/>
    <col min="10245" max="10245" width="13" style="3" customWidth="1"/>
    <col min="10246" max="10246" width="6" style="3" customWidth="1"/>
    <col min="10247" max="10247" width="13" style="3" customWidth="1"/>
    <col min="10248" max="10248" width="6" style="3" customWidth="1"/>
    <col min="10249" max="10249" width="13" style="3" customWidth="1"/>
    <col min="10250" max="10250" width="7.44140625" style="3" customWidth="1"/>
    <col min="10251" max="10496" width="9" style="3"/>
    <col min="10497" max="10497" width="2.44140625" style="3" customWidth="1"/>
    <col min="10498" max="10498" width="3.88671875" style="3" customWidth="1"/>
    <col min="10499" max="10499" width="2.77734375" style="3" customWidth="1"/>
    <col min="10500" max="10500" width="25.44140625" style="3" customWidth="1"/>
    <col min="10501" max="10501" width="13" style="3" customWidth="1"/>
    <col min="10502" max="10502" width="6" style="3" customWidth="1"/>
    <col min="10503" max="10503" width="13" style="3" customWidth="1"/>
    <col min="10504" max="10504" width="6" style="3" customWidth="1"/>
    <col min="10505" max="10505" width="13" style="3" customWidth="1"/>
    <col min="10506" max="10506" width="7.44140625" style="3" customWidth="1"/>
    <col min="10507" max="10752" width="9" style="3"/>
    <col min="10753" max="10753" width="2.44140625" style="3" customWidth="1"/>
    <col min="10754" max="10754" width="3.88671875" style="3" customWidth="1"/>
    <col min="10755" max="10755" width="2.77734375" style="3" customWidth="1"/>
    <col min="10756" max="10756" width="25.44140625" style="3" customWidth="1"/>
    <col min="10757" max="10757" width="13" style="3" customWidth="1"/>
    <col min="10758" max="10758" width="6" style="3" customWidth="1"/>
    <col min="10759" max="10759" width="13" style="3" customWidth="1"/>
    <col min="10760" max="10760" width="6" style="3" customWidth="1"/>
    <col min="10761" max="10761" width="13" style="3" customWidth="1"/>
    <col min="10762" max="10762" width="7.44140625" style="3" customWidth="1"/>
    <col min="10763" max="11008" width="9" style="3"/>
    <col min="11009" max="11009" width="2.44140625" style="3" customWidth="1"/>
    <col min="11010" max="11010" width="3.88671875" style="3" customWidth="1"/>
    <col min="11011" max="11011" width="2.77734375" style="3" customWidth="1"/>
    <col min="11012" max="11012" width="25.44140625" style="3" customWidth="1"/>
    <col min="11013" max="11013" width="13" style="3" customWidth="1"/>
    <col min="11014" max="11014" width="6" style="3" customWidth="1"/>
    <col min="11015" max="11015" width="13" style="3" customWidth="1"/>
    <col min="11016" max="11016" width="6" style="3" customWidth="1"/>
    <col min="11017" max="11017" width="13" style="3" customWidth="1"/>
    <col min="11018" max="11018" width="7.44140625" style="3" customWidth="1"/>
    <col min="11019" max="11264" width="9" style="3"/>
    <col min="11265" max="11265" width="2.44140625" style="3" customWidth="1"/>
    <col min="11266" max="11266" width="3.88671875" style="3" customWidth="1"/>
    <col min="11267" max="11267" width="2.77734375" style="3" customWidth="1"/>
    <col min="11268" max="11268" width="25.44140625" style="3" customWidth="1"/>
    <col min="11269" max="11269" width="13" style="3" customWidth="1"/>
    <col min="11270" max="11270" width="6" style="3" customWidth="1"/>
    <col min="11271" max="11271" width="13" style="3" customWidth="1"/>
    <col min="11272" max="11272" width="6" style="3" customWidth="1"/>
    <col min="11273" max="11273" width="13" style="3" customWidth="1"/>
    <col min="11274" max="11274" width="7.44140625" style="3" customWidth="1"/>
    <col min="11275" max="11520" width="9" style="3"/>
    <col min="11521" max="11521" width="2.44140625" style="3" customWidth="1"/>
    <col min="11522" max="11522" width="3.88671875" style="3" customWidth="1"/>
    <col min="11523" max="11523" width="2.77734375" style="3" customWidth="1"/>
    <col min="11524" max="11524" width="25.44140625" style="3" customWidth="1"/>
    <col min="11525" max="11525" width="13" style="3" customWidth="1"/>
    <col min="11526" max="11526" width="6" style="3" customWidth="1"/>
    <col min="11527" max="11527" width="13" style="3" customWidth="1"/>
    <col min="11528" max="11528" width="6" style="3" customWidth="1"/>
    <col min="11529" max="11529" width="13" style="3" customWidth="1"/>
    <col min="11530" max="11530" width="7.44140625" style="3" customWidth="1"/>
    <col min="11531" max="11776" width="9" style="3"/>
    <col min="11777" max="11777" width="2.44140625" style="3" customWidth="1"/>
    <col min="11778" max="11778" width="3.88671875" style="3" customWidth="1"/>
    <col min="11779" max="11779" width="2.77734375" style="3" customWidth="1"/>
    <col min="11780" max="11780" width="25.44140625" style="3" customWidth="1"/>
    <col min="11781" max="11781" width="13" style="3" customWidth="1"/>
    <col min="11782" max="11782" width="6" style="3" customWidth="1"/>
    <col min="11783" max="11783" width="13" style="3" customWidth="1"/>
    <col min="11784" max="11784" width="6" style="3" customWidth="1"/>
    <col min="11785" max="11785" width="13" style="3" customWidth="1"/>
    <col min="11786" max="11786" width="7.44140625" style="3" customWidth="1"/>
    <col min="11787" max="12032" width="9" style="3"/>
    <col min="12033" max="12033" width="2.44140625" style="3" customWidth="1"/>
    <col min="12034" max="12034" width="3.88671875" style="3" customWidth="1"/>
    <col min="12035" max="12035" width="2.77734375" style="3" customWidth="1"/>
    <col min="12036" max="12036" width="25.44140625" style="3" customWidth="1"/>
    <col min="12037" max="12037" width="13" style="3" customWidth="1"/>
    <col min="12038" max="12038" width="6" style="3" customWidth="1"/>
    <col min="12039" max="12039" width="13" style="3" customWidth="1"/>
    <col min="12040" max="12040" width="6" style="3" customWidth="1"/>
    <col min="12041" max="12041" width="13" style="3" customWidth="1"/>
    <col min="12042" max="12042" width="7.44140625" style="3" customWidth="1"/>
    <col min="12043" max="12288" width="9" style="3"/>
    <col min="12289" max="12289" width="2.44140625" style="3" customWidth="1"/>
    <col min="12290" max="12290" width="3.88671875" style="3" customWidth="1"/>
    <col min="12291" max="12291" width="2.77734375" style="3" customWidth="1"/>
    <col min="12292" max="12292" width="25.44140625" style="3" customWidth="1"/>
    <col min="12293" max="12293" width="13" style="3" customWidth="1"/>
    <col min="12294" max="12294" width="6" style="3" customWidth="1"/>
    <col min="12295" max="12295" width="13" style="3" customWidth="1"/>
    <col min="12296" max="12296" width="6" style="3" customWidth="1"/>
    <col min="12297" max="12297" width="13" style="3" customWidth="1"/>
    <col min="12298" max="12298" width="7.44140625" style="3" customWidth="1"/>
    <col min="12299" max="12544" width="9" style="3"/>
    <col min="12545" max="12545" width="2.44140625" style="3" customWidth="1"/>
    <col min="12546" max="12546" width="3.88671875" style="3" customWidth="1"/>
    <col min="12547" max="12547" width="2.77734375" style="3" customWidth="1"/>
    <col min="12548" max="12548" width="25.44140625" style="3" customWidth="1"/>
    <col min="12549" max="12549" width="13" style="3" customWidth="1"/>
    <col min="12550" max="12550" width="6" style="3" customWidth="1"/>
    <col min="12551" max="12551" width="13" style="3" customWidth="1"/>
    <col min="12552" max="12552" width="6" style="3" customWidth="1"/>
    <col min="12553" max="12553" width="13" style="3" customWidth="1"/>
    <col min="12554" max="12554" width="7.44140625" style="3" customWidth="1"/>
    <col min="12555" max="12800" width="9" style="3"/>
    <col min="12801" max="12801" width="2.44140625" style="3" customWidth="1"/>
    <col min="12802" max="12802" width="3.88671875" style="3" customWidth="1"/>
    <col min="12803" max="12803" width="2.77734375" style="3" customWidth="1"/>
    <col min="12804" max="12804" width="25.44140625" style="3" customWidth="1"/>
    <col min="12805" max="12805" width="13" style="3" customWidth="1"/>
    <col min="12806" max="12806" width="6" style="3" customWidth="1"/>
    <col min="12807" max="12807" width="13" style="3" customWidth="1"/>
    <col min="12808" max="12808" width="6" style="3" customWidth="1"/>
    <col min="12809" max="12809" width="13" style="3" customWidth="1"/>
    <col min="12810" max="12810" width="7.44140625" style="3" customWidth="1"/>
    <col min="12811" max="13056" width="9" style="3"/>
    <col min="13057" max="13057" width="2.44140625" style="3" customWidth="1"/>
    <col min="13058" max="13058" width="3.88671875" style="3" customWidth="1"/>
    <col min="13059" max="13059" width="2.77734375" style="3" customWidth="1"/>
    <col min="13060" max="13060" width="25.44140625" style="3" customWidth="1"/>
    <col min="13061" max="13061" width="13" style="3" customWidth="1"/>
    <col min="13062" max="13062" width="6" style="3" customWidth="1"/>
    <col min="13063" max="13063" width="13" style="3" customWidth="1"/>
    <col min="13064" max="13064" width="6" style="3" customWidth="1"/>
    <col min="13065" max="13065" width="13" style="3" customWidth="1"/>
    <col min="13066" max="13066" width="7.44140625" style="3" customWidth="1"/>
    <col min="13067" max="13312" width="9" style="3"/>
    <col min="13313" max="13313" width="2.44140625" style="3" customWidth="1"/>
    <col min="13314" max="13314" width="3.88671875" style="3" customWidth="1"/>
    <col min="13315" max="13315" width="2.77734375" style="3" customWidth="1"/>
    <col min="13316" max="13316" width="25.44140625" style="3" customWidth="1"/>
    <col min="13317" max="13317" width="13" style="3" customWidth="1"/>
    <col min="13318" max="13318" width="6" style="3" customWidth="1"/>
    <col min="13319" max="13319" width="13" style="3" customWidth="1"/>
    <col min="13320" max="13320" width="6" style="3" customWidth="1"/>
    <col min="13321" max="13321" width="13" style="3" customWidth="1"/>
    <col min="13322" max="13322" width="7.44140625" style="3" customWidth="1"/>
    <col min="13323" max="13568" width="9" style="3"/>
    <col min="13569" max="13569" width="2.44140625" style="3" customWidth="1"/>
    <col min="13570" max="13570" width="3.88671875" style="3" customWidth="1"/>
    <col min="13571" max="13571" width="2.77734375" style="3" customWidth="1"/>
    <col min="13572" max="13572" width="25.44140625" style="3" customWidth="1"/>
    <col min="13573" max="13573" width="13" style="3" customWidth="1"/>
    <col min="13574" max="13574" width="6" style="3" customWidth="1"/>
    <col min="13575" max="13575" width="13" style="3" customWidth="1"/>
    <col min="13576" max="13576" width="6" style="3" customWidth="1"/>
    <col min="13577" max="13577" width="13" style="3" customWidth="1"/>
    <col min="13578" max="13578" width="7.44140625" style="3" customWidth="1"/>
    <col min="13579" max="13824" width="9" style="3"/>
    <col min="13825" max="13825" width="2.44140625" style="3" customWidth="1"/>
    <col min="13826" max="13826" width="3.88671875" style="3" customWidth="1"/>
    <col min="13827" max="13827" width="2.77734375" style="3" customWidth="1"/>
    <col min="13828" max="13828" width="25.44140625" style="3" customWidth="1"/>
    <col min="13829" max="13829" width="13" style="3" customWidth="1"/>
    <col min="13830" max="13830" width="6" style="3" customWidth="1"/>
    <col min="13831" max="13831" width="13" style="3" customWidth="1"/>
    <col min="13832" max="13832" width="6" style="3" customWidth="1"/>
    <col min="13833" max="13833" width="13" style="3" customWidth="1"/>
    <col min="13834" max="13834" width="7.44140625" style="3" customWidth="1"/>
    <col min="13835" max="14080" width="9" style="3"/>
    <col min="14081" max="14081" width="2.44140625" style="3" customWidth="1"/>
    <col min="14082" max="14082" width="3.88671875" style="3" customWidth="1"/>
    <col min="14083" max="14083" width="2.77734375" style="3" customWidth="1"/>
    <col min="14084" max="14084" width="25.44140625" style="3" customWidth="1"/>
    <col min="14085" max="14085" width="13" style="3" customWidth="1"/>
    <col min="14086" max="14086" width="6" style="3" customWidth="1"/>
    <col min="14087" max="14087" width="13" style="3" customWidth="1"/>
    <col min="14088" max="14088" width="6" style="3" customWidth="1"/>
    <col min="14089" max="14089" width="13" style="3" customWidth="1"/>
    <col min="14090" max="14090" width="7.44140625" style="3" customWidth="1"/>
    <col min="14091" max="14336" width="9" style="3"/>
    <col min="14337" max="14337" width="2.44140625" style="3" customWidth="1"/>
    <col min="14338" max="14338" width="3.88671875" style="3" customWidth="1"/>
    <col min="14339" max="14339" width="2.77734375" style="3" customWidth="1"/>
    <col min="14340" max="14340" width="25.44140625" style="3" customWidth="1"/>
    <col min="14341" max="14341" width="13" style="3" customWidth="1"/>
    <col min="14342" max="14342" width="6" style="3" customWidth="1"/>
    <col min="14343" max="14343" width="13" style="3" customWidth="1"/>
    <col min="14344" max="14344" width="6" style="3" customWidth="1"/>
    <col min="14345" max="14345" width="13" style="3" customWidth="1"/>
    <col min="14346" max="14346" width="7.44140625" style="3" customWidth="1"/>
    <col min="14347" max="14592" width="9" style="3"/>
    <col min="14593" max="14593" width="2.44140625" style="3" customWidth="1"/>
    <col min="14594" max="14594" width="3.88671875" style="3" customWidth="1"/>
    <col min="14595" max="14595" width="2.77734375" style="3" customWidth="1"/>
    <col min="14596" max="14596" width="25.44140625" style="3" customWidth="1"/>
    <col min="14597" max="14597" width="13" style="3" customWidth="1"/>
    <col min="14598" max="14598" width="6" style="3" customWidth="1"/>
    <col min="14599" max="14599" width="13" style="3" customWidth="1"/>
    <col min="14600" max="14600" width="6" style="3" customWidth="1"/>
    <col min="14601" max="14601" width="13" style="3" customWidth="1"/>
    <col min="14602" max="14602" width="7.44140625" style="3" customWidth="1"/>
    <col min="14603" max="14848" width="9" style="3"/>
    <col min="14849" max="14849" width="2.44140625" style="3" customWidth="1"/>
    <col min="14850" max="14850" width="3.88671875" style="3" customWidth="1"/>
    <col min="14851" max="14851" width="2.77734375" style="3" customWidth="1"/>
    <col min="14852" max="14852" width="25.44140625" style="3" customWidth="1"/>
    <col min="14853" max="14853" width="13" style="3" customWidth="1"/>
    <col min="14854" max="14854" width="6" style="3" customWidth="1"/>
    <col min="14855" max="14855" width="13" style="3" customWidth="1"/>
    <col min="14856" max="14856" width="6" style="3" customWidth="1"/>
    <col min="14857" max="14857" width="13" style="3" customWidth="1"/>
    <col min="14858" max="14858" width="7.44140625" style="3" customWidth="1"/>
    <col min="14859" max="15104" width="9" style="3"/>
    <col min="15105" max="15105" width="2.44140625" style="3" customWidth="1"/>
    <col min="15106" max="15106" width="3.88671875" style="3" customWidth="1"/>
    <col min="15107" max="15107" width="2.77734375" style="3" customWidth="1"/>
    <col min="15108" max="15108" width="25.44140625" style="3" customWidth="1"/>
    <col min="15109" max="15109" width="13" style="3" customWidth="1"/>
    <col min="15110" max="15110" width="6" style="3" customWidth="1"/>
    <col min="15111" max="15111" width="13" style="3" customWidth="1"/>
    <col min="15112" max="15112" width="6" style="3" customWidth="1"/>
    <col min="15113" max="15113" width="13" style="3" customWidth="1"/>
    <col min="15114" max="15114" width="7.44140625" style="3" customWidth="1"/>
    <col min="15115" max="15360" width="9" style="3"/>
    <col min="15361" max="15361" width="2.44140625" style="3" customWidth="1"/>
    <col min="15362" max="15362" width="3.88671875" style="3" customWidth="1"/>
    <col min="15363" max="15363" width="2.77734375" style="3" customWidth="1"/>
    <col min="15364" max="15364" width="25.44140625" style="3" customWidth="1"/>
    <col min="15365" max="15365" width="13" style="3" customWidth="1"/>
    <col min="15366" max="15366" width="6" style="3" customWidth="1"/>
    <col min="15367" max="15367" width="13" style="3" customWidth="1"/>
    <col min="15368" max="15368" width="6" style="3" customWidth="1"/>
    <col min="15369" max="15369" width="13" style="3" customWidth="1"/>
    <col min="15370" max="15370" width="7.44140625" style="3" customWidth="1"/>
    <col min="15371" max="15616" width="9" style="3"/>
    <col min="15617" max="15617" width="2.44140625" style="3" customWidth="1"/>
    <col min="15618" max="15618" width="3.88671875" style="3" customWidth="1"/>
    <col min="15619" max="15619" width="2.77734375" style="3" customWidth="1"/>
    <col min="15620" max="15620" width="25.44140625" style="3" customWidth="1"/>
    <col min="15621" max="15621" width="13" style="3" customWidth="1"/>
    <col min="15622" max="15622" width="6" style="3" customWidth="1"/>
    <col min="15623" max="15623" width="13" style="3" customWidth="1"/>
    <col min="15624" max="15624" width="6" style="3" customWidth="1"/>
    <col min="15625" max="15625" width="13" style="3" customWidth="1"/>
    <col min="15626" max="15626" width="7.44140625" style="3" customWidth="1"/>
    <col min="15627" max="15872" width="9" style="3"/>
    <col min="15873" max="15873" width="2.44140625" style="3" customWidth="1"/>
    <col min="15874" max="15874" width="3.88671875" style="3" customWidth="1"/>
    <col min="15875" max="15875" width="2.77734375" style="3" customWidth="1"/>
    <col min="15876" max="15876" width="25.44140625" style="3" customWidth="1"/>
    <col min="15877" max="15877" width="13" style="3" customWidth="1"/>
    <col min="15878" max="15878" width="6" style="3" customWidth="1"/>
    <col min="15879" max="15879" width="13" style="3" customWidth="1"/>
    <col min="15880" max="15880" width="6" style="3" customWidth="1"/>
    <col min="15881" max="15881" width="13" style="3" customWidth="1"/>
    <col min="15882" max="15882" width="7.44140625" style="3" customWidth="1"/>
    <col min="15883" max="16128" width="9" style="3"/>
    <col min="16129" max="16129" width="2.44140625" style="3" customWidth="1"/>
    <col min="16130" max="16130" width="3.88671875" style="3" customWidth="1"/>
    <col min="16131" max="16131" width="2.77734375" style="3" customWidth="1"/>
    <col min="16132" max="16132" width="25.44140625" style="3" customWidth="1"/>
    <col min="16133" max="16133" width="13" style="3" customWidth="1"/>
    <col min="16134" max="16134" width="6" style="3" customWidth="1"/>
    <col min="16135" max="16135" width="13" style="3" customWidth="1"/>
    <col min="16136" max="16136" width="6" style="3" customWidth="1"/>
    <col min="16137" max="16137" width="13" style="3" customWidth="1"/>
    <col min="16138" max="16138" width="7.44140625" style="3" customWidth="1"/>
    <col min="16139" max="16384" width="9" style="3"/>
  </cols>
  <sheetData>
    <row r="1" spans="1:10" ht="25.5" customHeight="1" x14ac:dyDescent="0.2">
      <c r="A1" s="1"/>
      <c r="B1" s="2"/>
      <c r="C1" s="2"/>
      <c r="D1" s="2"/>
      <c r="E1" s="2"/>
      <c r="F1" s="2"/>
      <c r="G1" s="2"/>
      <c r="H1" s="2"/>
      <c r="I1" s="2"/>
      <c r="J1" s="2"/>
    </row>
    <row r="2" spans="1:10" ht="32.25" customHeight="1" x14ac:dyDescent="0.15">
      <c r="A2" s="4"/>
      <c r="B2" s="35" t="s">
        <v>42</v>
      </c>
      <c r="C2" s="5"/>
      <c r="D2" s="5"/>
      <c r="E2" s="6"/>
      <c r="F2" s="6"/>
      <c r="G2" s="6"/>
      <c r="H2" s="6"/>
      <c r="I2" s="6"/>
      <c r="J2" s="6"/>
    </row>
    <row r="3" spans="1:10" ht="22.5" customHeight="1" x14ac:dyDescent="0.2"/>
    <row r="4" spans="1:10" ht="17.25" customHeight="1" x14ac:dyDescent="0.2">
      <c r="I4" s="157" t="s">
        <v>0</v>
      </c>
      <c r="J4" s="157"/>
    </row>
    <row r="5" spans="1:10" ht="27" customHeight="1" x14ac:dyDescent="0.15">
      <c r="A5" s="7"/>
      <c r="B5" s="158" t="s">
        <v>1</v>
      </c>
      <c r="C5" s="159"/>
      <c r="D5" s="159"/>
      <c r="E5" s="162" t="s">
        <v>43</v>
      </c>
      <c r="F5" s="163"/>
      <c r="G5" s="162" t="s">
        <v>44</v>
      </c>
      <c r="H5" s="163"/>
      <c r="I5" s="8" t="s">
        <v>2</v>
      </c>
      <c r="J5" s="9" t="s">
        <v>3</v>
      </c>
    </row>
    <row r="6" spans="1:10" ht="27.75" customHeight="1" x14ac:dyDescent="0.15">
      <c r="A6" s="7"/>
      <c r="B6" s="160"/>
      <c r="C6" s="161"/>
      <c r="D6" s="161"/>
      <c r="E6" s="74" t="s">
        <v>4</v>
      </c>
      <c r="F6" s="9" t="s">
        <v>5</v>
      </c>
      <c r="G6" s="75" t="s">
        <v>6</v>
      </c>
      <c r="H6" s="9" t="s">
        <v>5</v>
      </c>
      <c r="I6" s="10" t="s">
        <v>7</v>
      </c>
      <c r="J6" s="11" t="s">
        <v>8</v>
      </c>
    </row>
    <row r="7" spans="1:10" ht="27.75" customHeight="1" x14ac:dyDescent="0.2">
      <c r="B7" s="12"/>
      <c r="C7" s="13"/>
      <c r="D7" s="76" t="s">
        <v>10</v>
      </c>
      <c r="E7" s="14">
        <v>207800000</v>
      </c>
      <c r="F7" s="77">
        <f t="shared" ref="F7:F26" si="0">IFERROR(IF(OR(E7/E$27 * 100 &gt; 999.99,E7/E$27 * 100 &lt; -999.99),"△ ***.**",E7/E$27 * 100),0)</f>
        <v>58.8880585615954</v>
      </c>
      <c r="G7" s="14">
        <v>199200000</v>
      </c>
      <c r="H7" s="77">
        <f t="shared" ref="H7:H26" si="1">IFERROR(IF(OR(G7/G$27 * 100 &gt; 999.99,G7/G$27 * 100 &lt; -999.99),"△ ***.**",G7/G$27 * 100),0)</f>
        <v>57.972026750947279</v>
      </c>
      <c r="I7" s="14">
        <f t="shared" ref="I7:I29" si="2">E7-G7</f>
        <v>8600000</v>
      </c>
      <c r="J7" s="78">
        <f t="shared" ref="J7:J29" si="3">IFERROR(IF(AND(G7=0,E7&lt;&gt;0),"皆増",IF(AND(G7&lt;&gt;0,E7=0),"皆減",IF(OR(I7/G7 * 100 &gt; 999.99,I7/G7 * 100 &lt; -999.99),"***.**",I7/G7 * 100))),0)</f>
        <v>4.3172690763052213</v>
      </c>
    </row>
    <row r="8" spans="1:10" ht="27.75" customHeight="1" x14ac:dyDescent="0.2">
      <c r="B8" s="154" t="s">
        <v>21</v>
      </c>
      <c r="C8" s="13"/>
      <c r="D8" s="76" t="s">
        <v>11</v>
      </c>
      <c r="E8" s="14">
        <v>26837000</v>
      </c>
      <c r="F8" s="77">
        <f t="shared" si="0"/>
        <v>7.6052879096127821</v>
      </c>
      <c r="G8" s="14">
        <v>27359600</v>
      </c>
      <c r="H8" s="77">
        <f t="shared" si="1"/>
        <v>7.9623065416426568</v>
      </c>
      <c r="I8" s="14">
        <f t="shared" si="2"/>
        <v>-522600</v>
      </c>
      <c r="J8" s="78">
        <f t="shared" si="3"/>
        <v>-1.9101156449655696</v>
      </c>
    </row>
    <row r="9" spans="1:10" ht="27.75" customHeight="1" x14ac:dyDescent="0.2">
      <c r="B9" s="155"/>
      <c r="C9" s="13"/>
      <c r="D9" s="76" t="s">
        <v>12</v>
      </c>
      <c r="E9" s="14">
        <v>54954500</v>
      </c>
      <c r="F9" s="77">
        <f t="shared" si="0"/>
        <v>15.573454351410948</v>
      </c>
      <c r="G9" s="14">
        <v>54207000</v>
      </c>
      <c r="H9" s="77">
        <f t="shared" si="1"/>
        <v>15.775550472332325</v>
      </c>
      <c r="I9" s="14">
        <f t="shared" si="2"/>
        <v>747500</v>
      </c>
      <c r="J9" s="78">
        <f t="shared" si="3"/>
        <v>1.3789731953437749</v>
      </c>
    </row>
    <row r="10" spans="1:10" ht="27.75" customHeight="1" x14ac:dyDescent="0.2">
      <c r="B10" s="155"/>
      <c r="C10" s="13"/>
      <c r="D10" s="76" t="s">
        <v>13</v>
      </c>
      <c r="E10" s="14">
        <v>52343500</v>
      </c>
      <c r="F10" s="77">
        <f t="shared" si="0"/>
        <v>14.833527879301583</v>
      </c>
      <c r="G10" s="14">
        <v>52423400</v>
      </c>
      <c r="H10" s="77">
        <f t="shared" si="1"/>
        <v>15.256479654496033</v>
      </c>
      <c r="I10" s="14">
        <f t="shared" si="2"/>
        <v>-79900</v>
      </c>
      <c r="J10" s="78">
        <f t="shared" si="3"/>
        <v>-0.15241285380192815</v>
      </c>
    </row>
    <row r="11" spans="1:10" ht="27.75" customHeight="1" x14ac:dyDescent="0.2">
      <c r="B11" s="155"/>
      <c r="C11" s="13"/>
      <c r="D11" s="76" t="s">
        <v>45</v>
      </c>
      <c r="E11" s="14">
        <v>283900</v>
      </c>
      <c r="F11" s="77">
        <f t="shared" si="0"/>
        <v>8.0453897139735026E-2</v>
      </c>
      <c r="G11" s="14">
        <v>267200</v>
      </c>
      <c r="H11" s="77">
        <f t="shared" si="1"/>
        <v>7.7761674437013623E-2</v>
      </c>
      <c r="I11" s="14">
        <f t="shared" si="2"/>
        <v>16700</v>
      </c>
      <c r="J11" s="78">
        <f t="shared" si="3"/>
        <v>6.25</v>
      </c>
    </row>
    <row r="12" spans="1:10" ht="27.75" customHeight="1" x14ac:dyDescent="0.2">
      <c r="B12" s="155"/>
      <c r="C12" s="13"/>
      <c r="D12" s="76" t="s">
        <v>14</v>
      </c>
      <c r="E12" s="14">
        <v>63300</v>
      </c>
      <c r="F12" s="77">
        <f t="shared" si="0"/>
        <v>1.7938470197059624E-2</v>
      </c>
      <c r="G12" s="14">
        <v>57500</v>
      </c>
      <c r="H12" s="77">
        <f t="shared" si="1"/>
        <v>1.6733893263953158E-2</v>
      </c>
      <c r="I12" s="14">
        <f t="shared" si="2"/>
        <v>5800</v>
      </c>
      <c r="J12" s="78">
        <f t="shared" si="3"/>
        <v>10.086956521739131</v>
      </c>
    </row>
    <row r="13" spans="1:10" ht="27.75" customHeight="1" x14ac:dyDescent="0.2">
      <c r="B13" s="155"/>
      <c r="C13" s="13"/>
      <c r="D13" s="76" t="s">
        <v>15</v>
      </c>
      <c r="E13" s="14">
        <v>1489100</v>
      </c>
      <c r="F13" s="77">
        <f t="shared" si="0"/>
        <v>0.42199330127079748</v>
      </c>
      <c r="G13" s="14">
        <v>1230100</v>
      </c>
      <c r="H13" s="77">
        <f t="shared" si="1"/>
        <v>0.35798890615632661</v>
      </c>
      <c r="I13" s="14">
        <f t="shared" si="2"/>
        <v>259000</v>
      </c>
      <c r="J13" s="78">
        <f t="shared" si="3"/>
        <v>21.055198764328104</v>
      </c>
    </row>
    <row r="14" spans="1:10" ht="27.75" customHeight="1" x14ac:dyDescent="0.2">
      <c r="B14" s="155"/>
      <c r="C14" s="13"/>
      <c r="D14" s="76" t="s">
        <v>16</v>
      </c>
      <c r="E14" s="14">
        <v>1004500</v>
      </c>
      <c r="F14" s="77">
        <f t="shared" si="0"/>
        <v>0.2846634014683474</v>
      </c>
      <c r="G14" s="14">
        <v>739600</v>
      </c>
      <c r="H14" s="77">
        <f t="shared" si="1"/>
        <v>0.21524152100903921</v>
      </c>
      <c r="I14" s="14">
        <f t="shared" si="2"/>
        <v>264900</v>
      </c>
      <c r="J14" s="78">
        <f t="shared" si="3"/>
        <v>35.816657652785288</v>
      </c>
    </row>
    <row r="15" spans="1:10" ht="27.75" customHeight="1" x14ac:dyDescent="0.2">
      <c r="B15" s="155"/>
      <c r="C15" s="13"/>
      <c r="D15" s="76" t="s">
        <v>17</v>
      </c>
      <c r="E15" s="14">
        <v>78200</v>
      </c>
      <c r="F15" s="77">
        <f t="shared" si="0"/>
        <v>2.2160953703160544E-2</v>
      </c>
      <c r="G15" s="14">
        <v>79700</v>
      </c>
      <c r="H15" s="77">
        <f t="shared" si="1"/>
        <v>2.3194631184992463E-2</v>
      </c>
      <c r="I15" s="14">
        <f t="shared" si="2"/>
        <v>-1500</v>
      </c>
      <c r="J15" s="78">
        <f t="shared" si="3"/>
        <v>-1.8820577164366372</v>
      </c>
    </row>
    <row r="16" spans="1:10" ht="27.75" customHeight="1" x14ac:dyDescent="0.2">
      <c r="B16" s="155"/>
      <c r="C16" s="13"/>
      <c r="D16" s="76" t="s">
        <v>18</v>
      </c>
      <c r="E16" s="14">
        <v>34100</v>
      </c>
      <c r="F16" s="77">
        <f t="shared" si="0"/>
        <v>9.663536077720903E-3</v>
      </c>
      <c r="G16" s="14">
        <v>30600</v>
      </c>
      <c r="H16" s="77">
        <f t="shared" si="1"/>
        <v>8.9053414587298534E-3</v>
      </c>
      <c r="I16" s="14">
        <f t="shared" si="2"/>
        <v>3500</v>
      </c>
      <c r="J16" s="78">
        <f t="shared" si="3"/>
        <v>11.437908496732026</v>
      </c>
    </row>
    <row r="17" spans="2:10" ht="27.75" customHeight="1" x14ac:dyDescent="0.2">
      <c r="B17" s="155"/>
      <c r="C17" s="13"/>
      <c r="D17" s="76" t="s">
        <v>46</v>
      </c>
      <c r="E17" s="14">
        <v>0</v>
      </c>
      <c r="F17" s="77">
        <f t="shared" si="0"/>
        <v>0</v>
      </c>
      <c r="G17" s="14">
        <v>0</v>
      </c>
      <c r="H17" s="77">
        <f t="shared" si="1"/>
        <v>0</v>
      </c>
      <c r="I17" s="14">
        <f t="shared" si="2"/>
        <v>0</v>
      </c>
      <c r="J17" s="78">
        <f t="shared" si="3"/>
        <v>0</v>
      </c>
    </row>
    <row r="18" spans="2:10" ht="27.75" customHeight="1" x14ac:dyDescent="0.2">
      <c r="B18" s="155"/>
      <c r="C18" s="13"/>
      <c r="D18" s="76" t="s">
        <v>19</v>
      </c>
      <c r="E18" s="14">
        <v>581400</v>
      </c>
      <c r="F18" s="77">
        <f t="shared" si="0"/>
        <v>0.1647618731843675</v>
      </c>
      <c r="G18" s="14">
        <v>493700</v>
      </c>
      <c r="H18" s="77">
        <f t="shared" si="1"/>
        <v>0.14367866268545521</v>
      </c>
      <c r="I18" s="14">
        <f t="shared" si="2"/>
        <v>87700</v>
      </c>
      <c r="J18" s="78">
        <f t="shared" si="3"/>
        <v>17.763824184727568</v>
      </c>
    </row>
    <row r="19" spans="2:10" ht="27.75" customHeight="1" x14ac:dyDescent="0.2">
      <c r="B19" s="155"/>
      <c r="C19" s="13"/>
      <c r="D19" s="76" t="s">
        <v>20</v>
      </c>
      <c r="E19" s="14">
        <v>7403400</v>
      </c>
      <c r="F19" s="77">
        <f t="shared" si="0"/>
        <v>2.0980358650380917</v>
      </c>
      <c r="G19" s="14">
        <v>7525600</v>
      </c>
      <c r="H19" s="77">
        <f t="shared" si="1"/>
        <v>2.1901319503861894</v>
      </c>
      <c r="I19" s="14">
        <f t="shared" si="2"/>
        <v>-122200</v>
      </c>
      <c r="J19" s="78">
        <f t="shared" si="3"/>
        <v>-1.6237907940895075</v>
      </c>
    </row>
    <row r="20" spans="2:10" ht="27.75" customHeight="1" x14ac:dyDescent="0.2">
      <c r="B20" s="156"/>
      <c r="C20" s="13"/>
      <c r="D20" s="17" t="s">
        <v>22</v>
      </c>
      <c r="E20" s="14">
        <f>SUM(E8:E19)</f>
        <v>145072900</v>
      </c>
      <c r="F20" s="77">
        <f t="shared" si="0"/>
        <v>41.111941438404592</v>
      </c>
      <c r="G20" s="14">
        <f>SUM(G8:G19)</f>
        <v>144414000</v>
      </c>
      <c r="H20" s="77">
        <f t="shared" si="1"/>
        <v>42.027973249052714</v>
      </c>
      <c r="I20" s="14">
        <f t="shared" si="2"/>
        <v>658900</v>
      </c>
      <c r="J20" s="78">
        <f t="shared" si="3"/>
        <v>0.45625770354674755</v>
      </c>
    </row>
    <row r="21" spans="2:10" ht="27.75" customHeight="1" x14ac:dyDescent="0.2">
      <c r="B21" s="12"/>
      <c r="C21" s="13"/>
      <c r="D21" s="17" t="s">
        <v>23</v>
      </c>
      <c r="E21" s="14">
        <f>E7+E20</f>
        <v>352872900</v>
      </c>
      <c r="F21" s="77">
        <f t="shared" si="0"/>
        <v>100</v>
      </c>
      <c r="G21" s="14">
        <f>G7+G20</f>
        <v>343614000</v>
      </c>
      <c r="H21" s="77">
        <f t="shared" si="1"/>
        <v>100</v>
      </c>
      <c r="I21" s="14">
        <f t="shared" si="2"/>
        <v>9258900</v>
      </c>
      <c r="J21" s="78">
        <f t="shared" si="3"/>
        <v>2.6945642494194066</v>
      </c>
    </row>
    <row r="22" spans="2:10" ht="27.75" customHeight="1" x14ac:dyDescent="0.2">
      <c r="B22" s="154" t="s">
        <v>24</v>
      </c>
      <c r="C22" s="13"/>
      <c r="D22" s="76" t="s">
        <v>47</v>
      </c>
      <c r="E22" s="14"/>
      <c r="F22" s="79">
        <f t="shared" si="0"/>
        <v>0</v>
      </c>
      <c r="G22" s="14"/>
      <c r="H22" s="80">
        <f t="shared" si="1"/>
        <v>0</v>
      </c>
      <c r="I22" s="14">
        <f t="shared" si="2"/>
        <v>0</v>
      </c>
      <c r="J22" s="81">
        <f t="shared" si="3"/>
        <v>0</v>
      </c>
    </row>
    <row r="23" spans="2:10" ht="27.75" customHeight="1" x14ac:dyDescent="0.2">
      <c r="B23" s="155"/>
      <c r="C23" s="13"/>
      <c r="D23" s="76" t="s">
        <v>48</v>
      </c>
      <c r="E23" s="14"/>
      <c r="F23" s="79">
        <f t="shared" si="0"/>
        <v>0</v>
      </c>
      <c r="G23" s="14"/>
      <c r="H23" s="80">
        <f t="shared" si="1"/>
        <v>0</v>
      </c>
      <c r="I23" s="14">
        <f t="shared" si="2"/>
        <v>0</v>
      </c>
      <c r="J23" s="81">
        <f t="shared" si="3"/>
        <v>0</v>
      </c>
    </row>
    <row r="24" spans="2:10" ht="27.75" customHeight="1" x14ac:dyDescent="0.2">
      <c r="B24" s="155"/>
      <c r="C24" s="13"/>
      <c r="D24" s="76" t="s">
        <v>49</v>
      </c>
      <c r="E24" s="14"/>
      <c r="F24" s="79">
        <f t="shared" si="0"/>
        <v>0</v>
      </c>
      <c r="G24" s="14"/>
      <c r="H24" s="80">
        <f t="shared" si="1"/>
        <v>0</v>
      </c>
      <c r="I24" s="14">
        <f t="shared" si="2"/>
        <v>0</v>
      </c>
      <c r="J24" s="81">
        <f t="shared" si="3"/>
        <v>0</v>
      </c>
    </row>
    <row r="25" spans="2:10" ht="27.75" customHeight="1" x14ac:dyDescent="0.2">
      <c r="B25" s="155"/>
      <c r="C25" s="13"/>
      <c r="D25" s="76" t="s">
        <v>50</v>
      </c>
      <c r="E25" s="14"/>
      <c r="F25" s="79">
        <f t="shared" si="0"/>
        <v>0</v>
      </c>
      <c r="G25" s="14"/>
      <c r="H25" s="80">
        <f t="shared" si="1"/>
        <v>0</v>
      </c>
      <c r="I25" s="14">
        <f t="shared" si="2"/>
        <v>0</v>
      </c>
      <c r="J25" s="81">
        <f t="shared" si="3"/>
        <v>0</v>
      </c>
    </row>
    <row r="26" spans="2:10" ht="27.75" customHeight="1" x14ac:dyDescent="0.2">
      <c r="B26" s="156"/>
      <c r="C26" s="13"/>
      <c r="D26" s="17" t="s">
        <v>25</v>
      </c>
      <c r="E26" s="14">
        <f>SUM(E22:E25)</f>
        <v>0</v>
      </c>
      <c r="F26" s="77">
        <f t="shared" si="0"/>
        <v>0</v>
      </c>
      <c r="G26" s="14">
        <f>SUM(G22:G25)</f>
        <v>0</v>
      </c>
      <c r="H26" s="77">
        <f t="shared" si="1"/>
        <v>0</v>
      </c>
      <c r="I26" s="14">
        <f t="shared" si="2"/>
        <v>0</v>
      </c>
      <c r="J26" s="78">
        <f t="shared" si="3"/>
        <v>0</v>
      </c>
    </row>
    <row r="27" spans="2:10" ht="27.75" customHeight="1" x14ac:dyDescent="0.2">
      <c r="B27" s="12"/>
      <c r="C27" s="13"/>
      <c r="D27" s="17" t="s">
        <v>26</v>
      </c>
      <c r="E27" s="14">
        <f>E21+E26</f>
        <v>352872900</v>
      </c>
      <c r="F27" s="77">
        <v>100</v>
      </c>
      <c r="G27" s="14">
        <f>G21+G26</f>
        <v>343614000</v>
      </c>
      <c r="H27" s="77">
        <v>100</v>
      </c>
      <c r="I27" s="14">
        <f t="shared" si="2"/>
        <v>9258900</v>
      </c>
      <c r="J27" s="78">
        <f t="shared" si="3"/>
        <v>2.6945642494194066</v>
      </c>
    </row>
    <row r="28" spans="2:10" ht="27.75" customHeight="1" x14ac:dyDescent="0.2">
      <c r="B28" s="82" t="s">
        <v>21</v>
      </c>
      <c r="C28" s="13"/>
      <c r="D28" s="76" t="s">
        <v>51</v>
      </c>
      <c r="E28" s="14">
        <v>17554100</v>
      </c>
      <c r="F28" s="83"/>
      <c r="G28" s="14">
        <v>17853700</v>
      </c>
      <c r="H28" s="84"/>
      <c r="I28" s="14">
        <f t="shared" si="2"/>
        <v>-299600</v>
      </c>
      <c r="J28" s="81">
        <f t="shared" si="3"/>
        <v>-1.6780835345054528</v>
      </c>
    </row>
    <row r="29" spans="2:10" ht="27.75" customHeight="1" x14ac:dyDescent="0.2">
      <c r="B29" s="12"/>
      <c r="C29" s="13"/>
      <c r="D29" s="17" t="s">
        <v>27</v>
      </c>
      <c r="E29" s="14">
        <f>E27+E28</f>
        <v>370427000</v>
      </c>
      <c r="F29" s="83"/>
      <c r="G29" s="14">
        <f>G27+G28</f>
        <v>361467700</v>
      </c>
      <c r="H29" s="84"/>
      <c r="I29" s="14">
        <f t="shared" si="2"/>
        <v>8959300</v>
      </c>
      <c r="J29" s="81">
        <f t="shared" si="3"/>
        <v>2.4785893732690365</v>
      </c>
    </row>
    <row r="30" spans="2:10" x14ac:dyDescent="0.2">
      <c r="B30" s="15" t="s">
        <v>9</v>
      </c>
    </row>
    <row r="33" spans="9:9" ht="13.5" customHeight="1" x14ac:dyDescent="0.2">
      <c r="I33" s="16"/>
    </row>
  </sheetData>
  <mergeCells count="6">
    <mergeCell ref="B22:B26"/>
    <mergeCell ref="I4:J4"/>
    <mergeCell ref="B5:D6"/>
    <mergeCell ref="E5:F5"/>
    <mergeCell ref="G5:H5"/>
    <mergeCell ref="B8:B20"/>
  </mergeCells>
  <phoneticPr fontId="4"/>
  <pageMargins left="0.47244094488188981" right="0" top="0.51181102362204722" bottom="0"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BCF8-1236-46E2-9199-871A8AACB62F}">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157" t="s">
        <v>0</v>
      </c>
      <c r="J4" s="157"/>
    </row>
    <row r="5" spans="1:10" ht="27" customHeight="1" x14ac:dyDescent="0.15">
      <c r="A5" s="7"/>
      <c r="B5" s="167" t="s">
        <v>1</v>
      </c>
      <c r="C5" s="168"/>
      <c r="D5" s="168"/>
      <c r="E5" s="171" t="s">
        <v>35</v>
      </c>
      <c r="F5" s="172"/>
      <c r="G5" s="171" t="s">
        <v>36</v>
      </c>
      <c r="H5" s="172"/>
      <c r="I5" s="8" t="s">
        <v>2</v>
      </c>
      <c r="J5" s="9" t="s">
        <v>3</v>
      </c>
    </row>
    <row r="6" spans="1:10" ht="27.75" customHeight="1" x14ac:dyDescent="0.15">
      <c r="A6" s="7"/>
      <c r="B6" s="169"/>
      <c r="C6" s="170"/>
      <c r="D6" s="170"/>
      <c r="E6" s="19" t="s">
        <v>4</v>
      </c>
      <c r="F6" s="20" t="s">
        <v>37</v>
      </c>
      <c r="G6" s="21" t="s">
        <v>6</v>
      </c>
      <c r="H6" s="20" t="s">
        <v>37</v>
      </c>
      <c r="I6" s="10" t="s">
        <v>7</v>
      </c>
      <c r="J6" s="11" t="s">
        <v>38</v>
      </c>
    </row>
    <row r="7" spans="1:10" ht="27.75" customHeight="1" x14ac:dyDescent="0.2">
      <c r="B7" s="22"/>
      <c r="C7" s="13"/>
      <c r="D7" s="23" t="s">
        <v>10</v>
      </c>
      <c r="E7" s="14">
        <v>199200000</v>
      </c>
      <c r="F7" s="28">
        <f t="shared" ref="F7:F25" si="0">IFERROR(IF(OR(E7/E$26 * 100 &gt; 999.99,E7/E$26 * 100 &lt; -999.99),"△ ***.**",E7/E$26 * 100),0)</f>
        <v>50.795749068999598</v>
      </c>
      <c r="G7" s="14">
        <v>194700000</v>
      </c>
      <c r="H7" s="28">
        <f t="shared" ref="H7:H25" si="1">IFERROR(IF(OR(G7/G$26 * 100 &gt; 999.99,G7/G$26 * 100 &lt; -999.99),"△ ***.**",G7/G$26 * 100),0)</f>
        <v>50.925566282096248</v>
      </c>
      <c r="I7" s="29">
        <f t="shared" ref="I7:I28" si="2">E7-G7</f>
        <v>4500000</v>
      </c>
      <c r="J7" s="30">
        <f t="shared" ref="J7:J28" si="3">IFERROR(IF(AND(G7=0,E7&lt;&gt;0),"皆増",IF(AND(G7&lt;&gt;0,E7=0),"皆減",IF(OR(I7/G7 * 100 &gt; 999.99,I7/G7 * 100 &lt; -999.99),"***.**",I7/G7 * 100))),0)</f>
        <v>2.3112480739599381</v>
      </c>
    </row>
    <row r="8" spans="1:10" ht="27.75" customHeight="1" x14ac:dyDescent="0.2">
      <c r="B8" s="164" t="s">
        <v>21</v>
      </c>
      <c r="C8" s="13"/>
      <c r="D8" s="23" t="s">
        <v>11</v>
      </c>
      <c r="E8" s="14">
        <v>27359600</v>
      </c>
      <c r="F8" s="28">
        <f t="shared" si="0"/>
        <v>6.9766635352821362</v>
      </c>
      <c r="G8" s="14">
        <v>23986700</v>
      </c>
      <c r="H8" s="28">
        <f t="shared" si="1"/>
        <v>6.2739408358436473</v>
      </c>
      <c r="I8" s="29">
        <f t="shared" si="2"/>
        <v>3372900</v>
      </c>
      <c r="J8" s="30">
        <f t="shared" si="3"/>
        <v>14.061542438101116</v>
      </c>
    </row>
    <row r="9" spans="1:10" ht="27.75" customHeight="1" x14ac:dyDescent="0.2">
      <c r="B9" s="165"/>
      <c r="C9" s="13"/>
      <c r="D9" s="23" t="s">
        <v>12</v>
      </c>
      <c r="E9" s="14">
        <v>54207000</v>
      </c>
      <c r="F9" s="28">
        <f t="shared" si="0"/>
        <v>13.822716715779423</v>
      </c>
      <c r="G9" s="14">
        <v>53922900</v>
      </c>
      <c r="H9" s="28">
        <f t="shared" si="1"/>
        <v>14.104027827800966</v>
      </c>
      <c r="I9" s="29">
        <f t="shared" si="2"/>
        <v>284100</v>
      </c>
      <c r="J9" s="30">
        <f t="shared" si="3"/>
        <v>0.52686335490116443</v>
      </c>
    </row>
    <row r="10" spans="1:10" ht="27.75" customHeight="1" x14ac:dyDescent="0.2">
      <c r="B10" s="165"/>
      <c r="C10" s="13"/>
      <c r="D10" s="23" t="s">
        <v>13</v>
      </c>
      <c r="E10" s="14">
        <v>52423400</v>
      </c>
      <c r="F10" s="28">
        <f t="shared" si="0"/>
        <v>13.367900962569246</v>
      </c>
      <c r="G10" s="14">
        <v>52399700</v>
      </c>
      <c r="H10" s="28">
        <f t="shared" si="1"/>
        <v>13.705620932264811</v>
      </c>
      <c r="I10" s="29">
        <f t="shared" si="2"/>
        <v>23700</v>
      </c>
      <c r="J10" s="30">
        <f t="shared" si="3"/>
        <v>4.52292665797705E-2</v>
      </c>
    </row>
    <row r="11" spans="1:10" ht="27.75" customHeight="1" x14ac:dyDescent="0.2">
      <c r="B11" s="165"/>
      <c r="C11" s="13"/>
      <c r="D11" s="24" t="s">
        <v>32</v>
      </c>
      <c r="E11" s="14">
        <v>267200</v>
      </c>
      <c r="F11" s="28">
        <f t="shared" si="0"/>
        <v>6.8135663409822758E-2</v>
      </c>
      <c r="G11" s="14">
        <v>320400</v>
      </c>
      <c r="H11" s="28">
        <f t="shared" si="1"/>
        <v>8.3803551293187672E-2</v>
      </c>
      <c r="I11" s="29">
        <f t="shared" si="2"/>
        <v>-53200</v>
      </c>
      <c r="J11" s="30">
        <f t="shared" si="3"/>
        <v>-16.604244694132333</v>
      </c>
    </row>
    <row r="12" spans="1:10" ht="27.75" customHeight="1" x14ac:dyDescent="0.2">
      <c r="B12" s="165"/>
      <c r="C12" s="13"/>
      <c r="D12" s="23" t="s">
        <v>14</v>
      </c>
      <c r="E12" s="14">
        <v>57500</v>
      </c>
      <c r="F12" s="28">
        <f t="shared" si="0"/>
        <v>1.4662427567607817E-2</v>
      </c>
      <c r="G12" s="14">
        <v>68800</v>
      </c>
      <c r="H12" s="28">
        <f t="shared" si="1"/>
        <v>1.7995269441233804E-2</v>
      </c>
      <c r="I12" s="29">
        <f t="shared" si="2"/>
        <v>-11300</v>
      </c>
      <c r="J12" s="30">
        <f t="shared" si="3"/>
        <v>-16.424418604651162</v>
      </c>
    </row>
    <row r="13" spans="1:10" ht="27.75" customHeight="1" x14ac:dyDescent="0.2">
      <c r="B13" s="165"/>
      <c r="C13" s="13"/>
      <c r="D13" s="23" t="s">
        <v>15</v>
      </c>
      <c r="E13" s="14">
        <v>1230100</v>
      </c>
      <c r="F13" s="28">
        <f t="shared" si="0"/>
        <v>0.31367395045068475</v>
      </c>
      <c r="G13" s="14">
        <v>1111100</v>
      </c>
      <c r="H13" s="28">
        <f t="shared" si="1"/>
        <v>0.29061837029294885</v>
      </c>
      <c r="I13" s="29">
        <f t="shared" si="2"/>
        <v>119000</v>
      </c>
      <c r="J13" s="30">
        <f t="shared" si="3"/>
        <v>10.71010710107101</v>
      </c>
    </row>
    <row r="14" spans="1:10" ht="27.75" customHeight="1" x14ac:dyDescent="0.2">
      <c r="B14" s="165"/>
      <c r="C14" s="13"/>
      <c r="D14" s="23" t="s">
        <v>16</v>
      </c>
      <c r="E14" s="14">
        <v>739600</v>
      </c>
      <c r="F14" s="28">
        <f t="shared" si="0"/>
        <v>0.18859706833048245</v>
      </c>
      <c r="G14" s="14">
        <v>738100</v>
      </c>
      <c r="H14" s="28">
        <f t="shared" si="1"/>
        <v>0.19305680776998069</v>
      </c>
      <c r="I14" s="29">
        <f t="shared" si="2"/>
        <v>1500</v>
      </c>
      <c r="J14" s="30">
        <f t="shared" si="3"/>
        <v>0.20322449532583661</v>
      </c>
    </row>
    <row r="15" spans="1:10" ht="27.75" customHeight="1" x14ac:dyDescent="0.2">
      <c r="B15" s="165"/>
      <c r="C15" s="13"/>
      <c r="D15" s="23" t="s">
        <v>17</v>
      </c>
      <c r="E15" s="14">
        <v>79700</v>
      </c>
      <c r="F15" s="28">
        <f t="shared" si="0"/>
        <v>2.0323399602405964E-2</v>
      </c>
      <c r="G15" s="14">
        <v>87500</v>
      </c>
      <c r="H15" s="28">
        <f t="shared" si="1"/>
        <v>2.288642552482497E-2</v>
      </c>
      <c r="I15" s="29">
        <f t="shared" si="2"/>
        <v>-7800</v>
      </c>
      <c r="J15" s="30">
        <f t="shared" si="3"/>
        <v>-8.9142857142857146</v>
      </c>
    </row>
    <row r="16" spans="1:10" ht="27.75" customHeight="1" x14ac:dyDescent="0.2">
      <c r="B16" s="165"/>
      <c r="C16" s="13"/>
      <c r="D16" s="23" t="s">
        <v>18</v>
      </c>
      <c r="E16" s="14">
        <v>30600</v>
      </c>
      <c r="F16" s="28">
        <f t="shared" si="0"/>
        <v>7.8029614533704208E-3</v>
      </c>
      <c r="G16" s="14">
        <v>34300</v>
      </c>
      <c r="H16" s="28">
        <f t="shared" si="1"/>
        <v>8.9714788057313893E-3</v>
      </c>
      <c r="I16" s="29">
        <f t="shared" si="2"/>
        <v>-3700</v>
      </c>
      <c r="J16" s="30">
        <f t="shared" si="3"/>
        <v>-10.787172011661808</v>
      </c>
    </row>
    <row r="17" spans="2:10" ht="27.75" customHeight="1" x14ac:dyDescent="0.2">
      <c r="B17" s="165"/>
      <c r="C17" s="13"/>
      <c r="D17" s="23" t="s">
        <v>19</v>
      </c>
      <c r="E17" s="14">
        <v>493700</v>
      </c>
      <c r="F17" s="28">
        <f t="shared" si="0"/>
        <v>0.12589287808918223</v>
      </c>
      <c r="G17" s="14">
        <v>414100</v>
      </c>
      <c r="H17" s="28">
        <f t="shared" si="1"/>
        <v>0.10831164354091452</v>
      </c>
      <c r="I17" s="29">
        <f t="shared" si="2"/>
        <v>79600</v>
      </c>
      <c r="J17" s="30">
        <f t="shared" si="3"/>
        <v>19.222410045882636</v>
      </c>
    </row>
    <row r="18" spans="2:10" ht="27.75" customHeight="1" x14ac:dyDescent="0.2">
      <c r="B18" s="165"/>
      <c r="C18" s="13"/>
      <c r="D18" s="23" t="s">
        <v>20</v>
      </c>
      <c r="E18" s="14">
        <v>7525600</v>
      </c>
      <c r="F18" s="28">
        <f t="shared" si="0"/>
        <v>1.919018520048511</v>
      </c>
      <c r="G18" s="14">
        <v>6851900</v>
      </c>
      <c r="H18" s="28">
        <f t="shared" si="1"/>
        <v>1.7921771320405511</v>
      </c>
      <c r="I18" s="29">
        <f t="shared" si="2"/>
        <v>673700</v>
      </c>
      <c r="J18" s="30">
        <f t="shared" si="3"/>
        <v>9.8323092864752848</v>
      </c>
    </row>
    <row r="19" spans="2:10" ht="27.75" customHeight="1" x14ac:dyDescent="0.2">
      <c r="B19" s="166"/>
      <c r="C19" s="13"/>
      <c r="D19" s="25" t="s">
        <v>22</v>
      </c>
      <c r="E19" s="29">
        <f>SUM(E8:E18)</f>
        <v>144414000</v>
      </c>
      <c r="F19" s="28">
        <f t="shared" si="0"/>
        <v>36.825388082582869</v>
      </c>
      <c r="G19" s="29">
        <f>SUM(G8:G18)</f>
        <v>139935500</v>
      </c>
      <c r="H19" s="28">
        <f t="shared" si="1"/>
        <v>36.601410274618793</v>
      </c>
      <c r="I19" s="29">
        <f t="shared" si="2"/>
        <v>4478500</v>
      </c>
      <c r="J19" s="30">
        <f t="shared" si="3"/>
        <v>3.2004030428304473</v>
      </c>
    </row>
    <row r="20" spans="2:10" ht="27.75" customHeight="1" x14ac:dyDescent="0.2">
      <c r="B20" s="22"/>
      <c r="C20" s="13"/>
      <c r="D20" s="25" t="s">
        <v>23</v>
      </c>
      <c r="E20" s="29">
        <f>E7+E19</f>
        <v>343614000</v>
      </c>
      <c r="F20" s="28">
        <f t="shared" si="0"/>
        <v>87.621137151582474</v>
      </c>
      <c r="G20" s="29">
        <f>G7+G19</f>
        <v>334635500</v>
      </c>
      <c r="H20" s="28">
        <f t="shared" si="1"/>
        <v>87.526976556715056</v>
      </c>
      <c r="I20" s="29">
        <f t="shared" si="2"/>
        <v>8978500</v>
      </c>
      <c r="J20" s="30">
        <f t="shared" si="3"/>
        <v>2.68306859254323</v>
      </c>
    </row>
    <row r="21" spans="2:10" ht="27.75" customHeight="1" x14ac:dyDescent="0.2">
      <c r="B21" s="164" t="s">
        <v>24</v>
      </c>
      <c r="C21" s="13"/>
      <c r="D21" s="23" t="s">
        <v>28</v>
      </c>
      <c r="E21" s="36">
        <v>16195100</v>
      </c>
      <c r="F21" s="37">
        <f t="shared" si="0"/>
        <v>4.1297300991333099</v>
      </c>
      <c r="G21" s="36">
        <v>15914900</v>
      </c>
      <c r="H21" s="31">
        <f t="shared" si="1"/>
        <v>4.1626876981147083</v>
      </c>
      <c r="I21" s="29">
        <f t="shared" si="2"/>
        <v>280200</v>
      </c>
      <c r="J21" s="32">
        <f t="shared" si="3"/>
        <v>1.7606142671333154</v>
      </c>
    </row>
    <row r="22" spans="2:10" ht="27.75" customHeight="1" x14ac:dyDescent="0.2">
      <c r="B22" s="165"/>
      <c r="C22" s="13"/>
      <c r="D22" s="23" t="s">
        <v>29</v>
      </c>
      <c r="E22" s="36">
        <v>614200</v>
      </c>
      <c r="F22" s="37">
        <f t="shared" si="0"/>
        <v>0.1566202262960821</v>
      </c>
      <c r="G22" s="36">
        <v>654900</v>
      </c>
      <c r="H22" s="31">
        <f t="shared" si="1"/>
        <v>0.17129508658523285</v>
      </c>
      <c r="I22" s="29">
        <f t="shared" si="2"/>
        <v>-40700</v>
      </c>
      <c r="J22" s="32">
        <f t="shared" si="3"/>
        <v>-6.2146892655367232</v>
      </c>
    </row>
    <row r="23" spans="2:10" ht="27.75" customHeight="1" x14ac:dyDescent="0.2">
      <c r="B23" s="165"/>
      <c r="C23" s="13"/>
      <c r="D23" s="23" t="s">
        <v>30</v>
      </c>
      <c r="E23" s="36">
        <v>1239400</v>
      </c>
      <c r="F23" s="37">
        <f t="shared" si="0"/>
        <v>0.31604543873553265</v>
      </c>
      <c r="G23" s="36">
        <v>803500</v>
      </c>
      <c r="H23" s="31">
        <f t="shared" si="1"/>
        <v>0.21016277610510703</v>
      </c>
      <c r="I23" s="29">
        <f t="shared" si="2"/>
        <v>435900</v>
      </c>
      <c r="J23" s="32">
        <f t="shared" si="3"/>
        <v>54.250155569383942</v>
      </c>
    </row>
    <row r="24" spans="2:10" ht="27.75" customHeight="1" x14ac:dyDescent="0.2">
      <c r="B24" s="165"/>
      <c r="C24" s="13"/>
      <c r="D24" s="23" t="s">
        <v>33</v>
      </c>
      <c r="E24" s="36">
        <v>30496100</v>
      </c>
      <c r="F24" s="37">
        <f t="shared" si="0"/>
        <v>7.7764670842526042</v>
      </c>
      <c r="G24" s="36">
        <v>30313900</v>
      </c>
      <c r="H24" s="31">
        <f t="shared" si="1"/>
        <v>7.9288778824799051</v>
      </c>
      <c r="I24" s="29">
        <f t="shared" si="2"/>
        <v>182200</v>
      </c>
      <c r="J24" s="32">
        <f t="shared" si="3"/>
        <v>0.60104440537179316</v>
      </c>
    </row>
    <row r="25" spans="2:10" ht="27.75" customHeight="1" x14ac:dyDescent="0.2">
      <c r="B25" s="166"/>
      <c r="C25" s="13"/>
      <c r="D25" s="25" t="s">
        <v>25</v>
      </c>
      <c r="E25" s="29">
        <f>SUM(E21:E24)</f>
        <v>48544800</v>
      </c>
      <c r="F25" s="28">
        <f t="shared" si="0"/>
        <v>12.37886284841753</v>
      </c>
      <c r="G25" s="29">
        <f>SUM(G21:G24)</f>
        <v>47687200</v>
      </c>
      <c r="H25" s="28">
        <f t="shared" si="1"/>
        <v>12.473023443284953</v>
      </c>
      <c r="I25" s="29">
        <f t="shared" si="2"/>
        <v>857600</v>
      </c>
      <c r="J25" s="30">
        <f t="shared" si="3"/>
        <v>1.7983861497424887</v>
      </c>
    </row>
    <row r="26" spans="2:10" ht="27.75" customHeight="1" x14ac:dyDescent="0.2">
      <c r="B26" s="22"/>
      <c r="C26" s="13"/>
      <c r="D26" s="25" t="s">
        <v>26</v>
      </c>
      <c r="E26" s="29">
        <f>E20+E25</f>
        <v>392158800</v>
      </c>
      <c r="F26" s="28">
        <v>100</v>
      </c>
      <c r="G26" s="29">
        <f>G20+G25</f>
        <v>382322700</v>
      </c>
      <c r="H26" s="28">
        <v>100</v>
      </c>
      <c r="I26" s="29">
        <f t="shared" si="2"/>
        <v>9836100</v>
      </c>
      <c r="J26" s="30">
        <f t="shared" si="3"/>
        <v>2.5727219440540674</v>
      </c>
    </row>
    <row r="27" spans="2:10" ht="27.75" customHeight="1" x14ac:dyDescent="0.2">
      <c r="B27" s="26" t="s">
        <v>21</v>
      </c>
      <c r="C27" s="13"/>
      <c r="D27" s="23" t="s">
        <v>31</v>
      </c>
      <c r="E27" s="14">
        <v>17853700</v>
      </c>
      <c r="F27" s="27"/>
      <c r="G27" s="14">
        <v>17014000</v>
      </c>
      <c r="H27" s="33"/>
      <c r="I27" s="29">
        <f t="shared" si="2"/>
        <v>839700</v>
      </c>
      <c r="J27" s="32">
        <f t="shared" si="3"/>
        <v>4.9353473609968255</v>
      </c>
    </row>
    <row r="28" spans="2:10" ht="27.75" customHeight="1" x14ac:dyDescent="0.2">
      <c r="B28" s="12"/>
      <c r="C28" s="13"/>
      <c r="D28" s="17" t="s">
        <v>27</v>
      </c>
      <c r="E28" s="29">
        <f>E26+E27</f>
        <v>410012500</v>
      </c>
      <c r="F28" s="34"/>
      <c r="G28" s="29">
        <f>G26+G27</f>
        <v>399336700</v>
      </c>
      <c r="H28" s="33"/>
      <c r="I28" s="29">
        <f t="shared" si="2"/>
        <v>10675800</v>
      </c>
      <c r="J28" s="32">
        <f t="shared" si="3"/>
        <v>2.6733831375879054</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150C-6CD7-4953-821A-79F19F0FCF86}">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157" t="s">
        <v>0</v>
      </c>
      <c r="J4" s="157"/>
    </row>
    <row r="5" spans="1:10" ht="27" customHeight="1" x14ac:dyDescent="0.15">
      <c r="A5" s="7"/>
      <c r="B5" s="167" t="s">
        <v>1</v>
      </c>
      <c r="C5" s="168"/>
      <c r="D5" s="168"/>
      <c r="E5" s="171" t="s">
        <v>35</v>
      </c>
      <c r="F5" s="172"/>
      <c r="G5" s="171" t="s">
        <v>36</v>
      </c>
      <c r="H5" s="172"/>
      <c r="I5" s="8" t="s">
        <v>2</v>
      </c>
      <c r="J5" s="9" t="s">
        <v>3</v>
      </c>
    </row>
    <row r="6" spans="1:10" ht="27.75" customHeight="1" x14ac:dyDescent="0.15">
      <c r="A6" s="7"/>
      <c r="B6" s="169"/>
      <c r="C6" s="170"/>
      <c r="D6" s="170"/>
      <c r="E6" s="19" t="s">
        <v>4</v>
      </c>
      <c r="F6" s="20" t="s">
        <v>5</v>
      </c>
      <c r="G6" s="21" t="s">
        <v>6</v>
      </c>
      <c r="H6" s="20" t="s">
        <v>5</v>
      </c>
      <c r="I6" s="10" t="s">
        <v>7</v>
      </c>
      <c r="J6" s="11" t="s">
        <v>8</v>
      </c>
    </row>
    <row r="7" spans="1:10" ht="27.75" customHeight="1" x14ac:dyDescent="0.2">
      <c r="B7" s="22"/>
      <c r="C7" s="13"/>
      <c r="D7" s="23" t="s">
        <v>10</v>
      </c>
      <c r="E7" s="14">
        <v>199000000</v>
      </c>
      <c r="F7" s="28">
        <f t="shared" ref="F7:F25" si="0">IFERROR(IF(OR(E7/E$26 * 100 &gt; 999.99,E7/E$26 * 100 &lt; -999.99),"△ ***.**",E7/E$26 * 100),0)</f>
        <v>50.760605586778574</v>
      </c>
      <c r="G7" s="14">
        <v>194700000</v>
      </c>
      <c r="H7" s="28">
        <f t="shared" ref="H7:H25" si="1">IFERROR(IF(OR(G7/G$26 * 100 &gt; 999.99,G7/G$26 * 100 &lt; -999.99),"△ ***.**",G7/G$26 * 100),0)</f>
        <v>50.925566282096248</v>
      </c>
      <c r="I7" s="29">
        <f t="shared" ref="I7:I28" si="2">E7-G7</f>
        <v>4300000</v>
      </c>
      <c r="J7" s="30">
        <f t="shared" ref="J7:J28" si="3">IFERROR(IF(AND(G7=0,E7&lt;&gt;0),"皆増",IF(AND(G7&lt;&gt;0,E7=0),"皆減",IF(OR(I7/G7 * 100 &gt; 999.99,I7/G7 * 100 &lt; -999.99),"***.**",I7/G7 * 100))),0)</f>
        <v>2.2085259373394965</v>
      </c>
    </row>
    <row r="8" spans="1:10" ht="27.75" customHeight="1" x14ac:dyDescent="0.2">
      <c r="B8" s="164" t="s">
        <v>21</v>
      </c>
      <c r="C8" s="13"/>
      <c r="D8" s="23" t="s">
        <v>11</v>
      </c>
      <c r="E8" s="14">
        <v>27359600</v>
      </c>
      <c r="F8" s="28">
        <f t="shared" si="0"/>
        <v>6.978843540763954</v>
      </c>
      <c r="G8" s="14">
        <v>23986700</v>
      </c>
      <c r="H8" s="28">
        <f t="shared" si="1"/>
        <v>6.2739408358436473</v>
      </c>
      <c r="I8" s="29">
        <f t="shared" si="2"/>
        <v>3372900</v>
      </c>
      <c r="J8" s="30">
        <f t="shared" si="3"/>
        <v>14.061542438101116</v>
      </c>
    </row>
    <row r="9" spans="1:10" ht="27.75" customHeight="1" x14ac:dyDescent="0.2">
      <c r="B9" s="165"/>
      <c r="C9" s="13"/>
      <c r="D9" s="23" t="s">
        <v>12</v>
      </c>
      <c r="E9" s="14">
        <v>54207000</v>
      </c>
      <c r="F9" s="28">
        <f t="shared" si="0"/>
        <v>13.827035914786462</v>
      </c>
      <c r="G9" s="14">
        <v>53922900</v>
      </c>
      <c r="H9" s="28">
        <f t="shared" si="1"/>
        <v>14.104027827800966</v>
      </c>
      <c r="I9" s="29">
        <f t="shared" si="2"/>
        <v>284100</v>
      </c>
      <c r="J9" s="30">
        <f t="shared" si="3"/>
        <v>0.52686335490116443</v>
      </c>
    </row>
    <row r="10" spans="1:10" ht="27.75" customHeight="1" x14ac:dyDescent="0.2">
      <c r="B10" s="165"/>
      <c r="C10" s="13"/>
      <c r="D10" s="23" t="s">
        <v>13</v>
      </c>
      <c r="E10" s="14">
        <v>52423400</v>
      </c>
      <c r="F10" s="28">
        <f t="shared" si="0"/>
        <v>13.372078044813707</v>
      </c>
      <c r="G10" s="14">
        <v>52399700</v>
      </c>
      <c r="H10" s="28">
        <f t="shared" si="1"/>
        <v>13.705620932264811</v>
      </c>
      <c r="I10" s="29">
        <f t="shared" si="2"/>
        <v>23700</v>
      </c>
      <c r="J10" s="30">
        <f t="shared" si="3"/>
        <v>4.52292665797705E-2</v>
      </c>
    </row>
    <row r="11" spans="1:10" ht="27.75" customHeight="1" x14ac:dyDescent="0.2">
      <c r="B11" s="165"/>
      <c r="C11" s="13"/>
      <c r="D11" s="24" t="s">
        <v>32</v>
      </c>
      <c r="E11" s="14">
        <v>267200</v>
      </c>
      <c r="F11" s="28">
        <f t="shared" si="0"/>
        <v>6.8156953833101691E-2</v>
      </c>
      <c r="G11" s="14">
        <v>320400</v>
      </c>
      <c r="H11" s="28">
        <f t="shared" si="1"/>
        <v>8.3803551293187672E-2</v>
      </c>
      <c r="I11" s="29">
        <f t="shared" si="2"/>
        <v>-53200</v>
      </c>
      <c r="J11" s="30">
        <f t="shared" si="3"/>
        <v>-16.604244694132333</v>
      </c>
    </row>
    <row r="12" spans="1:10" ht="27.75" customHeight="1" x14ac:dyDescent="0.2">
      <c r="B12" s="165"/>
      <c r="C12" s="13"/>
      <c r="D12" s="23" t="s">
        <v>14</v>
      </c>
      <c r="E12" s="14">
        <v>57500</v>
      </c>
      <c r="F12" s="28">
        <f t="shared" si="0"/>
        <v>1.4667009151958631E-2</v>
      </c>
      <c r="G12" s="14">
        <v>68800</v>
      </c>
      <c r="H12" s="28">
        <f t="shared" si="1"/>
        <v>1.7995269441233804E-2</v>
      </c>
      <c r="I12" s="29">
        <f t="shared" si="2"/>
        <v>-11300</v>
      </c>
      <c r="J12" s="30">
        <f t="shared" si="3"/>
        <v>-16.424418604651162</v>
      </c>
    </row>
    <row r="13" spans="1:10" ht="27.75" customHeight="1" x14ac:dyDescent="0.2">
      <c r="B13" s="165"/>
      <c r="C13" s="13"/>
      <c r="D13" s="23" t="s">
        <v>15</v>
      </c>
      <c r="E13" s="14">
        <v>1230100</v>
      </c>
      <c r="F13" s="28">
        <f t="shared" si="0"/>
        <v>0.3137719644839011</v>
      </c>
      <c r="G13" s="14">
        <v>1111100</v>
      </c>
      <c r="H13" s="28">
        <f t="shared" si="1"/>
        <v>0.29061837029294885</v>
      </c>
      <c r="I13" s="29">
        <f t="shared" si="2"/>
        <v>119000</v>
      </c>
      <c r="J13" s="30">
        <f t="shared" si="3"/>
        <v>10.71010710107101</v>
      </c>
    </row>
    <row r="14" spans="1:10" ht="27.75" customHeight="1" x14ac:dyDescent="0.2">
      <c r="B14" s="165"/>
      <c r="C14" s="13"/>
      <c r="D14" s="23" t="s">
        <v>16</v>
      </c>
      <c r="E14" s="14">
        <v>739600</v>
      </c>
      <c r="F14" s="28">
        <f t="shared" si="0"/>
        <v>0.18865599945719314</v>
      </c>
      <c r="G14" s="14">
        <v>738100</v>
      </c>
      <c r="H14" s="28">
        <f t="shared" si="1"/>
        <v>0.19305680776998069</v>
      </c>
      <c r="I14" s="29">
        <f t="shared" si="2"/>
        <v>1500</v>
      </c>
      <c r="J14" s="30">
        <f t="shared" si="3"/>
        <v>0.20322449532583661</v>
      </c>
    </row>
    <row r="15" spans="1:10" ht="27.75" customHeight="1" x14ac:dyDescent="0.2">
      <c r="B15" s="165"/>
      <c r="C15" s="13"/>
      <c r="D15" s="23" t="s">
        <v>17</v>
      </c>
      <c r="E15" s="14">
        <v>79700</v>
      </c>
      <c r="F15" s="28">
        <f t="shared" si="0"/>
        <v>2.0329750076714836E-2</v>
      </c>
      <c r="G15" s="14">
        <v>87500</v>
      </c>
      <c r="H15" s="28">
        <f t="shared" si="1"/>
        <v>2.288642552482497E-2</v>
      </c>
      <c r="I15" s="29">
        <f t="shared" si="2"/>
        <v>-7800</v>
      </c>
      <c r="J15" s="30">
        <f t="shared" si="3"/>
        <v>-8.9142857142857146</v>
      </c>
    </row>
    <row r="16" spans="1:10" ht="27.75" customHeight="1" x14ac:dyDescent="0.2">
      <c r="B16" s="165"/>
      <c r="C16" s="13"/>
      <c r="D16" s="23" t="s">
        <v>18</v>
      </c>
      <c r="E16" s="14">
        <v>30600</v>
      </c>
      <c r="F16" s="28">
        <f t="shared" si="0"/>
        <v>7.8053996530423331E-3</v>
      </c>
      <c r="G16" s="14">
        <v>34300</v>
      </c>
      <c r="H16" s="28">
        <f t="shared" si="1"/>
        <v>8.9714788057313893E-3</v>
      </c>
      <c r="I16" s="29">
        <f t="shared" si="2"/>
        <v>-3700</v>
      </c>
      <c r="J16" s="30">
        <f t="shared" si="3"/>
        <v>-10.787172011661808</v>
      </c>
    </row>
    <row r="17" spans="2:10" ht="27.75" customHeight="1" x14ac:dyDescent="0.2">
      <c r="B17" s="165"/>
      <c r="C17" s="13"/>
      <c r="D17" s="23" t="s">
        <v>19</v>
      </c>
      <c r="E17" s="14">
        <v>493700</v>
      </c>
      <c r="F17" s="28">
        <f t="shared" si="0"/>
        <v>0.125932215970817</v>
      </c>
      <c r="G17" s="14">
        <v>414100</v>
      </c>
      <c r="H17" s="28">
        <f t="shared" si="1"/>
        <v>0.10831164354091452</v>
      </c>
      <c r="I17" s="29">
        <f t="shared" si="2"/>
        <v>79600</v>
      </c>
      <c r="J17" s="30">
        <f t="shared" si="3"/>
        <v>19.222410045882636</v>
      </c>
    </row>
    <row r="18" spans="2:10" ht="27.75" customHeight="1" x14ac:dyDescent="0.2">
      <c r="B18" s="165"/>
      <c r="C18" s="13"/>
      <c r="D18" s="23" t="s">
        <v>20</v>
      </c>
      <c r="E18" s="14">
        <v>7525600</v>
      </c>
      <c r="F18" s="28">
        <f t="shared" si="0"/>
        <v>1.919618157808346</v>
      </c>
      <c r="G18" s="14">
        <v>6851900</v>
      </c>
      <c r="H18" s="28">
        <f t="shared" si="1"/>
        <v>1.7921771320405511</v>
      </c>
      <c r="I18" s="29">
        <f t="shared" si="2"/>
        <v>673700</v>
      </c>
      <c r="J18" s="30">
        <f t="shared" si="3"/>
        <v>9.8323092864752848</v>
      </c>
    </row>
    <row r="19" spans="2:10" ht="27.75" customHeight="1" x14ac:dyDescent="0.2">
      <c r="B19" s="166"/>
      <c r="C19" s="13"/>
      <c r="D19" s="25" t="s">
        <v>22</v>
      </c>
      <c r="E19" s="29">
        <f>SUM(E8:E18)</f>
        <v>144414000</v>
      </c>
      <c r="F19" s="28">
        <f t="shared" si="0"/>
        <v>36.836894950799199</v>
      </c>
      <c r="G19" s="29">
        <f>SUM(G8:G18)</f>
        <v>139935500</v>
      </c>
      <c r="H19" s="28">
        <f t="shared" si="1"/>
        <v>36.601410274618793</v>
      </c>
      <c r="I19" s="29">
        <f t="shared" si="2"/>
        <v>4478500</v>
      </c>
      <c r="J19" s="30">
        <f t="shared" si="3"/>
        <v>3.2004030428304473</v>
      </c>
    </row>
    <row r="20" spans="2:10" ht="27.75" customHeight="1" x14ac:dyDescent="0.2">
      <c r="B20" s="22"/>
      <c r="C20" s="13"/>
      <c r="D20" s="25" t="s">
        <v>23</v>
      </c>
      <c r="E20" s="29">
        <f>E7+E19</f>
        <v>343414000</v>
      </c>
      <c r="F20" s="28">
        <f t="shared" si="0"/>
        <v>87.597500537577773</v>
      </c>
      <c r="G20" s="29">
        <f>G7+G19</f>
        <v>334635500</v>
      </c>
      <c r="H20" s="28">
        <f t="shared" si="1"/>
        <v>87.526976556715056</v>
      </c>
      <c r="I20" s="29">
        <f t="shared" si="2"/>
        <v>8778500</v>
      </c>
      <c r="J20" s="30">
        <f t="shared" si="3"/>
        <v>2.6233020704617411</v>
      </c>
    </row>
    <row r="21" spans="2:10" ht="27.75" customHeight="1" x14ac:dyDescent="0.2">
      <c r="B21" s="164" t="s">
        <v>24</v>
      </c>
      <c r="C21" s="13"/>
      <c r="D21" s="23" t="s">
        <v>28</v>
      </c>
      <c r="E21" s="36">
        <v>16272600</v>
      </c>
      <c r="F21" s="37">
        <f t="shared" si="0"/>
        <v>4.150789097846296</v>
      </c>
      <c r="G21" s="36">
        <v>15914900</v>
      </c>
      <c r="H21" s="31">
        <f t="shared" si="1"/>
        <v>4.1626876981147083</v>
      </c>
      <c r="I21" s="29">
        <f t="shared" si="2"/>
        <v>357700</v>
      </c>
      <c r="J21" s="32">
        <f t="shared" si="3"/>
        <v>2.24757931246819</v>
      </c>
    </row>
    <row r="22" spans="2:10" ht="27.75" customHeight="1" x14ac:dyDescent="0.2">
      <c r="B22" s="165"/>
      <c r="C22" s="13"/>
      <c r="D22" s="23" t="s">
        <v>29</v>
      </c>
      <c r="E22" s="36">
        <v>614200</v>
      </c>
      <c r="F22" s="37">
        <f t="shared" si="0"/>
        <v>0.15666916558492158</v>
      </c>
      <c r="G22" s="36">
        <v>654900</v>
      </c>
      <c r="H22" s="31">
        <f t="shared" si="1"/>
        <v>0.17129508658523285</v>
      </c>
      <c r="I22" s="29">
        <f t="shared" si="2"/>
        <v>-40700</v>
      </c>
      <c r="J22" s="32">
        <f t="shared" si="3"/>
        <v>-6.2146892655367232</v>
      </c>
    </row>
    <row r="23" spans="2:10" ht="27.75" customHeight="1" x14ac:dyDescent="0.2">
      <c r="B23" s="165"/>
      <c r="C23" s="13"/>
      <c r="D23" s="23" t="s">
        <v>30</v>
      </c>
      <c r="E23" s="36">
        <v>1239400</v>
      </c>
      <c r="F23" s="37">
        <f t="shared" si="0"/>
        <v>0.31614419379021785</v>
      </c>
      <c r="G23" s="36">
        <v>803500</v>
      </c>
      <c r="H23" s="31">
        <f t="shared" si="1"/>
        <v>0.21016277610510703</v>
      </c>
      <c r="I23" s="29">
        <f t="shared" si="2"/>
        <v>435900</v>
      </c>
      <c r="J23" s="32">
        <f t="shared" si="3"/>
        <v>54.250155569383942</v>
      </c>
    </row>
    <row r="24" spans="2:10" ht="27.75" customHeight="1" x14ac:dyDescent="0.2">
      <c r="B24" s="165"/>
      <c r="C24" s="13"/>
      <c r="D24" s="23" t="s">
        <v>33</v>
      </c>
      <c r="E24" s="36">
        <v>30496100</v>
      </c>
      <c r="F24" s="37">
        <f t="shared" si="0"/>
        <v>7.7788970052007942</v>
      </c>
      <c r="G24" s="36">
        <v>30313900</v>
      </c>
      <c r="H24" s="31">
        <f t="shared" si="1"/>
        <v>7.9288778824799051</v>
      </c>
      <c r="I24" s="29">
        <f t="shared" si="2"/>
        <v>182200</v>
      </c>
      <c r="J24" s="32">
        <f t="shared" si="3"/>
        <v>0.60104440537179316</v>
      </c>
    </row>
    <row r="25" spans="2:10" ht="27.75" customHeight="1" x14ac:dyDescent="0.2">
      <c r="B25" s="166"/>
      <c r="C25" s="13"/>
      <c r="D25" s="25" t="s">
        <v>25</v>
      </c>
      <c r="E25" s="29">
        <f>SUM(E21:E24)</f>
        <v>48622300</v>
      </c>
      <c r="F25" s="28">
        <f t="shared" si="0"/>
        <v>12.402499462422229</v>
      </c>
      <c r="G25" s="29">
        <f>SUM(G21:G24)</f>
        <v>47687200</v>
      </c>
      <c r="H25" s="28">
        <f t="shared" si="1"/>
        <v>12.473023443284953</v>
      </c>
      <c r="I25" s="29">
        <f t="shared" si="2"/>
        <v>935100</v>
      </c>
      <c r="J25" s="30">
        <f t="shared" si="3"/>
        <v>1.9609035548323241</v>
      </c>
    </row>
    <row r="26" spans="2:10" ht="27.75" customHeight="1" x14ac:dyDescent="0.2">
      <c r="B26" s="22"/>
      <c r="C26" s="13"/>
      <c r="D26" s="25" t="s">
        <v>26</v>
      </c>
      <c r="E26" s="29">
        <f>E20+E25</f>
        <v>392036300</v>
      </c>
      <c r="F26" s="28">
        <v>100</v>
      </c>
      <c r="G26" s="29">
        <f>G20+G25</f>
        <v>382322700</v>
      </c>
      <c r="H26" s="28">
        <v>100</v>
      </c>
      <c r="I26" s="29">
        <f t="shared" si="2"/>
        <v>9713600</v>
      </c>
      <c r="J26" s="30">
        <f t="shared" si="3"/>
        <v>2.5406809483193125</v>
      </c>
    </row>
    <row r="27" spans="2:10" ht="27.75" customHeight="1" x14ac:dyDescent="0.2">
      <c r="B27" s="26" t="s">
        <v>21</v>
      </c>
      <c r="C27" s="13"/>
      <c r="D27" s="23" t="s">
        <v>31</v>
      </c>
      <c r="E27" s="14">
        <v>17853700</v>
      </c>
      <c r="F27" s="27"/>
      <c r="G27" s="14">
        <v>17014000</v>
      </c>
      <c r="H27" s="33"/>
      <c r="I27" s="29">
        <f t="shared" si="2"/>
        <v>839700</v>
      </c>
      <c r="J27" s="32">
        <f t="shared" si="3"/>
        <v>4.9353473609968255</v>
      </c>
    </row>
    <row r="28" spans="2:10" ht="27.75" customHeight="1" x14ac:dyDescent="0.2">
      <c r="B28" s="12"/>
      <c r="C28" s="13"/>
      <c r="D28" s="17" t="s">
        <v>27</v>
      </c>
      <c r="E28" s="29">
        <f>E26+E27</f>
        <v>409890000</v>
      </c>
      <c r="F28" s="34"/>
      <c r="G28" s="29">
        <f>G26+G27</f>
        <v>399336700</v>
      </c>
      <c r="H28" s="33"/>
      <c r="I28" s="29">
        <f t="shared" si="2"/>
        <v>10553300</v>
      </c>
      <c r="J28" s="32">
        <f t="shared" si="3"/>
        <v>2.6427072693293656</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CC46-05AE-4FE0-9D9E-4CDC80115578}">
  <sheetPr>
    <pageSetUpPr fitToPage="1"/>
  </sheetPr>
  <dimension ref="A1:J32"/>
  <sheetViews>
    <sheetView zoomScaleNormal="100" workbookViewId="0">
      <selection activeCell="G16" sqref="G16"/>
    </sheetView>
  </sheetViews>
  <sheetFormatPr defaultColWidth="9" defaultRowHeight="10.8" x14ac:dyDescent="0.2"/>
  <cols>
    <col min="1" max="1" width="2.44140625" style="3" customWidth="1"/>
    <col min="2" max="2" width="3.88671875" style="3" customWidth="1"/>
    <col min="3" max="3" width="2.77734375" style="3" customWidth="1"/>
    <col min="4" max="4" width="25.44140625" style="3" customWidth="1"/>
    <col min="5" max="5" width="13" style="3" customWidth="1"/>
    <col min="6" max="6" width="6" style="3" customWidth="1"/>
    <col min="7" max="7" width="13" style="3" customWidth="1"/>
    <col min="8" max="8" width="6" style="3" customWidth="1"/>
    <col min="9" max="9" width="13" style="3" customWidth="1"/>
    <col min="10" max="10" width="7.44140625" style="3" customWidth="1"/>
    <col min="11" max="16384" width="9" style="3"/>
  </cols>
  <sheetData>
    <row r="1" spans="1:10" ht="25.5" customHeight="1" x14ac:dyDescent="0.2">
      <c r="A1" s="1"/>
      <c r="B1" s="2"/>
      <c r="C1" s="2"/>
      <c r="D1" s="2"/>
      <c r="E1" s="2"/>
      <c r="F1" s="2"/>
      <c r="G1" s="2"/>
      <c r="H1" s="2"/>
      <c r="I1" s="2"/>
      <c r="J1" s="2"/>
    </row>
    <row r="2" spans="1:10" ht="32.25" customHeight="1" x14ac:dyDescent="0.15">
      <c r="A2" s="4"/>
      <c r="B2" s="35" t="s">
        <v>34</v>
      </c>
      <c r="C2" s="5"/>
      <c r="D2" s="18"/>
      <c r="E2" s="6"/>
      <c r="F2" s="6"/>
      <c r="G2" s="6"/>
      <c r="H2" s="6"/>
      <c r="I2" s="6"/>
      <c r="J2" s="6"/>
    </row>
    <row r="3" spans="1:10" ht="22.5" customHeight="1" x14ac:dyDescent="0.2"/>
    <row r="4" spans="1:10" ht="17.25" customHeight="1" x14ac:dyDescent="0.2">
      <c r="I4" s="157" t="s">
        <v>0</v>
      </c>
      <c r="J4" s="157"/>
    </row>
    <row r="5" spans="1:10" ht="27" customHeight="1" x14ac:dyDescent="0.15">
      <c r="A5" s="7"/>
      <c r="B5" s="167" t="s">
        <v>1</v>
      </c>
      <c r="C5" s="168"/>
      <c r="D5" s="168"/>
      <c r="E5" s="171" t="s">
        <v>35</v>
      </c>
      <c r="F5" s="172"/>
      <c r="G5" s="171" t="s">
        <v>36</v>
      </c>
      <c r="H5" s="172"/>
      <c r="I5" s="8" t="s">
        <v>2</v>
      </c>
      <c r="J5" s="9" t="s">
        <v>3</v>
      </c>
    </row>
    <row r="6" spans="1:10" ht="27.75" customHeight="1" x14ac:dyDescent="0.15">
      <c r="A6" s="7"/>
      <c r="B6" s="169"/>
      <c r="C6" s="170"/>
      <c r="D6" s="170"/>
      <c r="E6" s="19" t="s">
        <v>4</v>
      </c>
      <c r="F6" s="20" t="s">
        <v>5</v>
      </c>
      <c r="G6" s="21" t="s">
        <v>6</v>
      </c>
      <c r="H6" s="20" t="s">
        <v>5</v>
      </c>
      <c r="I6" s="10" t="s">
        <v>7</v>
      </c>
      <c r="J6" s="11" t="s">
        <v>8</v>
      </c>
    </row>
    <row r="7" spans="1:10" ht="27.75" customHeight="1" x14ac:dyDescent="0.2">
      <c r="B7" s="22"/>
      <c r="C7" s="13"/>
      <c r="D7" s="23" t="s">
        <v>10</v>
      </c>
      <c r="E7" s="14">
        <v>198800000</v>
      </c>
      <c r="F7" s="28">
        <f t="shared" ref="F7:F25" si="0">IFERROR(IF(OR(E7/E$26 * 100 &gt; 999.99,E7/E$26 * 100 &lt; -999.99),"△ ***.**",E7/E$26 * 100),0)</f>
        <v>50.735395262671787</v>
      </c>
      <c r="G7" s="14">
        <v>194700000</v>
      </c>
      <c r="H7" s="28">
        <f t="shared" ref="H7:H25" si="1">IFERROR(IF(OR(G7/G$26 * 100 &gt; 999.99,G7/G$26 * 100 &lt; -999.99),"△ ***.**",G7/G$26 * 100),0)</f>
        <v>50.925566282096248</v>
      </c>
      <c r="I7" s="29">
        <f t="shared" ref="I7:I28" si="2">E7-G7</f>
        <v>4100000</v>
      </c>
      <c r="J7" s="30">
        <f t="shared" ref="J7:J28" si="3">IFERROR(IF(AND(G7=0,E7&lt;&gt;0),"皆増",IF(AND(G7&lt;&gt;0,E7=0),"皆減",IF(OR(I7/G7 * 100 &gt; 999.99,I7/G7 * 100 &lt; -999.99),"***.**",I7/G7 * 100))),0)</f>
        <v>2.1058038007190549</v>
      </c>
    </row>
    <row r="8" spans="1:10" ht="27.75" customHeight="1" x14ac:dyDescent="0.2">
      <c r="B8" s="164" t="s">
        <v>21</v>
      </c>
      <c r="C8" s="13"/>
      <c r="D8" s="23" t="s">
        <v>11</v>
      </c>
      <c r="E8" s="14">
        <v>27359600</v>
      </c>
      <c r="F8" s="28">
        <f t="shared" si="0"/>
        <v>6.9823949709687891</v>
      </c>
      <c r="G8" s="14">
        <v>23986700</v>
      </c>
      <c r="H8" s="28">
        <f t="shared" si="1"/>
        <v>6.2739408358436473</v>
      </c>
      <c r="I8" s="29">
        <f t="shared" si="2"/>
        <v>3372900</v>
      </c>
      <c r="J8" s="30">
        <f t="shared" si="3"/>
        <v>14.061542438101116</v>
      </c>
    </row>
    <row r="9" spans="1:10" ht="27.75" customHeight="1" x14ac:dyDescent="0.2">
      <c r="B9" s="165"/>
      <c r="C9" s="13"/>
      <c r="D9" s="23" t="s">
        <v>12</v>
      </c>
      <c r="E9" s="14">
        <v>54207000</v>
      </c>
      <c r="F9" s="28">
        <f t="shared" si="0"/>
        <v>13.834072288750754</v>
      </c>
      <c r="G9" s="14">
        <v>53922900</v>
      </c>
      <c r="H9" s="28">
        <f t="shared" si="1"/>
        <v>14.104027827800966</v>
      </c>
      <c r="I9" s="29">
        <f t="shared" si="2"/>
        <v>284100</v>
      </c>
      <c r="J9" s="30">
        <f t="shared" si="3"/>
        <v>0.52686335490116443</v>
      </c>
    </row>
    <row r="10" spans="1:10" ht="27.75" customHeight="1" x14ac:dyDescent="0.2">
      <c r="B10" s="165"/>
      <c r="C10" s="13"/>
      <c r="D10" s="23" t="s">
        <v>13</v>
      </c>
      <c r="E10" s="14">
        <v>52423400</v>
      </c>
      <c r="F10" s="28">
        <f t="shared" si="0"/>
        <v>13.378882897450445</v>
      </c>
      <c r="G10" s="14">
        <v>52399700</v>
      </c>
      <c r="H10" s="28">
        <f t="shared" si="1"/>
        <v>13.705620932264811</v>
      </c>
      <c r="I10" s="29">
        <f t="shared" si="2"/>
        <v>23700</v>
      </c>
      <c r="J10" s="30">
        <f t="shared" si="3"/>
        <v>4.52292665797705E-2</v>
      </c>
    </row>
    <row r="11" spans="1:10" ht="27.75" customHeight="1" x14ac:dyDescent="0.2">
      <c r="B11" s="165"/>
      <c r="C11" s="13"/>
      <c r="D11" s="24" t="s">
        <v>32</v>
      </c>
      <c r="E11" s="14">
        <v>267200</v>
      </c>
      <c r="F11" s="28">
        <f t="shared" si="0"/>
        <v>6.8191637898319432E-2</v>
      </c>
      <c r="G11" s="14">
        <v>320400</v>
      </c>
      <c r="H11" s="28">
        <f t="shared" si="1"/>
        <v>8.3803551293187672E-2</v>
      </c>
      <c r="I11" s="29">
        <f t="shared" si="2"/>
        <v>-53200</v>
      </c>
      <c r="J11" s="30">
        <f t="shared" si="3"/>
        <v>-16.604244694132333</v>
      </c>
    </row>
    <row r="12" spans="1:10" ht="27.75" customHeight="1" x14ac:dyDescent="0.2">
      <c r="B12" s="165"/>
      <c r="C12" s="13"/>
      <c r="D12" s="23" t="s">
        <v>14</v>
      </c>
      <c r="E12" s="14">
        <v>57500</v>
      </c>
      <c r="F12" s="28">
        <f t="shared" si="0"/>
        <v>1.4674472975873381E-2</v>
      </c>
      <c r="G12" s="14">
        <v>68800</v>
      </c>
      <c r="H12" s="28">
        <f t="shared" si="1"/>
        <v>1.7995269441233804E-2</v>
      </c>
      <c r="I12" s="29">
        <f t="shared" si="2"/>
        <v>-11300</v>
      </c>
      <c r="J12" s="30">
        <f t="shared" si="3"/>
        <v>-16.424418604651162</v>
      </c>
    </row>
    <row r="13" spans="1:10" ht="27.75" customHeight="1" x14ac:dyDescent="0.2">
      <c r="B13" s="165"/>
      <c r="C13" s="13"/>
      <c r="D13" s="23" t="s">
        <v>15</v>
      </c>
      <c r="E13" s="14">
        <v>1230100</v>
      </c>
      <c r="F13" s="28">
        <f t="shared" si="0"/>
        <v>0.31393163839342336</v>
      </c>
      <c r="G13" s="14">
        <v>1111100</v>
      </c>
      <c r="H13" s="28">
        <f t="shared" si="1"/>
        <v>0.29061837029294885</v>
      </c>
      <c r="I13" s="29">
        <f t="shared" si="2"/>
        <v>119000</v>
      </c>
      <c r="J13" s="30">
        <f t="shared" si="3"/>
        <v>10.71010710107101</v>
      </c>
    </row>
    <row r="14" spans="1:10" ht="27.75" customHeight="1" x14ac:dyDescent="0.2">
      <c r="B14" s="165"/>
      <c r="C14" s="13"/>
      <c r="D14" s="23" t="s">
        <v>16</v>
      </c>
      <c r="E14" s="14">
        <v>740200</v>
      </c>
      <c r="F14" s="28">
        <f t="shared" si="0"/>
        <v>0.18890512863898218</v>
      </c>
      <c r="G14" s="14">
        <v>738100</v>
      </c>
      <c r="H14" s="28">
        <f t="shared" si="1"/>
        <v>0.19305680776998069</v>
      </c>
      <c r="I14" s="29">
        <f t="shared" si="2"/>
        <v>2100</v>
      </c>
      <c r="J14" s="30">
        <f t="shared" si="3"/>
        <v>0.28451429345617124</v>
      </c>
    </row>
    <row r="15" spans="1:10" ht="27.75" customHeight="1" x14ac:dyDescent="0.2">
      <c r="B15" s="165"/>
      <c r="C15" s="13"/>
      <c r="D15" s="23" t="s">
        <v>17</v>
      </c>
      <c r="E15" s="14">
        <v>79700</v>
      </c>
      <c r="F15" s="28">
        <f t="shared" si="0"/>
        <v>2.034009558568884E-2</v>
      </c>
      <c r="G15" s="14">
        <v>87500</v>
      </c>
      <c r="H15" s="28">
        <f t="shared" si="1"/>
        <v>2.288642552482497E-2</v>
      </c>
      <c r="I15" s="29">
        <f t="shared" si="2"/>
        <v>-7800</v>
      </c>
      <c r="J15" s="30">
        <f t="shared" si="3"/>
        <v>-8.9142857142857146</v>
      </c>
    </row>
    <row r="16" spans="1:10" ht="27.75" customHeight="1" x14ac:dyDescent="0.2">
      <c r="B16" s="165"/>
      <c r="C16" s="13"/>
      <c r="D16" s="23" t="s">
        <v>18</v>
      </c>
      <c r="E16" s="14">
        <v>30600</v>
      </c>
      <c r="F16" s="28">
        <f t="shared" si="0"/>
        <v>7.8093717054213115E-3</v>
      </c>
      <c r="G16" s="14">
        <v>34300</v>
      </c>
      <c r="H16" s="28">
        <f t="shared" si="1"/>
        <v>8.9714788057313893E-3</v>
      </c>
      <c r="I16" s="29">
        <f t="shared" si="2"/>
        <v>-3700</v>
      </c>
      <c r="J16" s="30">
        <f t="shared" si="3"/>
        <v>-10.787172011661808</v>
      </c>
    </row>
    <row r="17" spans="2:10" ht="27.75" customHeight="1" x14ac:dyDescent="0.2">
      <c r="B17" s="165"/>
      <c r="C17" s="13"/>
      <c r="D17" s="23" t="s">
        <v>19</v>
      </c>
      <c r="E17" s="14">
        <v>493700</v>
      </c>
      <c r="F17" s="28">
        <f t="shared" si="0"/>
        <v>0.12599630101197717</v>
      </c>
      <c r="G17" s="14">
        <v>414100</v>
      </c>
      <c r="H17" s="28">
        <f t="shared" si="1"/>
        <v>0.10831164354091452</v>
      </c>
      <c r="I17" s="29">
        <f t="shared" si="2"/>
        <v>79600</v>
      </c>
      <c r="J17" s="30">
        <f t="shared" si="3"/>
        <v>19.222410045882636</v>
      </c>
    </row>
    <row r="18" spans="2:10" ht="27.75" customHeight="1" x14ac:dyDescent="0.2">
      <c r="B18" s="165"/>
      <c r="C18" s="13"/>
      <c r="D18" s="23" t="s">
        <v>20</v>
      </c>
      <c r="E18" s="14">
        <v>7525600</v>
      </c>
      <c r="F18" s="28">
        <f t="shared" si="0"/>
        <v>1.9205950230823079</v>
      </c>
      <c r="G18" s="14">
        <v>6851900</v>
      </c>
      <c r="H18" s="28">
        <f t="shared" si="1"/>
        <v>1.7921771320405511</v>
      </c>
      <c r="I18" s="29">
        <f t="shared" si="2"/>
        <v>673700</v>
      </c>
      <c r="J18" s="30">
        <f t="shared" si="3"/>
        <v>9.8323092864752848</v>
      </c>
    </row>
    <row r="19" spans="2:10" ht="27.75" customHeight="1" x14ac:dyDescent="0.2">
      <c r="B19" s="166"/>
      <c r="C19" s="13"/>
      <c r="D19" s="25" t="s">
        <v>22</v>
      </c>
      <c r="E19" s="29">
        <f>SUM(E8:E18)</f>
        <v>144414600</v>
      </c>
      <c r="F19" s="28">
        <f t="shared" si="0"/>
        <v>36.855793826461976</v>
      </c>
      <c r="G19" s="29">
        <f>SUM(G8:G18)</f>
        <v>139935500</v>
      </c>
      <c r="H19" s="28">
        <f t="shared" si="1"/>
        <v>36.601410274618793</v>
      </c>
      <c r="I19" s="29">
        <f t="shared" si="2"/>
        <v>4479100</v>
      </c>
      <c r="J19" s="30">
        <f t="shared" si="3"/>
        <v>3.2008318117990076</v>
      </c>
    </row>
    <row r="20" spans="2:10" ht="27.75" customHeight="1" x14ac:dyDescent="0.2">
      <c r="B20" s="22"/>
      <c r="C20" s="13"/>
      <c r="D20" s="25" t="s">
        <v>23</v>
      </c>
      <c r="E20" s="29">
        <f>E7+E19</f>
        <v>343214600</v>
      </c>
      <c r="F20" s="28">
        <f t="shared" si="0"/>
        <v>87.591189089133763</v>
      </c>
      <c r="G20" s="29">
        <f>G7+G19</f>
        <v>334635500</v>
      </c>
      <c r="H20" s="28">
        <f t="shared" si="1"/>
        <v>87.526976556715056</v>
      </c>
      <c r="I20" s="29">
        <f t="shared" si="2"/>
        <v>8579100</v>
      </c>
      <c r="J20" s="30">
        <f t="shared" si="3"/>
        <v>2.5637148479464971</v>
      </c>
    </row>
    <row r="21" spans="2:10" ht="27.75" customHeight="1" x14ac:dyDescent="0.2">
      <c r="B21" s="164" t="s">
        <v>24</v>
      </c>
      <c r="C21" s="13"/>
      <c r="D21" s="23" t="s">
        <v>28</v>
      </c>
      <c r="E21" s="36">
        <v>16272600</v>
      </c>
      <c r="F21" s="37">
        <f t="shared" si="0"/>
        <v>4.1529013729947337</v>
      </c>
      <c r="G21" s="36">
        <v>15914900</v>
      </c>
      <c r="H21" s="31">
        <f t="shared" si="1"/>
        <v>4.1626876981147083</v>
      </c>
      <c r="I21" s="29">
        <f t="shared" si="2"/>
        <v>357700</v>
      </c>
      <c r="J21" s="32">
        <f t="shared" si="3"/>
        <v>2.24757931246819</v>
      </c>
    </row>
    <row r="22" spans="2:10" ht="27.75" customHeight="1" x14ac:dyDescent="0.2">
      <c r="B22" s="165"/>
      <c r="C22" s="13"/>
      <c r="D22" s="23" t="s">
        <v>29</v>
      </c>
      <c r="E22" s="36">
        <v>614200</v>
      </c>
      <c r="F22" s="37">
        <f t="shared" si="0"/>
        <v>0.15674889220489444</v>
      </c>
      <c r="G22" s="36">
        <v>654900</v>
      </c>
      <c r="H22" s="31">
        <f t="shared" si="1"/>
        <v>0.17129508658523285</v>
      </c>
      <c r="I22" s="29">
        <f t="shared" si="2"/>
        <v>-40700</v>
      </c>
      <c r="J22" s="32">
        <f t="shared" si="3"/>
        <v>-6.2146892655367232</v>
      </c>
    </row>
    <row r="23" spans="2:10" ht="27.75" customHeight="1" x14ac:dyDescent="0.2">
      <c r="B23" s="165"/>
      <c r="C23" s="13"/>
      <c r="D23" s="23" t="s">
        <v>30</v>
      </c>
      <c r="E23" s="36">
        <v>1239400</v>
      </c>
      <c r="F23" s="37">
        <f t="shared" si="0"/>
        <v>0.31630507489212989</v>
      </c>
      <c r="G23" s="36">
        <v>803500</v>
      </c>
      <c r="H23" s="31">
        <f t="shared" si="1"/>
        <v>0.21016277610510703</v>
      </c>
      <c r="I23" s="29">
        <f t="shared" si="2"/>
        <v>435900</v>
      </c>
      <c r="J23" s="32">
        <f t="shared" si="3"/>
        <v>54.250155569383942</v>
      </c>
    </row>
    <row r="24" spans="2:10" ht="27.75" customHeight="1" x14ac:dyDescent="0.2">
      <c r="B24" s="165"/>
      <c r="C24" s="13"/>
      <c r="D24" s="23" t="s">
        <v>33</v>
      </c>
      <c r="E24" s="36">
        <v>30496100</v>
      </c>
      <c r="F24" s="37">
        <f t="shared" si="0"/>
        <v>7.7828555707744735</v>
      </c>
      <c r="G24" s="36">
        <v>30313900</v>
      </c>
      <c r="H24" s="31">
        <f t="shared" si="1"/>
        <v>7.9288778824799051</v>
      </c>
      <c r="I24" s="29">
        <f t="shared" si="2"/>
        <v>182200</v>
      </c>
      <c r="J24" s="32">
        <f t="shared" si="3"/>
        <v>0.60104440537179316</v>
      </c>
    </row>
    <row r="25" spans="2:10" ht="27.75" customHeight="1" x14ac:dyDescent="0.2">
      <c r="B25" s="166"/>
      <c r="C25" s="13"/>
      <c r="D25" s="25" t="s">
        <v>25</v>
      </c>
      <c r="E25" s="29">
        <f>SUM(E21:E24)</f>
        <v>48622300</v>
      </c>
      <c r="F25" s="28">
        <f t="shared" si="0"/>
        <v>12.408810910866229</v>
      </c>
      <c r="G25" s="29">
        <f>SUM(G21:G24)</f>
        <v>47687200</v>
      </c>
      <c r="H25" s="28">
        <f t="shared" si="1"/>
        <v>12.473023443284953</v>
      </c>
      <c r="I25" s="29">
        <f t="shared" si="2"/>
        <v>935100</v>
      </c>
      <c r="J25" s="30">
        <f t="shared" si="3"/>
        <v>1.9609035548323241</v>
      </c>
    </row>
    <row r="26" spans="2:10" ht="27.75" customHeight="1" x14ac:dyDescent="0.2">
      <c r="B26" s="22"/>
      <c r="C26" s="13"/>
      <c r="D26" s="25" t="s">
        <v>26</v>
      </c>
      <c r="E26" s="29">
        <f>E20+E25</f>
        <v>391836900</v>
      </c>
      <c r="F26" s="28">
        <v>100</v>
      </c>
      <c r="G26" s="29">
        <f>G20+G25</f>
        <v>382322700</v>
      </c>
      <c r="H26" s="28">
        <v>100</v>
      </c>
      <c r="I26" s="29">
        <f t="shared" si="2"/>
        <v>9514200</v>
      </c>
      <c r="J26" s="30">
        <f t="shared" si="3"/>
        <v>2.4885260540375969</v>
      </c>
    </row>
    <row r="27" spans="2:10" ht="27.75" customHeight="1" x14ac:dyDescent="0.2">
      <c r="B27" s="26" t="s">
        <v>21</v>
      </c>
      <c r="C27" s="13"/>
      <c r="D27" s="23" t="s">
        <v>31</v>
      </c>
      <c r="E27" s="14">
        <v>17877700</v>
      </c>
      <c r="F27" s="27"/>
      <c r="G27" s="14">
        <v>17014000</v>
      </c>
      <c r="H27" s="33"/>
      <c r="I27" s="29">
        <f t="shared" si="2"/>
        <v>863700</v>
      </c>
      <c r="J27" s="32">
        <f t="shared" si="3"/>
        <v>5.0764076642764788</v>
      </c>
    </row>
    <row r="28" spans="2:10" ht="27.75" customHeight="1" x14ac:dyDescent="0.2">
      <c r="B28" s="12"/>
      <c r="C28" s="13"/>
      <c r="D28" s="17" t="s">
        <v>27</v>
      </c>
      <c r="E28" s="29">
        <f>E26+E27</f>
        <v>409714600</v>
      </c>
      <c r="F28" s="34"/>
      <c r="G28" s="29">
        <f>G26+G27</f>
        <v>399336700</v>
      </c>
      <c r="H28" s="33"/>
      <c r="I28" s="29">
        <f t="shared" si="2"/>
        <v>10377900</v>
      </c>
      <c r="J28" s="32">
        <f t="shared" si="3"/>
        <v>2.5987844342881585</v>
      </c>
    </row>
    <row r="29" spans="2:10" x14ac:dyDescent="0.2">
      <c r="B29" s="15" t="s">
        <v>9</v>
      </c>
    </row>
    <row r="32" spans="2:10" ht="13.5" customHeight="1" x14ac:dyDescent="0.2">
      <c r="I32" s="16"/>
    </row>
  </sheetData>
  <mergeCells count="6">
    <mergeCell ref="B21:B25"/>
    <mergeCell ref="I4:J4"/>
    <mergeCell ref="B5:D6"/>
    <mergeCell ref="E5:F5"/>
    <mergeCell ref="G5:H5"/>
    <mergeCell ref="B8:B19"/>
  </mergeCells>
  <phoneticPr fontId="4"/>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R6当初</vt:lpstr>
      <vt:lpstr>市長査定後（R5）</vt:lpstr>
      <vt:lpstr>市長査定（R5）</vt:lpstr>
      <vt:lpstr>副市長査定（R5）</vt:lpstr>
      <vt:lpstr>出力データ（市長査定時）</vt:lpstr>
      <vt:lpstr>市長査定後（R4）</vt:lpstr>
      <vt:lpstr>市長査定（R4)</vt:lpstr>
      <vt:lpstr>副市長査定（R4）</vt:lpstr>
      <vt:lpstr>'市長査定（R4)'!Print_Area</vt:lpstr>
      <vt:lpstr>'市長査定（R5）'!Print_Area</vt:lpstr>
      <vt:lpstr>'市長査定後（R4）'!Print_Area</vt:lpstr>
      <vt:lpstr>'市長査定後（R5）'!Print_Area</vt:lpstr>
      <vt:lpstr>'副市長査定（R4）'!Print_Area</vt:lpstr>
      <vt:lpstr>'副市長査定（R5）'!Print_Area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Printed>2025-03-24T01:46:28Z</cp:lastPrinted>
  <dcterms:created xsi:type="dcterms:W3CDTF">2016-01-08T13:17:31Z</dcterms:created>
  <dcterms:modified xsi:type="dcterms:W3CDTF">2025-03-24T06:26:28Z</dcterms:modified>
</cp:coreProperties>
</file>