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nnsfe25\ファイルサーバ\本庁\理財部\財政課\15 庶務\★オープンデータ\R6年度【】\11_R6.3補正（R7.3分）【済】\"/>
    </mc:Choice>
  </mc:AlternateContent>
  <xr:revisionPtr revIDLastSave="0" documentId="13_ncr:1_{354467DD-CAF7-4A7D-8E60-F0F7A522C70C}" xr6:coauthVersionLast="47" xr6:coauthVersionMax="47" xr10:uidLastSave="{00000000-0000-0000-0000-000000000000}"/>
  <bookViews>
    <workbookView xWindow="-15468" yWindow="-108" windowWidth="15576" windowHeight="11904" xr2:uid="{DCD44B89-CB6B-4873-955D-0FE94FA878BE}"/>
  </bookViews>
  <sheets>
    <sheet name="R6.3補（R7.3分）" sheetId="7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[1]!ConvKigouName</definedName>
    <definedName name="a">[1]!ConvKigouName</definedName>
    <definedName name="aaa" localSheetId="0">#REF!</definedName>
    <definedName name="aaa">#REF!</definedName>
    <definedName name="AP_DBハード小計" localSheetId="0">[2]機器明細!#REF!</definedName>
    <definedName name="AP_DBハード小計">[2]機器明細!#REF!</definedName>
    <definedName name="b" localSheetId="0">[1]!ConvZenToHan</definedName>
    <definedName name="b">[1]!ConvZenToHan</definedName>
    <definedName name="bbb" localSheetId="0">#REF!</definedName>
    <definedName name="bbb">#REF!</definedName>
    <definedName name="blocksize_K">[3]ブロックサイズ!$A$2</definedName>
    <definedName name="BMN_ME" localSheetId="0">#REF!</definedName>
    <definedName name="BMN_ME">#REF!</definedName>
    <definedName name="ccc" localSheetId="0">#REF!</definedName>
    <definedName name="ccc">#REF!</definedName>
    <definedName name="CheckCyoufuku" localSheetId="0">[4]!CheckCyoufuku</definedName>
    <definedName name="CheckCyoufuku">[4]!CheckCyoufuku</definedName>
    <definedName name="ConvKigouName" localSheetId="0">[5]!ConvKigouName</definedName>
    <definedName name="ConvKigouName">[5]!ConvKigouName</definedName>
    <definedName name="ConvZenToHan" localSheetId="0">[5]!ConvZenToHan</definedName>
    <definedName name="ConvZenToHan">[5]!ConvZenToHan</definedName>
    <definedName name="CSV">[3]ブロックサイズ!$A$1:$A$1</definedName>
    <definedName name="D" localSheetId="0">#REF!</definedName>
    <definedName name="D">#REF!</definedName>
    <definedName name="DEN_K" localSheetId="0">#REF!</definedName>
    <definedName name="DEN_K">#REF!</definedName>
    <definedName name="END_D" localSheetId="0">#REF!</definedName>
    <definedName name="END_D">#REF!</definedName>
    <definedName name="GRP_ME" localSheetId="0">#REF!</definedName>
    <definedName name="GRP_ME">#REF!</definedName>
    <definedName name="GYO_ME" localSheetId="0">#REF!</definedName>
    <definedName name="GYO_ME">#REF!</definedName>
    <definedName name="LOCK" localSheetId="0">#REF!</definedName>
    <definedName name="LOCK">#REF!</definedName>
    <definedName name="MYCODE" localSheetId="0">#REF!</definedName>
    <definedName name="MYCODE">#REF!</definedName>
    <definedName name="ＰＰＰＰ">[6]構成算出条件!$E$5</definedName>
    <definedName name="print_title" localSheetId="0">#REF!</definedName>
    <definedName name="print_title">#REF!</definedName>
    <definedName name="ＱＱＱＱＱ" localSheetId="0">[6]構成算出条件!#REF!</definedName>
    <definedName name="ＱＱＱＱＱ">[6]構成算出条件!#REF!</definedName>
    <definedName name="ＳＥ" localSheetId="0">#REF!</definedName>
    <definedName name="ＳＥ">#REF!</definedName>
    <definedName name="SetStringLen" localSheetId="0">[4]!SetStringLen</definedName>
    <definedName name="SetStringLen">[4]!SetStringLen</definedName>
    <definedName name="SetStringLength" localSheetId="0">[7]!SetStringLength</definedName>
    <definedName name="SetStringLength">[7]!SetStringLength</definedName>
    <definedName name="SSK_ME" localSheetId="0">#REF!</definedName>
    <definedName name="SSK_ME">#REF!</definedName>
    <definedName name="STR_D" localSheetId="0">#REF!</definedName>
    <definedName name="STR_D">#REF!</definedName>
    <definedName name="TNT_C" localSheetId="0">#REF!</definedName>
    <definedName name="TNT_C">#REF!</definedName>
    <definedName name="TNT_ME" localSheetId="0">#REF!</definedName>
    <definedName name="TNT_ME">#REF!</definedName>
    <definedName name="TODAY" localSheetId="0">#REF!</definedName>
    <definedName name="TODAY">#REF!</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ＷＷＷＷ">[6]構成算出条件!$B$5</definedName>
    <definedName name="YKS_ME" localSheetId="0">#REF!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#REF!</definedName>
    <definedName name="ｲﾝｽﾄｰﾙ８年" localSheetId="0">#REF!</definedName>
    <definedName name="ｲﾝｽﾄｰﾙ８年">#REF!</definedName>
    <definedName name="ｲﾝｽﾄｰﾙ９年" localSheetId="0">#REF!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#REF!</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サービス" localSheetId="0">#REF!</definedName>
    <definedName name="サービス">#REF!</definedName>
    <definedName name="ｼｽﾃﾑ･ｴﾝｼﾞﾆｱﾘﾝｸﾞ７年" localSheetId="0">#REF!</definedName>
    <definedName name="ｼｽﾃﾑ･ｴﾝｼﾞﾆｱﾘﾝｸﾞ７年">#REF!</definedName>
    <definedName name="ｼｽﾃﾑ･ｴﾝｼﾞﾆｱﾘﾝｸﾞ８年" localSheetId="0">#REF!</definedName>
    <definedName name="ｼｽﾃﾑ･ｴﾝｼﾞﾆｱﾘﾝｸﾞ８年">#REF!</definedName>
    <definedName name="ｼｽﾃﾑ･ｴﾝｼﾞﾆｱﾘﾝｸﾞ９年" localSheetId="0">#REF!</definedName>
    <definedName name="ｼｽﾃﾑ･ｴﾝｼﾞﾆｱﾘﾝｸﾞ９年">#REF!</definedName>
    <definedName name="ソフト合計" localSheetId="0">[2]機器明細!#REF!</definedName>
    <definedName name="ソフト合計">[2]機器明細!#REF!</definedName>
    <definedName name="ソフト総計" localSheetId="0">[2]機器明細!#REF!</definedName>
    <definedName name="ソフト総計">[2]機器明細!#REF!</definedName>
    <definedName name="データテーブル" localSheetId="0">#REF!</definedName>
    <definedName name="データテーブル">#REF!</definedName>
    <definedName name="テーブル名一覧" localSheetId="0">#REF!</definedName>
    <definedName name="テーブル名一覧">#REF!</definedName>
    <definedName name="ピクチャ" localSheetId="0">#REF!</definedName>
    <definedName name="ピクチャ">#REF!</definedName>
    <definedName name="ピクチャ7" localSheetId="0">#REF!</definedName>
    <definedName name="ピクチャ7">#REF!</definedName>
    <definedName name="ピクチャー" localSheetId="0">#REF!</definedName>
    <definedName name="ピクチャー">#REF!</definedName>
    <definedName name="ﾌﾟﾛｸﾞﾗﾑ･ｻｰﾋﾞｽ７年" localSheetId="0">#REF!</definedName>
    <definedName name="ﾌﾟﾛｸﾞﾗﾑ･ｻｰﾋﾞｽ７年">#REF!</definedName>
    <definedName name="ﾌﾟﾛｸﾞﾗﾑ･ｻｰﾋﾞｽ８年" localSheetId="0">#REF!</definedName>
    <definedName name="ﾌﾟﾛｸﾞﾗﾑ･ｻｰﾋﾞｽ８年">#REF!</definedName>
    <definedName name="ﾌﾟﾛｸﾞﾗﾑ･ｻｰﾋﾞｽ９年" localSheetId="0">#REF!</definedName>
    <definedName name="ﾌﾟﾛｸﾞﾗﾑ･ｻｰﾋﾞｽ９年">#REF!</definedName>
    <definedName name="運用_プリンタハード小計" localSheetId="0">[2]機器明細!#REF!</definedName>
    <definedName name="運用_プリンタハード小計">[2]機器明細!#REF!</definedName>
    <definedName name="仮作番" localSheetId="0">#REF!</definedName>
    <definedName name="仮作番">#REF!</definedName>
    <definedName name="仮注番" localSheetId="0">#REF!</definedName>
    <definedName name="仮注番">#REF!</definedName>
    <definedName name="基本ＳＥ７年" localSheetId="0">#REF!</definedName>
    <definedName name="基本ＳＥ７年">#REF!</definedName>
    <definedName name="基本ＳＥ８年" localSheetId="0">#REF!</definedName>
    <definedName name="基本ＳＥ８年">#REF!</definedName>
    <definedName name="基本ＳＥ９年" localSheetId="0">#REF!</definedName>
    <definedName name="基本ＳＥ９年">#REF!</definedName>
    <definedName name="共通_認証ハード小計" localSheetId="0">[2]機器明細!#REF!</definedName>
    <definedName name="共通_認証ハード小計">[2]機器明細!#REF!</definedName>
    <definedName name="業種" localSheetId="0">#REF!</definedName>
    <definedName name="業種">#REF!</definedName>
    <definedName name="計算" localSheetId="0">#REF!</definedName>
    <definedName name="計算">#REF!</definedName>
    <definedName name="計算機ｺｰﾄﾞ" localSheetId="0">#REF!</definedName>
    <definedName name="計算機ｺｰﾄﾞ">#REF!</definedName>
    <definedName name="見積回答部署" localSheetId="0">#REF!</definedName>
    <definedName name="見積回答部署">#REF!</definedName>
    <definedName name="見積用途" localSheetId="0">#REF!</definedName>
    <definedName name="見積用途">#REF!</definedName>
    <definedName name="原価部門コード" localSheetId="0">#REF!</definedName>
    <definedName name="原価部門コード">#REF!</definedName>
    <definedName name="戸籍証明書発行件数">[8]構成算出条件!$B$6</definedName>
    <definedName name="顧客コード" localSheetId="0">#REF!</definedName>
    <definedName name="顧客コード">#REF!</definedName>
    <definedName name="顧客納期" localSheetId="0">#REF!</definedName>
    <definedName name="顧客納期">#REF!</definedName>
    <definedName name="顧客名" localSheetId="0">#REF!</definedName>
    <definedName name="顧客名">#REF!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#REF!</definedName>
    <definedName name="社内取纏８年" localSheetId="0">#REF!</definedName>
    <definedName name="社内取纏８年">#REF!</definedName>
    <definedName name="社内取纏９年" localSheetId="0">#REF!</definedName>
    <definedName name="社内取纏９年">#REF!</definedName>
    <definedName name="受注機種" localSheetId="0">#REF!</definedName>
    <definedName name="受注機種">#REF!</definedName>
    <definedName name="受注形態" localSheetId="0">#REF!</definedName>
    <definedName name="受注形態">#REF!</definedName>
    <definedName name="除籍_改製原戸籍数">[8]構成算出条件!$B$7</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新データテーブル">'[9]新 データ項目一覧表（旧）'!$B$7:$N$259</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担当営業部署" localSheetId="0">#REF!</definedName>
    <definedName name="担当営業部署">#REF!</definedName>
    <definedName name="直材" localSheetId="0">#REF!</definedName>
    <definedName name="直材">#REF!</definedName>
    <definedName name="追1" localSheetId="0">#REF!</definedName>
    <definedName name="追1">#REF!</definedName>
    <definedName name="追10" localSheetId="0">#REF!</definedName>
    <definedName name="追10">#REF!</definedName>
    <definedName name="追11" localSheetId="0">#REF!</definedName>
    <definedName name="追11">#REF!</definedName>
    <definedName name="追12" localSheetId="0">#REF!</definedName>
    <definedName name="追12">#REF!</definedName>
    <definedName name="追13" localSheetId="0">#REF!</definedName>
    <definedName name="追13">#REF!</definedName>
    <definedName name="追14" localSheetId="0">#REF!</definedName>
    <definedName name="追14">#REF!</definedName>
    <definedName name="追15" localSheetId="0">#REF!</definedName>
    <definedName name="追15">#REF!</definedName>
    <definedName name="追16" localSheetId="0">#REF!</definedName>
    <definedName name="追16">#REF!</definedName>
    <definedName name="追17" localSheetId="0">#REF!</definedName>
    <definedName name="追17">#REF!</definedName>
    <definedName name="追18" localSheetId="0">#REF!</definedName>
    <definedName name="追18">#REF!</definedName>
    <definedName name="追19" localSheetId="0">#REF!</definedName>
    <definedName name="追19">#REF!</definedName>
    <definedName name="追2" localSheetId="0">#REF!</definedName>
    <definedName name="追2">#REF!</definedName>
    <definedName name="追20" localSheetId="0">#REF!</definedName>
    <definedName name="追20">#REF!</definedName>
    <definedName name="追21" localSheetId="0">#REF!</definedName>
    <definedName name="追21">#REF!</definedName>
    <definedName name="追22" localSheetId="0">#REF!</definedName>
    <definedName name="追22">#REF!</definedName>
    <definedName name="追23" localSheetId="0">#REF!</definedName>
    <definedName name="追23">#REF!</definedName>
    <definedName name="追24" localSheetId="0">#REF!</definedName>
    <definedName name="追24">#REF!</definedName>
    <definedName name="追25" localSheetId="0">#REF!</definedName>
    <definedName name="追25">#REF!</definedName>
    <definedName name="追26" localSheetId="0">#REF!</definedName>
    <definedName name="追26">#REF!</definedName>
    <definedName name="追27" localSheetId="0">#REF!</definedName>
    <definedName name="追27">#REF!</definedName>
    <definedName name="追3" localSheetId="0">#REF!</definedName>
    <definedName name="追3">#REF!</definedName>
    <definedName name="追4" localSheetId="0">#REF!</definedName>
    <definedName name="追4">#REF!</definedName>
    <definedName name="追5" localSheetId="0">#REF!</definedName>
    <definedName name="追5">#REF!</definedName>
    <definedName name="追6" localSheetId="0">#REF!</definedName>
    <definedName name="追6">#REF!</definedName>
    <definedName name="追7" localSheetId="0">#REF!</definedName>
    <definedName name="追7">#REF!</definedName>
    <definedName name="追8" localSheetId="0">#REF!</definedName>
    <definedName name="追8">#REF!</definedName>
    <definedName name="追9" localSheetId="0">#REF!</definedName>
    <definedName name="追9">#REF!</definedName>
    <definedName name="導入形態" localSheetId="0">#REF!</definedName>
    <definedName name="導入形態">#REF!</definedName>
    <definedName name="届出事件数総数">[8]構成算出条件!$B$4</definedName>
    <definedName name="内訳合計セル" localSheetId="0">[10]Data_Table!#REF!</definedName>
    <definedName name="内訳合計セル">[10]Data_Table!#REF!</definedName>
    <definedName name="年間消除件数" localSheetId="0">[8]構成算出条件!#REF!</definedName>
    <definedName name="年間消除件数">[8]構成算出条件!#REF!</definedName>
    <definedName name="非本籍人届出件数">[8]構成算出条件!$B$5</definedName>
    <definedName name="品名" localSheetId="0">#REF!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0" l="1"/>
  <c r="H10" i="70" s="1"/>
  <c r="I10" i="70" s="1"/>
  <c r="I7" i="70"/>
  <c r="I8" i="70"/>
  <c r="I9" i="70"/>
  <c r="I11" i="70"/>
  <c r="I12" i="70"/>
  <c r="I13" i="70"/>
  <c r="I14" i="70"/>
  <c r="I15" i="70"/>
  <c r="I16" i="70"/>
  <c r="I17" i="70"/>
  <c r="I18" i="70"/>
  <c r="I20" i="70"/>
  <c r="I21" i="70"/>
  <c r="I22" i="70"/>
  <c r="I23" i="70"/>
  <c r="I24" i="70"/>
  <c r="I26" i="70"/>
  <c r="H7" i="70"/>
  <c r="H8" i="70"/>
  <c r="H9" i="70"/>
  <c r="H11" i="70"/>
  <c r="H12" i="70"/>
  <c r="H13" i="70"/>
  <c r="H14" i="70"/>
  <c r="H15" i="70"/>
  <c r="H16" i="70"/>
  <c r="H17" i="70"/>
  <c r="H18" i="70"/>
  <c r="H20" i="70"/>
  <c r="H21" i="70"/>
  <c r="H22" i="70"/>
  <c r="H23" i="70"/>
  <c r="H24" i="70"/>
  <c r="H26" i="70"/>
  <c r="F24" i="70"/>
  <c r="G18" i="70"/>
  <c r="G19" i="70"/>
  <c r="H19" i="70" s="1"/>
  <c r="G20" i="70"/>
  <c r="G21" i="70"/>
  <c r="G22" i="70"/>
  <c r="G23" i="70"/>
  <c r="G24" i="70"/>
  <c r="G26" i="70"/>
  <c r="F19" i="70"/>
  <c r="F25" i="70" s="1"/>
  <c r="G7" i="70"/>
  <c r="G8" i="70"/>
  <c r="G9" i="70"/>
  <c r="G11" i="70"/>
  <c r="G12" i="70"/>
  <c r="G13" i="70"/>
  <c r="G14" i="70"/>
  <c r="G15" i="70"/>
  <c r="G16" i="70"/>
  <c r="G17" i="70"/>
  <c r="G6" i="70"/>
  <c r="H6" i="70" s="1"/>
  <c r="D18" i="70"/>
  <c r="E18" i="70"/>
  <c r="F18" i="70"/>
  <c r="E19" i="70"/>
  <c r="D24" i="70"/>
  <c r="D19" i="70"/>
  <c r="E24" i="70"/>
  <c r="I19" i="70" l="1"/>
  <c r="I6" i="70"/>
  <c r="F27" i="70"/>
  <c r="G27" i="70" s="1"/>
  <c r="G25" i="70"/>
  <c r="E25" i="70"/>
  <c r="D25" i="70"/>
  <c r="D27" i="70" s="1"/>
  <c r="I25" i="70" l="1"/>
  <c r="H25" i="70"/>
  <c r="H27" i="70"/>
  <c r="I27" i="70"/>
  <c r="E27" i="70"/>
</calcChain>
</file>

<file path=xl/sharedStrings.xml><?xml version="1.0" encoding="utf-8"?>
<sst xmlns="http://schemas.openxmlformats.org/spreadsheetml/2006/main" count="38" uniqueCount="37">
  <si>
    <t>（単位：千円）</t>
  </si>
  <si>
    <t>計   （Ｂ）</t>
  </si>
  <si>
    <t>企業会計</t>
  </si>
  <si>
    <t>総合計　(e＋f)　(g)</t>
  </si>
  <si>
    <t>特別会計</t>
  </si>
  <si>
    <t>合計 (c＋d)  (e)</t>
    <phoneticPr fontId="5"/>
  </si>
  <si>
    <t>計　　(d)</t>
  </si>
  <si>
    <t>計　(a＋b) (c)</t>
  </si>
  <si>
    <t>計　　(b)</t>
  </si>
  <si>
    <t>後期高齢者医療特別会計</t>
  </si>
  <si>
    <t>松山城観光事業特別会計</t>
  </si>
  <si>
    <t>鹿島観光事業特別会計</t>
  </si>
  <si>
    <t>勤労者福祉サービスセンター事業特別会計</t>
  </si>
  <si>
    <t>卸売市場事業特別会計</t>
  </si>
  <si>
    <t>道後温泉事業特別会計</t>
  </si>
  <si>
    <t>駐車場事業特別会計</t>
  </si>
  <si>
    <t>母子父子寡婦福祉資金貸付事業
特別会計</t>
    <phoneticPr fontId="5"/>
  </si>
  <si>
    <t>介護保険事業特別会計</t>
  </si>
  <si>
    <t>国民健康保険事業勘定特別会計</t>
  </si>
  <si>
    <t>競輪事業特別会計</t>
  </si>
  <si>
    <t>一般会計(a)</t>
  </si>
  <si>
    <t>増減率</t>
    <phoneticPr fontId="5"/>
  </si>
  <si>
    <t>増　減　額</t>
  </si>
  <si>
    <t>令和６年度</t>
    <phoneticPr fontId="5"/>
  </si>
  <si>
    <t>区　　分</t>
    <phoneticPr fontId="5"/>
  </si>
  <si>
    <t>令和５年度</t>
    <phoneticPr fontId="5"/>
  </si>
  <si>
    <t>同期補正後
予算額（Ａ)</t>
    <rPh sb="0" eb="5">
      <t>ドウキホセイゴ</t>
    </rPh>
    <rPh sb="6" eb="8">
      <t>ヨサン</t>
    </rPh>
    <rPh sb="8" eb="9">
      <t>ガク</t>
    </rPh>
    <phoneticPr fontId="1"/>
  </si>
  <si>
    <t>現計予算額</t>
    <rPh sb="0" eb="2">
      <t>ゲンケイ</t>
    </rPh>
    <rPh sb="2" eb="5">
      <t>ヨサンガク</t>
    </rPh>
    <phoneticPr fontId="1"/>
  </si>
  <si>
    <t>(Ｂ)－(Ａ)　(Ｃ)</t>
    <phoneticPr fontId="1"/>
  </si>
  <si>
    <t>(C)/(A)
%</t>
    <phoneticPr fontId="1"/>
  </si>
  <si>
    <t>令和６年度  各会計別予算総括表</t>
    <phoneticPr fontId="5"/>
  </si>
  <si>
    <t>水道事業会計</t>
    <rPh sb="2" eb="4">
      <t>ジギョウ</t>
    </rPh>
    <phoneticPr fontId="5"/>
  </si>
  <si>
    <t>簡易水道事業会計</t>
    <rPh sb="4" eb="6">
      <t>ジギョウ</t>
    </rPh>
    <phoneticPr fontId="5"/>
  </si>
  <si>
    <t>工業用水道事業会計</t>
    <rPh sb="5" eb="7">
      <t>ジギョウ</t>
    </rPh>
    <phoneticPr fontId="5"/>
  </si>
  <si>
    <t>下水道事業会計</t>
    <rPh sb="3" eb="5">
      <t>ジギョウ</t>
    </rPh>
    <phoneticPr fontId="5"/>
  </si>
  <si>
    <t>公債管理特別会計(f)</t>
    <rPh sb="4" eb="6">
      <t>トクベツ</t>
    </rPh>
    <phoneticPr fontId="5"/>
  </si>
  <si>
    <t>3月補正額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</si>
</sst>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quot;△ &quot;##0.0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9"/>
      <color rgb="FF333333"/>
      <name val="BIZ UDPゴシック"/>
      <family val="3"/>
      <charset val="128"/>
    </font>
    <font>
      <sz val="7"/>
      <color rgb="FF333333"/>
      <name val="BIZ UDPゴシック"/>
      <family val="3"/>
      <charset val="128"/>
    </font>
    <font>
      <sz val="6"/>
      <name val="ＭＳ Ｐゴシック"/>
      <family val="2"/>
      <charset val="128"/>
      <scheme val="minor"/>
    </font>
    <font>
      <sz val="10"/>
      <color rgb="FF333333"/>
      <name val="Arial"/>
      <family val="2"/>
    </font>
    <font>
      <sz val="9"/>
      <name val="ＭＳ 明朝"/>
      <family val="1"/>
      <charset val="128"/>
    </font>
    <font>
      <sz val="8"/>
      <color rgb="FF333333"/>
      <name val="BIZ UDPゴシック"/>
      <family val="3"/>
      <charset val="128"/>
    </font>
    <font>
      <sz val="12"/>
      <color rgb="FF333333"/>
      <name val="BIZ UDPゴシック"/>
      <family val="3"/>
      <charset val="128"/>
    </font>
    <font>
      <sz val="10"/>
      <color rgb="FF0000FF"/>
      <name val="Arial"/>
      <family val="2"/>
    </font>
    <font>
      <sz val="9"/>
      <color rgb="FF0000FF"/>
      <name val="Arial"/>
      <family val="2"/>
    </font>
  </fonts>
  <fills count="4">
    <fill>
      <patternFill patternType="none"/>
    </fill>
    <fill>
      <patternFill patternType="gray125"/>
    </fill>
    <fill>
      <patternFill patternType="solid">
        <fgColor rgb="FFE6E6E6"/>
        <bgColor indexed="64"/>
      </patternFill>
    </fill>
    <fill>
      <patternFill patternType="solid">
        <fgColor indexed="9"/>
        <bgColor indexed="64"/>
      </patternFill>
    </fill>
  </fills>
  <borders count="35">
    <border>
      <left/>
      <right/>
      <top/>
      <bottom/>
      <diagonal/>
    </border>
    <border>
      <left style="thin">
        <color rgb="FF333333"/>
      </left>
      <right style="thin">
        <color rgb="FF333333"/>
      </right>
      <top style="thin">
        <color rgb="FF333333"/>
      </top>
      <bottom style="thin">
        <color rgb="FF333333"/>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style="thin">
        <color rgb="FF333333"/>
      </left>
      <right/>
      <top/>
      <bottom/>
      <diagonal/>
    </border>
    <border>
      <left style="hair">
        <color rgb="FF333333"/>
      </left>
      <right/>
      <top style="thin">
        <color rgb="FF333333"/>
      </top>
      <bottom style="thin">
        <color rgb="FF333333"/>
      </bottom>
      <diagonal/>
    </border>
    <border>
      <left style="thin">
        <color rgb="FF333333"/>
      </left>
      <right style="thin">
        <color rgb="FF333333"/>
      </right>
      <top style="hair">
        <color rgb="FF333333"/>
      </top>
      <bottom style="hair">
        <color rgb="FF333333"/>
      </bottom>
      <diagonal/>
    </border>
    <border>
      <left style="thin">
        <color rgb="FF333333"/>
      </left>
      <right/>
      <top style="hair">
        <color rgb="FF333333"/>
      </top>
      <bottom style="hair">
        <color rgb="FF333333"/>
      </bottom>
      <diagonal/>
    </border>
    <border>
      <left/>
      <right/>
      <top style="hair">
        <color rgb="FF333333"/>
      </top>
      <bottom style="hair">
        <color rgb="FF333333"/>
      </bottom>
      <diagonal/>
    </border>
    <border>
      <left style="hair">
        <color indexed="64"/>
      </left>
      <right/>
      <top style="hair">
        <color rgb="FF333333"/>
      </top>
      <bottom style="hair">
        <color rgb="FF333333"/>
      </bottom>
      <diagonal/>
    </border>
    <border>
      <left style="thin">
        <color rgb="FF333333"/>
      </left>
      <right style="thin">
        <color rgb="FF333333"/>
      </right>
      <top style="thin">
        <color rgb="FF333333"/>
      </top>
      <bottom style="hair">
        <color rgb="FF333333"/>
      </bottom>
      <diagonal/>
    </border>
    <border>
      <left style="thin">
        <color rgb="FF333333"/>
      </left>
      <right/>
      <top style="thin">
        <color rgb="FF333333"/>
      </top>
      <bottom style="hair">
        <color rgb="FF333333"/>
      </bottom>
      <diagonal/>
    </border>
    <border>
      <left/>
      <right/>
      <top style="thin">
        <color rgb="FF333333"/>
      </top>
      <bottom style="hair">
        <color rgb="FF333333"/>
      </bottom>
      <diagonal/>
    </border>
    <border>
      <left style="hair">
        <color indexed="64"/>
      </left>
      <right/>
      <top style="thin">
        <color rgb="FF333333"/>
      </top>
      <bottom style="hair">
        <color rgb="FF333333"/>
      </bottom>
      <diagonal/>
    </border>
    <border>
      <left style="thin">
        <color rgb="FF333333"/>
      </left>
      <right style="thin">
        <color rgb="FF333333"/>
      </right>
      <top/>
      <bottom style="thin">
        <color rgb="FF333333"/>
      </bottom>
      <diagonal/>
    </border>
    <border>
      <left style="thin">
        <color rgb="FF333333"/>
      </left>
      <right/>
      <top/>
      <bottom style="thin">
        <color rgb="FF333333"/>
      </bottom>
      <diagonal/>
    </border>
    <border>
      <left/>
      <right/>
      <top/>
      <bottom style="thin">
        <color rgb="FF333333"/>
      </bottom>
      <diagonal/>
    </border>
    <border>
      <left style="thin">
        <color rgb="FF333333"/>
      </left>
      <right style="thin">
        <color rgb="FF333333"/>
      </right>
      <top style="thin">
        <color rgb="FF333333"/>
      </top>
      <bottom/>
      <diagonal/>
    </border>
    <border>
      <left style="thin">
        <color rgb="FF333333"/>
      </left>
      <right/>
      <top style="thin">
        <color rgb="FF333333"/>
      </top>
      <bottom style="hair">
        <color indexed="64"/>
      </bottom>
      <diagonal/>
    </border>
    <border>
      <left/>
      <right/>
      <top style="thin">
        <color rgb="FF333333"/>
      </top>
      <bottom/>
      <diagonal/>
    </border>
    <border>
      <left style="thin">
        <color rgb="FF333333"/>
      </left>
      <right/>
      <top style="thin">
        <color rgb="FF333333"/>
      </top>
      <bottom/>
      <diagonal/>
    </border>
    <border>
      <left/>
      <right style="thin">
        <color rgb="FF333333"/>
      </right>
      <top style="thin">
        <color rgb="FF333333"/>
      </top>
      <bottom/>
      <diagonal/>
    </border>
    <border>
      <left/>
      <right style="thin">
        <color rgb="FF333333"/>
      </right>
      <top style="hair">
        <color rgb="FF333333"/>
      </top>
      <bottom/>
      <diagonal/>
    </border>
    <border>
      <left/>
      <right style="thin">
        <color rgb="FF333333"/>
      </right>
      <top style="thin">
        <color rgb="FF333333"/>
      </top>
      <bottom style="hair">
        <color rgb="FF333333"/>
      </bottom>
      <diagonal/>
    </border>
    <border>
      <left style="thin">
        <color rgb="FF333333"/>
      </left>
      <right style="thin">
        <color rgb="FF333333"/>
      </right>
      <top style="hair">
        <color rgb="FF333333"/>
      </top>
      <bottom style="thin">
        <color rgb="FF333333"/>
      </bottom>
      <diagonal/>
    </border>
    <border>
      <left/>
      <right style="thin">
        <color rgb="FF333333"/>
      </right>
      <top style="hair">
        <color rgb="FF333333"/>
      </top>
      <bottom style="hair">
        <color rgb="FF333333"/>
      </bottom>
      <diagonal/>
    </border>
    <border>
      <left/>
      <right style="thin">
        <color rgb="FF333333"/>
      </right>
      <top style="thin">
        <color rgb="FF333333"/>
      </top>
      <bottom style="thin">
        <color rgb="FF333333"/>
      </bottom>
      <diagonal/>
    </border>
    <border>
      <left/>
      <right style="thin">
        <color rgb="FF333333"/>
      </right>
      <top/>
      <bottom style="hair">
        <color rgb="FF333333"/>
      </bottom>
      <diagonal/>
    </border>
    <border>
      <left/>
      <right style="thin">
        <color rgb="FF333333"/>
      </right>
      <top/>
      <bottom style="thin">
        <color rgb="FF333333"/>
      </bottom>
      <diagonal/>
    </border>
    <border>
      <left style="medium">
        <color rgb="FF333333"/>
      </left>
      <right style="medium">
        <color rgb="FF333333"/>
      </right>
      <top style="medium">
        <color rgb="FF333333"/>
      </top>
      <bottom style="thin">
        <color rgb="FF333333"/>
      </bottom>
      <diagonal/>
    </border>
    <border>
      <left style="medium">
        <color rgb="FF333333"/>
      </left>
      <right style="medium">
        <color rgb="FF333333"/>
      </right>
      <top style="thin">
        <color rgb="FF333333"/>
      </top>
      <bottom style="thin">
        <color rgb="FF333333"/>
      </bottom>
      <diagonal/>
    </border>
    <border>
      <left style="medium">
        <color rgb="FF333333"/>
      </left>
      <right style="medium">
        <color rgb="FF333333"/>
      </right>
      <top style="thin">
        <color rgb="FF333333"/>
      </top>
      <bottom style="hair">
        <color rgb="FF333333"/>
      </bottom>
      <diagonal/>
    </border>
    <border>
      <left style="medium">
        <color rgb="FF333333"/>
      </left>
      <right style="medium">
        <color rgb="FF333333"/>
      </right>
      <top style="hair">
        <color rgb="FF333333"/>
      </top>
      <bottom style="hair">
        <color rgb="FF333333"/>
      </bottom>
      <diagonal/>
    </border>
    <border>
      <left style="medium">
        <color rgb="FF333333"/>
      </left>
      <right style="medium">
        <color rgb="FF333333"/>
      </right>
      <top/>
      <bottom/>
      <diagonal/>
    </border>
    <border>
      <left style="medium">
        <color rgb="FF333333"/>
      </left>
      <right style="medium">
        <color rgb="FF333333"/>
      </right>
      <top style="thin">
        <color rgb="FF333333"/>
      </top>
      <bottom style="medium">
        <color rgb="FF333333"/>
      </bottom>
      <diagonal/>
    </border>
  </borders>
  <cellStyleXfs count="5">
    <xf numFmtId="0" fontId="0" fillId="0" borderId="0"/>
    <xf numFmtId="0" fontId="2" fillId="0" borderId="0"/>
    <xf numFmtId="0" fontId="2" fillId="0" borderId="0"/>
    <xf numFmtId="38" fontId="2" fillId="0" borderId="0" applyFont="0" applyFill="0" applyBorder="0" applyAlignment="0" applyProtection="0">
      <alignment vertical="center"/>
    </xf>
    <xf numFmtId="0" fontId="7" fillId="0" borderId="0"/>
  </cellStyleXfs>
  <cellXfs count="70">
    <xf numFmtId="0" fontId="0" fillId="0" borderId="0" xfId="0"/>
    <xf numFmtId="0" fontId="3" fillId="0" borderId="0" xfId="2" applyFont="1" applyAlignment="1">
      <alignment vertical="center"/>
    </xf>
    <xf numFmtId="0" fontId="4" fillId="0" borderId="0" xfId="2" applyFont="1" applyAlignment="1">
      <alignment vertical="center" wrapText="1"/>
    </xf>
    <xf numFmtId="0" fontId="4" fillId="0" borderId="0" xfId="2" applyFont="1" applyAlignment="1">
      <alignment vertical="center"/>
    </xf>
    <xf numFmtId="176" fontId="6" fillId="0" borderId="2" xfId="1" applyNumberFormat="1" applyFont="1" applyBorder="1" applyAlignment="1">
      <alignment horizontal="right" vertical="center"/>
    </xf>
    <xf numFmtId="49" fontId="3" fillId="0" borderId="3" xfId="1" applyNumberFormat="1" applyFont="1" applyBorder="1" applyAlignment="1">
      <alignment horizontal="right" vertical="center"/>
    </xf>
    <xf numFmtId="0" fontId="3" fillId="0" borderId="3" xfId="4" applyFont="1" applyBorder="1" applyAlignment="1">
      <alignment vertical="center"/>
    </xf>
    <xf numFmtId="49" fontId="3" fillId="0" borderId="2" xfId="1" applyNumberFormat="1" applyFont="1" applyBorder="1" applyAlignment="1">
      <alignment horizontal="distributed" vertical="center"/>
    </xf>
    <xf numFmtId="176" fontId="6" fillId="0" borderId="4" xfId="1" applyNumberFormat="1" applyFont="1" applyBorder="1" applyAlignment="1">
      <alignment horizontal="right" vertical="center"/>
    </xf>
    <xf numFmtId="0" fontId="3" fillId="0" borderId="5" xfId="4" applyFont="1" applyBorder="1" applyAlignment="1">
      <alignment vertical="center"/>
    </xf>
    <xf numFmtId="49" fontId="8" fillId="0" borderId="4" xfId="1" applyNumberFormat="1" applyFont="1" applyBorder="1" applyAlignment="1">
      <alignment horizontal="distributed" vertical="center"/>
    </xf>
    <xf numFmtId="49" fontId="3" fillId="0" borderId="0" xfId="1" applyNumberFormat="1" applyFont="1" applyAlignment="1">
      <alignment horizontal="right" vertical="center"/>
    </xf>
    <xf numFmtId="0" fontId="3" fillId="0" borderId="0" xfId="4" applyFont="1" applyAlignment="1">
      <alignment vertical="center"/>
    </xf>
    <xf numFmtId="176" fontId="6" fillId="0" borderId="7" xfId="1" applyNumberFormat="1" applyFont="1" applyBorder="1" applyAlignment="1">
      <alignment horizontal="right" vertical="center"/>
    </xf>
    <xf numFmtId="49" fontId="3" fillId="0" borderId="8" xfId="1" applyNumberFormat="1" applyFont="1" applyBorder="1" applyAlignment="1">
      <alignment horizontal="distributed" vertical="center"/>
    </xf>
    <xf numFmtId="0" fontId="3" fillId="0" borderId="9" xfId="4" applyFont="1" applyBorder="1" applyAlignment="1">
      <alignment vertical="center"/>
    </xf>
    <xf numFmtId="176" fontId="6" fillId="0" borderId="11" xfId="1" applyNumberFormat="1" applyFont="1" applyBorder="1" applyAlignment="1">
      <alignment horizontal="right" vertical="center"/>
    </xf>
    <xf numFmtId="49" fontId="3" fillId="0" borderId="12" xfId="1" applyNumberFormat="1" applyFont="1" applyBorder="1" applyAlignment="1">
      <alignment horizontal="distributed" vertical="center"/>
    </xf>
    <xf numFmtId="0" fontId="3" fillId="0" borderId="13" xfId="4" applyFont="1" applyBorder="1" applyAlignment="1">
      <alignment vertical="center"/>
    </xf>
    <xf numFmtId="49" fontId="3" fillId="0" borderId="8" xfId="1" applyNumberFormat="1" applyFont="1" applyBorder="1" applyAlignment="1">
      <alignment horizontal="distributed" vertical="center" wrapText="1"/>
    </xf>
    <xf numFmtId="49" fontId="3" fillId="0" borderId="3" xfId="1" applyNumberFormat="1" applyFont="1" applyBorder="1" applyAlignment="1">
      <alignment horizontal="distributed" vertical="center"/>
    </xf>
    <xf numFmtId="49" fontId="3" fillId="2" borderId="14" xfId="1" quotePrefix="1" applyNumberFormat="1" applyFont="1" applyFill="1" applyBorder="1" applyAlignment="1">
      <alignment horizontal="center" vertical="center" wrapText="1"/>
    </xf>
    <xf numFmtId="49" fontId="3" fillId="2" borderId="14"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xf>
    <xf numFmtId="49" fontId="3" fillId="2" borderId="16" xfId="1" applyNumberFormat="1" applyFont="1" applyFill="1" applyBorder="1" applyAlignment="1">
      <alignment horizontal="center" vertical="center"/>
    </xf>
    <xf numFmtId="49" fontId="3" fillId="2" borderId="17" xfId="1" applyNumberFormat="1" applyFont="1" applyFill="1" applyBorder="1" applyAlignment="1">
      <alignment horizontal="center" vertical="center" wrapText="1"/>
    </xf>
    <xf numFmtId="49" fontId="3" fillId="2" borderId="18" xfId="1" applyNumberFormat="1" applyFont="1" applyFill="1" applyBorder="1" applyAlignment="1">
      <alignment horizontal="center" vertical="center" wrapText="1"/>
    </xf>
    <xf numFmtId="49" fontId="3" fillId="2" borderId="15" xfId="1" applyNumberFormat="1" applyFont="1" applyFill="1" applyBorder="1" applyAlignment="1">
      <alignment horizontal="center" vertical="center" wrapText="1"/>
    </xf>
    <xf numFmtId="176" fontId="10" fillId="0" borderId="4" xfId="1" applyNumberFormat="1" applyFont="1" applyBorder="1" applyAlignment="1">
      <alignment horizontal="right" vertical="center"/>
    </xf>
    <xf numFmtId="176" fontId="10" fillId="0" borderId="2" xfId="1" applyNumberFormat="1" applyFont="1" applyBorder="1" applyAlignment="1">
      <alignment horizontal="right" vertical="center"/>
    </xf>
    <xf numFmtId="176" fontId="10" fillId="0" borderId="1" xfId="1" applyNumberFormat="1" applyFont="1" applyBorder="1" applyAlignment="1">
      <alignment horizontal="right" vertical="center"/>
    </xf>
    <xf numFmtId="177" fontId="11" fillId="0" borderId="1" xfId="3" applyNumberFormat="1" applyFont="1" applyFill="1" applyBorder="1" applyAlignment="1">
      <alignment horizontal="right" vertical="center"/>
    </xf>
    <xf numFmtId="176" fontId="10" fillId="0" borderId="24" xfId="1" applyNumberFormat="1" applyFont="1" applyBorder="1" applyAlignment="1">
      <alignment horizontal="right" vertical="center"/>
    </xf>
    <xf numFmtId="176" fontId="10" fillId="0" borderId="10" xfId="1" applyNumberFormat="1" applyFont="1" applyBorder="1" applyAlignment="1">
      <alignment horizontal="right" vertical="center"/>
    </xf>
    <xf numFmtId="176" fontId="10" fillId="0" borderId="6" xfId="1" applyNumberFormat="1" applyFont="1" applyBorder="1" applyAlignment="1">
      <alignment horizontal="right" vertical="center"/>
    </xf>
    <xf numFmtId="176" fontId="10" fillId="0" borderId="17" xfId="1" applyNumberFormat="1" applyFont="1" applyBorder="1" applyAlignment="1">
      <alignment horizontal="right" vertical="center"/>
    </xf>
    <xf numFmtId="177" fontId="11" fillId="0" borderId="10" xfId="3" applyNumberFormat="1" applyFont="1" applyFill="1" applyBorder="1" applyAlignment="1">
      <alignment horizontal="right" vertical="center"/>
    </xf>
    <xf numFmtId="177" fontId="11" fillId="0" borderId="6" xfId="3" applyNumberFormat="1" applyFont="1" applyFill="1" applyBorder="1" applyAlignment="1">
      <alignment horizontal="right" vertical="center"/>
    </xf>
    <xf numFmtId="177" fontId="11" fillId="0" borderId="24" xfId="3" applyNumberFormat="1" applyFont="1" applyFill="1" applyBorder="1" applyAlignment="1">
      <alignment horizontal="right" vertical="center"/>
    </xf>
    <xf numFmtId="176" fontId="10" fillId="0" borderId="3" xfId="1" applyNumberFormat="1" applyFont="1" applyBorder="1" applyAlignment="1">
      <alignment horizontal="right" vertical="center"/>
    </xf>
    <xf numFmtId="176" fontId="10" fillId="0" borderId="23" xfId="1" applyNumberFormat="1" applyFont="1" applyBorder="1" applyAlignment="1">
      <alignment horizontal="right" vertical="center"/>
    </xf>
    <xf numFmtId="176" fontId="10" fillId="0" borderId="25" xfId="1" applyNumberFormat="1" applyFont="1" applyBorder="1" applyAlignment="1">
      <alignment horizontal="right" vertical="center"/>
    </xf>
    <xf numFmtId="176" fontId="10" fillId="0" borderId="22" xfId="1" applyNumberFormat="1" applyFont="1" applyBorder="1" applyAlignment="1">
      <alignment horizontal="right"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0" fillId="0" borderId="21" xfId="1" applyNumberFormat="1" applyFont="1" applyBorder="1" applyAlignment="1">
      <alignment horizontal="right" vertical="center"/>
    </xf>
    <xf numFmtId="176" fontId="10" fillId="0" borderId="28" xfId="1" applyNumberFormat="1" applyFont="1" applyBorder="1" applyAlignment="1">
      <alignment horizontal="right" vertical="center"/>
    </xf>
    <xf numFmtId="49" fontId="3" fillId="2" borderId="29" xfId="1" applyNumberFormat="1" applyFont="1" applyFill="1" applyBorder="1" applyAlignment="1">
      <alignment horizontal="center" vertical="center" wrapText="1"/>
    </xf>
    <xf numFmtId="176" fontId="6" fillId="0" borderId="31" xfId="1" applyNumberFormat="1" applyFont="1" applyBorder="1" applyAlignment="1">
      <alignment horizontal="right" vertical="center"/>
    </xf>
    <xf numFmtId="176" fontId="6" fillId="0" borderId="32" xfId="1" applyNumberFormat="1" applyFont="1" applyBorder="1" applyAlignment="1">
      <alignment horizontal="right" vertical="center"/>
    </xf>
    <xf numFmtId="176" fontId="10" fillId="0" borderId="33" xfId="1" applyNumberFormat="1" applyFont="1" applyBorder="1" applyAlignment="1">
      <alignment horizontal="right" vertical="center"/>
    </xf>
    <xf numFmtId="176" fontId="10" fillId="0" borderId="30" xfId="1" applyNumberFormat="1" applyFont="1" applyBorder="1" applyAlignment="1">
      <alignment horizontal="right" vertical="center"/>
    </xf>
    <xf numFmtId="176" fontId="6" fillId="0" borderId="33" xfId="1" applyNumberFormat="1" applyFont="1" applyBorder="1" applyAlignment="1">
      <alignment horizontal="right" vertical="center"/>
    </xf>
    <xf numFmtId="176" fontId="10" fillId="0" borderId="34" xfId="1" applyNumberFormat="1" applyFont="1" applyBorder="1" applyAlignment="1">
      <alignment horizontal="right" vertical="center"/>
    </xf>
    <xf numFmtId="176" fontId="6" fillId="0" borderId="30" xfId="1" applyNumberFormat="1" applyFont="1" applyBorder="1" applyAlignment="1">
      <alignment horizontal="right" vertical="center"/>
    </xf>
    <xf numFmtId="49" fontId="3" fillId="0" borderId="4" xfId="1" applyNumberFormat="1" applyFont="1" applyBorder="1" applyAlignment="1">
      <alignment horizontal="center" vertical="distributed" textRotation="255" justifyLastLine="1"/>
    </xf>
    <xf numFmtId="0" fontId="9" fillId="0" borderId="0" xfId="4" applyFont="1" applyAlignment="1">
      <alignment horizontal="center" vertical="center"/>
    </xf>
    <xf numFmtId="49" fontId="3" fillId="3" borderId="0" xfId="1" applyNumberFormat="1" applyFont="1" applyFill="1" applyAlignment="1">
      <alignment horizontal="right" vertical="center"/>
    </xf>
    <xf numFmtId="49" fontId="3" fillId="2" borderId="20" xfId="1" applyNumberFormat="1" applyFont="1" applyFill="1" applyBorder="1" applyAlignment="1">
      <alignment horizontal="center" vertical="center"/>
    </xf>
    <xf numFmtId="49" fontId="3" fillId="2" borderId="19"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xf>
    <xf numFmtId="49" fontId="3" fillId="2" borderId="16" xfId="1" applyNumberFormat="1" applyFont="1" applyFill="1" applyBorder="1" applyAlignment="1">
      <alignment horizontal="center" vertical="center"/>
    </xf>
    <xf numFmtId="49" fontId="3" fillId="2" borderId="11" xfId="1" applyNumberFormat="1" applyFont="1" applyFill="1" applyBorder="1" applyAlignment="1">
      <alignment horizontal="center" vertical="center" wrapText="1"/>
    </xf>
    <xf numFmtId="49" fontId="3" fillId="2" borderId="19" xfId="1" applyNumberFormat="1" applyFont="1" applyFill="1" applyBorder="1" applyAlignment="1">
      <alignment horizontal="center" vertical="center" wrapText="1"/>
    </xf>
    <xf numFmtId="49" fontId="3" fillId="2" borderId="23" xfId="1" applyNumberFormat="1" applyFont="1" applyFill="1" applyBorder="1" applyAlignment="1">
      <alignment horizontal="center" vertical="center" wrapText="1"/>
    </xf>
    <xf numFmtId="49" fontId="3" fillId="0" borderId="12" xfId="1" applyNumberFormat="1" applyFont="1" applyFill="1" applyBorder="1" applyAlignment="1">
      <alignment horizontal="distributed" vertical="center"/>
    </xf>
    <xf numFmtId="49" fontId="3" fillId="0" borderId="8" xfId="1" applyNumberFormat="1" applyFont="1" applyFill="1" applyBorder="1" applyAlignment="1">
      <alignment horizontal="distributed" vertical="center"/>
    </xf>
    <xf numFmtId="49" fontId="3" fillId="0" borderId="0" xfId="1" applyNumberFormat="1" applyFont="1" applyFill="1" applyAlignment="1">
      <alignment horizontal="right" vertical="center"/>
    </xf>
    <xf numFmtId="49" fontId="3" fillId="0" borderId="3" xfId="1" applyNumberFormat="1" applyFont="1" applyFill="1" applyBorder="1" applyAlignment="1">
      <alignment horizontal="right" vertical="center"/>
    </xf>
    <xf numFmtId="49" fontId="3" fillId="0" borderId="0" xfId="1" applyNumberFormat="1" applyFont="1" applyFill="1" applyAlignment="1">
      <alignment horizontal="distributed" vertical="center"/>
    </xf>
  </cellXfs>
  <cellStyles count="5">
    <cellStyle name="桁区切り 4" xfId="3" xr:uid="{433A7C09-90AD-4DF6-AC12-2B752B71A5FC}"/>
    <cellStyle name="標準" xfId="0" builtinId="0"/>
    <cellStyle name="標準 2" xfId="2" xr:uid="{27445689-6531-4527-B4D1-CA23D37F92BD}"/>
    <cellStyle name="標準 25" xfId="1" xr:uid="{00000000-0005-0000-0000-000001000000}"/>
    <cellStyle name="標準 4" xfId="4" xr:uid="{31E2625A-6F43-43DC-8EB4-40307257AE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 val="データ"/>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明細"/>
      <sheetName val="ラック構成"/>
      <sheetName val="ラック構成 (2)"/>
      <sheetName val="ラック構成書式"/>
      <sheetName val="見積書H（20010810）"/>
      <sheetName val="ラック構成_(2)"/>
      <sheetName val="基準値"/>
      <sheetName val="構成算出条件"/>
      <sheetName val="【別紙】ﾃｰﾌﾞﾙ"/>
      <sheetName val="内訳"/>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基準値"/>
      <sheetName val="概算PC"/>
    </sheetNames>
    <sheetDataSet>
      <sheetData sheetId="0" refreshError="1">
        <row r="4">
          <cell r="B4">
            <v>2003</v>
          </cell>
        </row>
        <row r="5">
          <cell r="B5">
            <v>403</v>
          </cell>
          <cell r="E5">
            <v>4</v>
          </cell>
        </row>
        <row r="6">
          <cell r="B6">
            <v>7312</v>
          </cell>
          <cell r="E6" t="str">
            <v>－</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概算PC"/>
    </sheetNames>
    <sheetDataSet>
      <sheetData sheetId="0" refreshError="1">
        <row r="4">
          <cell r="B4">
            <v>2003</v>
          </cell>
        </row>
        <row r="5">
          <cell r="B5">
            <v>403</v>
          </cell>
          <cell r="E5">
            <v>4</v>
          </cell>
        </row>
        <row r="6">
          <cell r="B6">
            <v>7312</v>
          </cell>
          <cell r="E6" t="str">
            <v>－</v>
          </cell>
        </row>
        <row r="7">
          <cell r="B7">
            <v>15100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96FA-B274-4EE7-9A73-CA734A9D08AF}">
  <sheetPr>
    <tabColor rgb="FFFFFF00"/>
  </sheetPr>
  <dimension ref="A1:I31"/>
  <sheetViews>
    <sheetView tabSelected="1" view="pageBreakPreview" zoomScale="85" zoomScaleNormal="100" zoomScaleSheetLayoutView="85" workbookViewId="0">
      <selection activeCell="C20" sqref="C20"/>
    </sheetView>
  </sheetViews>
  <sheetFormatPr defaultColWidth="9" defaultRowHeight="10.8" x14ac:dyDescent="0.2"/>
  <cols>
    <col min="1" max="1" width="3.88671875" style="1" customWidth="1"/>
    <col min="2" max="2" width="2.77734375" style="1" customWidth="1"/>
    <col min="3" max="3" width="25.44140625" style="1" customWidth="1"/>
    <col min="4" max="8" width="13" style="1" customWidth="1"/>
    <col min="9" max="9" width="7.44140625" style="1" customWidth="1"/>
    <col min="10" max="255" width="9" style="1"/>
    <col min="256" max="256" width="2.44140625" style="1" customWidth="1"/>
    <col min="257" max="257" width="3.88671875" style="1" customWidth="1"/>
    <col min="258" max="258" width="2.77734375" style="1" customWidth="1"/>
    <col min="259" max="259" width="25.44140625" style="1" customWidth="1"/>
    <col min="260" max="260" width="13" style="1" customWidth="1"/>
    <col min="261" max="261" width="6" style="1" customWidth="1"/>
    <col min="262" max="262" width="13" style="1" customWidth="1"/>
    <col min="263" max="263" width="6" style="1" customWidth="1"/>
    <col min="264" max="264" width="13" style="1" customWidth="1"/>
    <col min="265" max="265" width="7.44140625" style="1" customWidth="1"/>
    <col min="266" max="511" width="9" style="1"/>
    <col min="512" max="512" width="2.44140625" style="1" customWidth="1"/>
    <col min="513" max="513" width="3.88671875" style="1" customWidth="1"/>
    <col min="514" max="514" width="2.77734375" style="1" customWidth="1"/>
    <col min="515" max="515" width="25.44140625" style="1" customWidth="1"/>
    <col min="516" max="516" width="13" style="1" customWidth="1"/>
    <col min="517" max="517" width="6" style="1" customWidth="1"/>
    <col min="518" max="518" width="13" style="1" customWidth="1"/>
    <col min="519" max="519" width="6" style="1" customWidth="1"/>
    <col min="520" max="520" width="13" style="1" customWidth="1"/>
    <col min="521" max="521" width="7.44140625" style="1" customWidth="1"/>
    <col min="522" max="767" width="9" style="1"/>
    <col min="768" max="768" width="2.44140625" style="1" customWidth="1"/>
    <col min="769" max="769" width="3.88671875" style="1" customWidth="1"/>
    <col min="770" max="770" width="2.77734375" style="1" customWidth="1"/>
    <col min="771" max="771" width="25.44140625" style="1" customWidth="1"/>
    <col min="772" max="772" width="13" style="1" customWidth="1"/>
    <col min="773" max="773" width="6" style="1" customWidth="1"/>
    <col min="774" max="774" width="13" style="1" customWidth="1"/>
    <col min="775" max="775" width="6" style="1" customWidth="1"/>
    <col min="776" max="776" width="13" style="1" customWidth="1"/>
    <col min="777" max="777" width="7.44140625" style="1" customWidth="1"/>
    <col min="778" max="1023" width="9" style="1"/>
    <col min="1024" max="1024" width="2.44140625" style="1" customWidth="1"/>
    <col min="1025" max="1025" width="3.88671875" style="1" customWidth="1"/>
    <col min="1026" max="1026" width="2.77734375" style="1" customWidth="1"/>
    <col min="1027" max="1027" width="25.44140625" style="1" customWidth="1"/>
    <col min="1028" max="1028" width="13" style="1" customWidth="1"/>
    <col min="1029" max="1029" width="6" style="1" customWidth="1"/>
    <col min="1030" max="1030" width="13" style="1" customWidth="1"/>
    <col min="1031" max="1031" width="6" style="1" customWidth="1"/>
    <col min="1032" max="1032" width="13" style="1" customWidth="1"/>
    <col min="1033" max="1033" width="7.44140625" style="1" customWidth="1"/>
    <col min="1034" max="1279" width="9" style="1"/>
    <col min="1280" max="1280" width="2.44140625" style="1" customWidth="1"/>
    <col min="1281" max="1281" width="3.88671875" style="1" customWidth="1"/>
    <col min="1282" max="1282" width="2.77734375" style="1" customWidth="1"/>
    <col min="1283" max="1283" width="25.44140625" style="1" customWidth="1"/>
    <col min="1284" max="1284" width="13" style="1" customWidth="1"/>
    <col min="1285" max="1285" width="6" style="1" customWidth="1"/>
    <col min="1286" max="1286" width="13" style="1" customWidth="1"/>
    <col min="1287" max="1287" width="6" style="1" customWidth="1"/>
    <col min="1288" max="1288" width="13" style="1" customWidth="1"/>
    <col min="1289" max="1289" width="7.44140625" style="1" customWidth="1"/>
    <col min="1290" max="1535" width="9" style="1"/>
    <col min="1536" max="1536" width="2.44140625" style="1" customWidth="1"/>
    <col min="1537" max="1537" width="3.88671875" style="1" customWidth="1"/>
    <col min="1538" max="1538" width="2.77734375" style="1" customWidth="1"/>
    <col min="1539" max="1539" width="25.44140625" style="1" customWidth="1"/>
    <col min="1540" max="1540" width="13" style="1" customWidth="1"/>
    <col min="1541" max="1541" width="6" style="1" customWidth="1"/>
    <col min="1542" max="1542" width="13" style="1" customWidth="1"/>
    <col min="1543" max="1543" width="6" style="1" customWidth="1"/>
    <col min="1544" max="1544" width="13" style="1" customWidth="1"/>
    <col min="1545" max="1545" width="7.44140625" style="1" customWidth="1"/>
    <col min="1546" max="1791" width="9" style="1"/>
    <col min="1792" max="1792" width="2.44140625" style="1" customWidth="1"/>
    <col min="1793" max="1793" width="3.88671875" style="1" customWidth="1"/>
    <col min="1794" max="1794" width="2.77734375" style="1" customWidth="1"/>
    <col min="1795" max="1795" width="25.44140625" style="1" customWidth="1"/>
    <col min="1796" max="1796" width="13" style="1" customWidth="1"/>
    <col min="1797" max="1797" width="6" style="1" customWidth="1"/>
    <col min="1798" max="1798" width="13" style="1" customWidth="1"/>
    <col min="1799" max="1799" width="6" style="1" customWidth="1"/>
    <col min="1800" max="1800" width="13" style="1" customWidth="1"/>
    <col min="1801" max="1801" width="7.44140625" style="1" customWidth="1"/>
    <col min="1802" max="2047" width="9" style="1"/>
    <col min="2048" max="2048" width="2.44140625" style="1" customWidth="1"/>
    <col min="2049" max="2049" width="3.88671875" style="1" customWidth="1"/>
    <col min="2050" max="2050" width="2.77734375" style="1" customWidth="1"/>
    <col min="2051" max="2051" width="25.44140625" style="1" customWidth="1"/>
    <col min="2052" max="2052" width="13" style="1" customWidth="1"/>
    <col min="2053" max="2053" width="6" style="1" customWidth="1"/>
    <col min="2054" max="2054" width="13" style="1" customWidth="1"/>
    <col min="2055" max="2055" width="6" style="1" customWidth="1"/>
    <col min="2056" max="2056" width="13" style="1" customWidth="1"/>
    <col min="2057" max="2057" width="7.44140625" style="1" customWidth="1"/>
    <col min="2058" max="2303" width="9" style="1"/>
    <col min="2304" max="2304" width="2.44140625" style="1" customWidth="1"/>
    <col min="2305" max="2305" width="3.88671875" style="1" customWidth="1"/>
    <col min="2306" max="2306" width="2.77734375" style="1" customWidth="1"/>
    <col min="2307" max="2307" width="25.44140625" style="1" customWidth="1"/>
    <col min="2308" max="2308" width="13" style="1" customWidth="1"/>
    <col min="2309" max="2309" width="6" style="1" customWidth="1"/>
    <col min="2310" max="2310" width="13" style="1" customWidth="1"/>
    <col min="2311" max="2311" width="6" style="1" customWidth="1"/>
    <col min="2312" max="2312" width="13" style="1" customWidth="1"/>
    <col min="2313" max="2313" width="7.44140625" style="1" customWidth="1"/>
    <col min="2314" max="2559" width="9" style="1"/>
    <col min="2560" max="2560" width="2.44140625" style="1" customWidth="1"/>
    <col min="2561" max="2561" width="3.88671875" style="1" customWidth="1"/>
    <col min="2562" max="2562" width="2.77734375" style="1" customWidth="1"/>
    <col min="2563" max="2563" width="25.44140625" style="1" customWidth="1"/>
    <col min="2564" max="2564" width="13" style="1" customWidth="1"/>
    <col min="2565" max="2565" width="6" style="1" customWidth="1"/>
    <col min="2566" max="2566" width="13" style="1" customWidth="1"/>
    <col min="2567" max="2567" width="6" style="1" customWidth="1"/>
    <col min="2568" max="2568" width="13" style="1" customWidth="1"/>
    <col min="2569" max="2569" width="7.44140625" style="1" customWidth="1"/>
    <col min="2570" max="2815" width="9" style="1"/>
    <col min="2816" max="2816" width="2.44140625" style="1" customWidth="1"/>
    <col min="2817" max="2817" width="3.88671875" style="1" customWidth="1"/>
    <col min="2818" max="2818" width="2.77734375" style="1" customWidth="1"/>
    <col min="2819" max="2819" width="25.44140625" style="1" customWidth="1"/>
    <col min="2820" max="2820" width="13" style="1" customWidth="1"/>
    <col min="2821" max="2821" width="6" style="1" customWidth="1"/>
    <col min="2822" max="2822" width="13" style="1" customWidth="1"/>
    <col min="2823" max="2823" width="6" style="1" customWidth="1"/>
    <col min="2824" max="2824" width="13" style="1" customWidth="1"/>
    <col min="2825" max="2825" width="7.44140625" style="1" customWidth="1"/>
    <col min="2826" max="3071" width="9" style="1"/>
    <col min="3072" max="3072" width="2.44140625" style="1" customWidth="1"/>
    <col min="3073" max="3073" width="3.88671875" style="1" customWidth="1"/>
    <col min="3074" max="3074" width="2.77734375" style="1" customWidth="1"/>
    <col min="3075" max="3075" width="25.44140625" style="1" customWidth="1"/>
    <col min="3076" max="3076" width="13" style="1" customWidth="1"/>
    <col min="3077" max="3077" width="6" style="1" customWidth="1"/>
    <col min="3078" max="3078" width="13" style="1" customWidth="1"/>
    <col min="3079" max="3079" width="6" style="1" customWidth="1"/>
    <col min="3080" max="3080" width="13" style="1" customWidth="1"/>
    <col min="3081" max="3081" width="7.44140625" style="1" customWidth="1"/>
    <col min="3082" max="3327" width="9" style="1"/>
    <col min="3328" max="3328" width="2.44140625" style="1" customWidth="1"/>
    <col min="3329" max="3329" width="3.88671875" style="1" customWidth="1"/>
    <col min="3330" max="3330" width="2.77734375" style="1" customWidth="1"/>
    <col min="3331" max="3331" width="25.44140625" style="1" customWidth="1"/>
    <col min="3332" max="3332" width="13" style="1" customWidth="1"/>
    <col min="3333" max="3333" width="6" style="1" customWidth="1"/>
    <col min="3334" max="3334" width="13" style="1" customWidth="1"/>
    <col min="3335" max="3335" width="6" style="1" customWidth="1"/>
    <col min="3336" max="3336" width="13" style="1" customWidth="1"/>
    <col min="3337" max="3337" width="7.44140625" style="1" customWidth="1"/>
    <col min="3338" max="3583" width="9" style="1"/>
    <col min="3584" max="3584" width="2.44140625" style="1" customWidth="1"/>
    <col min="3585" max="3585" width="3.88671875" style="1" customWidth="1"/>
    <col min="3586" max="3586" width="2.77734375" style="1" customWidth="1"/>
    <col min="3587" max="3587" width="25.44140625" style="1" customWidth="1"/>
    <col min="3588" max="3588" width="13" style="1" customWidth="1"/>
    <col min="3589" max="3589" width="6" style="1" customWidth="1"/>
    <col min="3590" max="3590" width="13" style="1" customWidth="1"/>
    <col min="3591" max="3591" width="6" style="1" customWidth="1"/>
    <col min="3592" max="3592" width="13" style="1" customWidth="1"/>
    <col min="3593" max="3593" width="7.44140625" style="1" customWidth="1"/>
    <col min="3594" max="3839" width="9" style="1"/>
    <col min="3840" max="3840" width="2.44140625" style="1" customWidth="1"/>
    <col min="3841" max="3841" width="3.88671875" style="1" customWidth="1"/>
    <col min="3842" max="3842" width="2.77734375" style="1" customWidth="1"/>
    <col min="3843" max="3843" width="25.44140625" style="1" customWidth="1"/>
    <col min="3844" max="3844" width="13" style="1" customWidth="1"/>
    <col min="3845" max="3845" width="6" style="1" customWidth="1"/>
    <col min="3846" max="3846" width="13" style="1" customWidth="1"/>
    <col min="3847" max="3847" width="6" style="1" customWidth="1"/>
    <col min="3848" max="3848" width="13" style="1" customWidth="1"/>
    <col min="3849" max="3849" width="7.44140625" style="1" customWidth="1"/>
    <col min="3850" max="4095" width="9" style="1"/>
    <col min="4096" max="4096" width="2.44140625" style="1" customWidth="1"/>
    <col min="4097" max="4097" width="3.88671875" style="1" customWidth="1"/>
    <col min="4098" max="4098" width="2.77734375" style="1" customWidth="1"/>
    <col min="4099" max="4099" width="25.44140625" style="1" customWidth="1"/>
    <col min="4100" max="4100" width="13" style="1" customWidth="1"/>
    <col min="4101" max="4101" width="6" style="1" customWidth="1"/>
    <col min="4102" max="4102" width="13" style="1" customWidth="1"/>
    <col min="4103" max="4103" width="6" style="1" customWidth="1"/>
    <col min="4104" max="4104" width="13" style="1" customWidth="1"/>
    <col min="4105" max="4105" width="7.44140625" style="1" customWidth="1"/>
    <col min="4106" max="4351" width="9" style="1"/>
    <col min="4352" max="4352" width="2.44140625" style="1" customWidth="1"/>
    <col min="4353" max="4353" width="3.88671875" style="1" customWidth="1"/>
    <col min="4354" max="4354" width="2.77734375" style="1" customWidth="1"/>
    <col min="4355" max="4355" width="25.44140625" style="1" customWidth="1"/>
    <col min="4356" max="4356" width="13" style="1" customWidth="1"/>
    <col min="4357" max="4357" width="6" style="1" customWidth="1"/>
    <col min="4358" max="4358" width="13" style="1" customWidth="1"/>
    <col min="4359" max="4359" width="6" style="1" customWidth="1"/>
    <col min="4360" max="4360" width="13" style="1" customWidth="1"/>
    <col min="4361" max="4361" width="7.44140625" style="1" customWidth="1"/>
    <col min="4362" max="4607" width="9" style="1"/>
    <col min="4608" max="4608" width="2.44140625" style="1" customWidth="1"/>
    <col min="4609" max="4609" width="3.88671875" style="1" customWidth="1"/>
    <col min="4610" max="4610" width="2.77734375" style="1" customWidth="1"/>
    <col min="4611" max="4611" width="25.44140625" style="1" customWidth="1"/>
    <col min="4612" max="4612" width="13" style="1" customWidth="1"/>
    <col min="4613" max="4613" width="6" style="1" customWidth="1"/>
    <col min="4614" max="4614" width="13" style="1" customWidth="1"/>
    <col min="4615" max="4615" width="6" style="1" customWidth="1"/>
    <col min="4616" max="4616" width="13" style="1" customWidth="1"/>
    <col min="4617" max="4617" width="7.44140625" style="1" customWidth="1"/>
    <col min="4618" max="4863" width="9" style="1"/>
    <col min="4864" max="4864" width="2.44140625" style="1" customWidth="1"/>
    <col min="4865" max="4865" width="3.88671875" style="1" customWidth="1"/>
    <col min="4866" max="4866" width="2.77734375" style="1" customWidth="1"/>
    <col min="4867" max="4867" width="25.44140625" style="1" customWidth="1"/>
    <col min="4868" max="4868" width="13" style="1" customWidth="1"/>
    <col min="4869" max="4869" width="6" style="1" customWidth="1"/>
    <col min="4870" max="4870" width="13" style="1" customWidth="1"/>
    <col min="4871" max="4871" width="6" style="1" customWidth="1"/>
    <col min="4872" max="4872" width="13" style="1" customWidth="1"/>
    <col min="4873" max="4873" width="7.44140625" style="1" customWidth="1"/>
    <col min="4874" max="5119" width="9" style="1"/>
    <col min="5120" max="5120" width="2.44140625" style="1" customWidth="1"/>
    <col min="5121" max="5121" width="3.88671875" style="1" customWidth="1"/>
    <col min="5122" max="5122" width="2.77734375" style="1" customWidth="1"/>
    <col min="5123" max="5123" width="25.44140625" style="1" customWidth="1"/>
    <col min="5124" max="5124" width="13" style="1" customWidth="1"/>
    <col min="5125" max="5125" width="6" style="1" customWidth="1"/>
    <col min="5126" max="5126" width="13" style="1" customWidth="1"/>
    <col min="5127" max="5127" width="6" style="1" customWidth="1"/>
    <col min="5128" max="5128" width="13" style="1" customWidth="1"/>
    <col min="5129" max="5129" width="7.44140625" style="1" customWidth="1"/>
    <col min="5130" max="5375" width="9" style="1"/>
    <col min="5376" max="5376" width="2.44140625" style="1" customWidth="1"/>
    <col min="5377" max="5377" width="3.88671875" style="1" customWidth="1"/>
    <col min="5378" max="5378" width="2.77734375" style="1" customWidth="1"/>
    <col min="5379" max="5379" width="25.44140625" style="1" customWidth="1"/>
    <col min="5380" max="5380" width="13" style="1" customWidth="1"/>
    <col min="5381" max="5381" width="6" style="1" customWidth="1"/>
    <col min="5382" max="5382" width="13" style="1" customWidth="1"/>
    <col min="5383" max="5383" width="6" style="1" customWidth="1"/>
    <col min="5384" max="5384" width="13" style="1" customWidth="1"/>
    <col min="5385" max="5385" width="7.44140625" style="1" customWidth="1"/>
    <col min="5386" max="5631" width="9" style="1"/>
    <col min="5632" max="5632" width="2.44140625" style="1" customWidth="1"/>
    <col min="5633" max="5633" width="3.88671875" style="1" customWidth="1"/>
    <col min="5634" max="5634" width="2.77734375" style="1" customWidth="1"/>
    <col min="5635" max="5635" width="25.44140625" style="1" customWidth="1"/>
    <col min="5636" max="5636" width="13" style="1" customWidth="1"/>
    <col min="5637" max="5637" width="6" style="1" customWidth="1"/>
    <col min="5638" max="5638" width="13" style="1" customWidth="1"/>
    <col min="5639" max="5639" width="6" style="1" customWidth="1"/>
    <col min="5640" max="5640" width="13" style="1" customWidth="1"/>
    <col min="5641" max="5641" width="7.44140625" style="1" customWidth="1"/>
    <col min="5642" max="5887" width="9" style="1"/>
    <col min="5888" max="5888" width="2.44140625" style="1" customWidth="1"/>
    <col min="5889" max="5889" width="3.88671875" style="1" customWidth="1"/>
    <col min="5890" max="5890" width="2.77734375" style="1" customWidth="1"/>
    <col min="5891" max="5891" width="25.44140625" style="1" customWidth="1"/>
    <col min="5892" max="5892" width="13" style="1" customWidth="1"/>
    <col min="5893" max="5893" width="6" style="1" customWidth="1"/>
    <col min="5894" max="5894" width="13" style="1" customWidth="1"/>
    <col min="5895" max="5895" width="6" style="1" customWidth="1"/>
    <col min="5896" max="5896" width="13" style="1" customWidth="1"/>
    <col min="5897" max="5897" width="7.44140625" style="1" customWidth="1"/>
    <col min="5898" max="6143" width="9" style="1"/>
    <col min="6144" max="6144" width="2.44140625" style="1" customWidth="1"/>
    <col min="6145" max="6145" width="3.88671875" style="1" customWidth="1"/>
    <col min="6146" max="6146" width="2.77734375" style="1" customWidth="1"/>
    <col min="6147" max="6147" width="25.44140625" style="1" customWidth="1"/>
    <col min="6148" max="6148" width="13" style="1" customWidth="1"/>
    <col min="6149" max="6149" width="6" style="1" customWidth="1"/>
    <col min="6150" max="6150" width="13" style="1" customWidth="1"/>
    <col min="6151" max="6151" width="6" style="1" customWidth="1"/>
    <col min="6152" max="6152" width="13" style="1" customWidth="1"/>
    <col min="6153" max="6153" width="7.44140625" style="1" customWidth="1"/>
    <col min="6154" max="6399" width="9" style="1"/>
    <col min="6400" max="6400" width="2.44140625" style="1" customWidth="1"/>
    <col min="6401" max="6401" width="3.88671875" style="1" customWidth="1"/>
    <col min="6402" max="6402" width="2.77734375" style="1" customWidth="1"/>
    <col min="6403" max="6403" width="25.44140625" style="1" customWidth="1"/>
    <col min="6404" max="6404" width="13" style="1" customWidth="1"/>
    <col min="6405" max="6405" width="6" style="1" customWidth="1"/>
    <col min="6406" max="6406" width="13" style="1" customWidth="1"/>
    <col min="6407" max="6407" width="6" style="1" customWidth="1"/>
    <col min="6408" max="6408" width="13" style="1" customWidth="1"/>
    <col min="6409" max="6409" width="7.44140625" style="1" customWidth="1"/>
    <col min="6410" max="6655" width="9" style="1"/>
    <col min="6656" max="6656" width="2.44140625" style="1" customWidth="1"/>
    <col min="6657" max="6657" width="3.88671875" style="1" customWidth="1"/>
    <col min="6658" max="6658" width="2.77734375" style="1" customWidth="1"/>
    <col min="6659" max="6659" width="25.44140625" style="1" customWidth="1"/>
    <col min="6660" max="6660" width="13" style="1" customWidth="1"/>
    <col min="6661" max="6661" width="6" style="1" customWidth="1"/>
    <col min="6662" max="6662" width="13" style="1" customWidth="1"/>
    <col min="6663" max="6663" width="6" style="1" customWidth="1"/>
    <col min="6664" max="6664" width="13" style="1" customWidth="1"/>
    <col min="6665" max="6665" width="7.44140625" style="1" customWidth="1"/>
    <col min="6666" max="6911" width="9" style="1"/>
    <col min="6912" max="6912" width="2.44140625" style="1" customWidth="1"/>
    <col min="6913" max="6913" width="3.88671875" style="1" customWidth="1"/>
    <col min="6914" max="6914" width="2.77734375" style="1" customWidth="1"/>
    <col min="6915" max="6915" width="25.44140625" style="1" customWidth="1"/>
    <col min="6916" max="6916" width="13" style="1" customWidth="1"/>
    <col min="6917" max="6917" width="6" style="1" customWidth="1"/>
    <col min="6918" max="6918" width="13" style="1" customWidth="1"/>
    <col min="6919" max="6919" width="6" style="1" customWidth="1"/>
    <col min="6920" max="6920" width="13" style="1" customWidth="1"/>
    <col min="6921" max="6921" width="7.44140625" style="1" customWidth="1"/>
    <col min="6922" max="7167" width="9" style="1"/>
    <col min="7168" max="7168" width="2.44140625" style="1" customWidth="1"/>
    <col min="7169" max="7169" width="3.88671875" style="1" customWidth="1"/>
    <col min="7170" max="7170" width="2.77734375" style="1" customWidth="1"/>
    <col min="7171" max="7171" width="25.44140625" style="1" customWidth="1"/>
    <col min="7172" max="7172" width="13" style="1" customWidth="1"/>
    <col min="7173" max="7173" width="6" style="1" customWidth="1"/>
    <col min="7174" max="7174" width="13" style="1" customWidth="1"/>
    <col min="7175" max="7175" width="6" style="1" customWidth="1"/>
    <col min="7176" max="7176" width="13" style="1" customWidth="1"/>
    <col min="7177" max="7177" width="7.44140625" style="1" customWidth="1"/>
    <col min="7178" max="7423" width="9" style="1"/>
    <col min="7424" max="7424" width="2.44140625" style="1" customWidth="1"/>
    <col min="7425" max="7425" width="3.88671875" style="1" customWidth="1"/>
    <col min="7426" max="7426" width="2.77734375" style="1" customWidth="1"/>
    <col min="7427" max="7427" width="25.44140625" style="1" customWidth="1"/>
    <col min="7428" max="7428" width="13" style="1" customWidth="1"/>
    <col min="7429" max="7429" width="6" style="1" customWidth="1"/>
    <col min="7430" max="7430" width="13" style="1" customWidth="1"/>
    <col min="7431" max="7431" width="6" style="1" customWidth="1"/>
    <col min="7432" max="7432" width="13" style="1" customWidth="1"/>
    <col min="7433" max="7433" width="7.44140625" style="1" customWidth="1"/>
    <col min="7434" max="7679" width="9" style="1"/>
    <col min="7680" max="7680" width="2.44140625" style="1" customWidth="1"/>
    <col min="7681" max="7681" width="3.88671875" style="1" customWidth="1"/>
    <col min="7682" max="7682" width="2.77734375" style="1" customWidth="1"/>
    <col min="7683" max="7683" width="25.44140625" style="1" customWidth="1"/>
    <col min="7684" max="7684" width="13" style="1" customWidth="1"/>
    <col min="7685" max="7685" width="6" style="1" customWidth="1"/>
    <col min="7686" max="7686" width="13" style="1" customWidth="1"/>
    <col min="7687" max="7687" width="6" style="1" customWidth="1"/>
    <col min="7688" max="7688" width="13" style="1" customWidth="1"/>
    <col min="7689" max="7689" width="7.44140625" style="1" customWidth="1"/>
    <col min="7690" max="7935" width="9" style="1"/>
    <col min="7936" max="7936" width="2.44140625" style="1" customWidth="1"/>
    <col min="7937" max="7937" width="3.88671875" style="1" customWidth="1"/>
    <col min="7938" max="7938" width="2.77734375" style="1" customWidth="1"/>
    <col min="7939" max="7939" width="25.44140625" style="1" customWidth="1"/>
    <col min="7940" max="7940" width="13" style="1" customWidth="1"/>
    <col min="7941" max="7941" width="6" style="1" customWidth="1"/>
    <col min="7942" max="7942" width="13" style="1" customWidth="1"/>
    <col min="7943" max="7943" width="6" style="1" customWidth="1"/>
    <col min="7944" max="7944" width="13" style="1" customWidth="1"/>
    <col min="7945" max="7945" width="7.44140625" style="1" customWidth="1"/>
    <col min="7946" max="8191" width="9" style="1"/>
    <col min="8192" max="8192" width="2.44140625" style="1" customWidth="1"/>
    <col min="8193" max="8193" width="3.88671875" style="1" customWidth="1"/>
    <col min="8194" max="8194" width="2.77734375" style="1" customWidth="1"/>
    <col min="8195" max="8195" width="25.44140625" style="1" customWidth="1"/>
    <col min="8196" max="8196" width="13" style="1" customWidth="1"/>
    <col min="8197" max="8197" width="6" style="1" customWidth="1"/>
    <col min="8198" max="8198" width="13" style="1" customWidth="1"/>
    <col min="8199" max="8199" width="6" style="1" customWidth="1"/>
    <col min="8200" max="8200" width="13" style="1" customWidth="1"/>
    <col min="8201" max="8201" width="7.44140625" style="1" customWidth="1"/>
    <col min="8202" max="8447" width="9" style="1"/>
    <col min="8448" max="8448" width="2.44140625" style="1" customWidth="1"/>
    <col min="8449" max="8449" width="3.88671875" style="1" customWidth="1"/>
    <col min="8450" max="8450" width="2.77734375" style="1" customWidth="1"/>
    <col min="8451" max="8451" width="25.44140625" style="1" customWidth="1"/>
    <col min="8452" max="8452" width="13" style="1" customWidth="1"/>
    <col min="8453" max="8453" width="6" style="1" customWidth="1"/>
    <col min="8454" max="8454" width="13" style="1" customWidth="1"/>
    <col min="8455" max="8455" width="6" style="1" customWidth="1"/>
    <col min="8456" max="8456" width="13" style="1" customWidth="1"/>
    <col min="8457" max="8457" width="7.44140625" style="1" customWidth="1"/>
    <col min="8458" max="8703" width="9" style="1"/>
    <col min="8704" max="8704" width="2.44140625" style="1" customWidth="1"/>
    <col min="8705" max="8705" width="3.88671875" style="1" customWidth="1"/>
    <col min="8706" max="8706" width="2.77734375" style="1" customWidth="1"/>
    <col min="8707" max="8707" width="25.44140625" style="1" customWidth="1"/>
    <col min="8708" max="8708" width="13" style="1" customWidth="1"/>
    <col min="8709" max="8709" width="6" style="1" customWidth="1"/>
    <col min="8710" max="8710" width="13" style="1" customWidth="1"/>
    <col min="8711" max="8711" width="6" style="1" customWidth="1"/>
    <col min="8712" max="8712" width="13" style="1" customWidth="1"/>
    <col min="8713" max="8713" width="7.44140625" style="1" customWidth="1"/>
    <col min="8714" max="8959" width="9" style="1"/>
    <col min="8960" max="8960" width="2.44140625" style="1" customWidth="1"/>
    <col min="8961" max="8961" width="3.88671875" style="1" customWidth="1"/>
    <col min="8962" max="8962" width="2.77734375" style="1" customWidth="1"/>
    <col min="8963" max="8963" width="25.44140625" style="1" customWidth="1"/>
    <col min="8964" max="8964" width="13" style="1" customWidth="1"/>
    <col min="8965" max="8965" width="6" style="1" customWidth="1"/>
    <col min="8966" max="8966" width="13" style="1" customWidth="1"/>
    <col min="8967" max="8967" width="6" style="1" customWidth="1"/>
    <col min="8968" max="8968" width="13" style="1" customWidth="1"/>
    <col min="8969" max="8969" width="7.44140625" style="1" customWidth="1"/>
    <col min="8970" max="9215" width="9" style="1"/>
    <col min="9216" max="9216" width="2.44140625" style="1" customWidth="1"/>
    <col min="9217" max="9217" width="3.88671875" style="1" customWidth="1"/>
    <col min="9218" max="9218" width="2.77734375" style="1" customWidth="1"/>
    <col min="9219" max="9219" width="25.44140625" style="1" customWidth="1"/>
    <col min="9220" max="9220" width="13" style="1" customWidth="1"/>
    <col min="9221" max="9221" width="6" style="1" customWidth="1"/>
    <col min="9222" max="9222" width="13" style="1" customWidth="1"/>
    <col min="9223" max="9223" width="6" style="1" customWidth="1"/>
    <col min="9224" max="9224" width="13" style="1" customWidth="1"/>
    <col min="9225" max="9225" width="7.44140625" style="1" customWidth="1"/>
    <col min="9226" max="9471" width="9" style="1"/>
    <col min="9472" max="9472" width="2.44140625" style="1" customWidth="1"/>
    <col min="9473" max="9473" width="3.88671875" style="1" customWidth="1"/>
    <col min="9474" max="9474" width="2.77734375" style="1" customWidth="1"/>
    <col min="9475" max="9475" width="25.44140625" style="1" customWidth="1"/>
    <col min="9476" max="9476" width="13" style="1" customWidth="1"/>
    <col min="9477" max="9477" width="6" style="1" customWidth="1"/>
    <col min="9478" max="9478" width="13" style="1" customWidth="1"/>
    <col min="9479" max="9479" width="6" style="1" customWidth="1"/>
    <col min="9480" max="9480" width="13" style="1" customWidth="1"/>
    <col min="9481" max="9481" width="7.44140625" style="1" customWidth="1"/>
    <col min="9482" max="9727" width="9" style="1"/>
    <col min="9728" max="9728" width="2.44140625" style="1" customWidth="1"/>
    <col min="9729" max="9729" width="3.88671875" style="1" customWidth="1"/>
    <col min="9730" max="9730" width="2.77734375" style="1" customWidth="1"/>
    <col min="9731" max="9731" width="25.44140625" style="1" customWidth="1"/>
    <col min="9732" max="9732" width="13" style="1" customWidth="1"/>
    <col min="9733" max="9733" width="6" style="1" customWidth="1"/>
    <col min="9734" max="9734" width="13" style="1" customWidth="1"/>
    <col min="9735" max="9735" width="6" style="1" customWidth="1"/>
    <col min="9736" max="9736" width="13" style="1" customWidth="1"/>
    <col min="9737" max="9737" width="7.44140625" style="1" customWidth="1"/>
    <col min="9738" max="9983" width="9" style="1"/>
    <col min="9984" max="9984" width="2.44140625" style="1" customWidth="1"/>
    <col min="9985" max="9985" width="3.88671875" style="1" customWidth="1"/>
    <col min="9986" max="9986" width="2.77734375" style="1" customWidth="1"/>
    <col min="9987" max="9987" width="25.44140625" style="1" customWidth="1"/>
    <col min="9988" max="9988" width="13" style="1" customWidth="1"/>
    <col min="9989" max="9989" width="6" style="1" customWidth="1"/>
    <col min="9990" max="9990" width="13" style="1" customWidth="1"/>
    <col min="9991" max="9991" width="6" style="1" customWidth="1"/>
    <col min="9992" max="9992" width="13" style="1" customWidth="1"/>
    <col min="9993" max="9993" width="7.44140625" style="1" customWidth="1"/>
    <col min="9994" max="10239" width="9" style="1"/>
    <col min="10240" max="10240" width="2.44140625" style="1" customWidth="1"/>
    <col min="10241" max="10241" width="3.88671875" style="1" customWidth="1"/>
    <col min="10242" max="10242" width="2.77734375" style="1" customWidth="1"/>
    <col min="10243" max="10243" width="25.44140625" style="1" customWidth="1"/>
    <col min="10244" max="10244" width="13" style="1" customWidth="1"/>
    <col min="10245" max="10245" width="6" style="1" customWidth="1"/>
    <col min="10246" max="10246" width="13" style="1" customWidth="1"/>
    <col min="10247" max="10247" width="6" style="1" customWidth="1"/>
    <col min="10248" max="10248" width="13" style="1" customWidth="1"/>
    <col min="10249" max="10249" width="7.44140625" style="1" customWidth="1"/>
    <col min="10250" max="10495" width="9" style="1"/>
    <col min="10496" max="10496" width="2.44140625" style="1" customWidth="1"/>
    <col min="10497" max="10497" width="3.88671875" style="1" customWidth="1"/>
    <col min="10498" max="10498" width="2.77734375" style="1" customWidth="1"/>
    <col min="10499" max="10499" width="25.44140625" style="1" customWidth="1"/>
    <col min="10500" max="10500" width="13" style="1" customWidth="1"/>
    <col min="10501" max="10501" width="6" style="1" customWidth="1"/>
    <col min="10502" max="10502" width="13" style="1" customWidth="1"/>
    <col min="10503" max="10503" width="6" style="1" customWidth="1"/>
    <col min="10504" max="10504" width="13" style="1" customWidth="1"/>
    <col min="10505" max="10505" width="7.44140625" style="1" customWidth="1"/>
    <col min="10506" max="10751" width="9" style="1"/>
    <col min="10752" max="10752" width="2.44140625" style="1" customWidth="1"/>
    <col min="10753" max="10753" width="3.88671875" style="1" customWidth="1"/>
    <col min="10754" max="10754" width="2.77734375" style="1" customWidth="1"/>
    <col min="10755" max="10755" width="25.44140625" style="1" customWidth="1"/>
    <col min="10756" max="10756" width="13" style="1" customWidth="1"/>
    <col min="10757" max="10757" width="6" style="1" customWidth="1"/>
    <col min="10758" max="10758" width="13" style="1" customWidth="1"/>
    <col min="10759" max="10759" width="6" style="1" customWidth="1"/>
    <col min="10760" max="10760" width="13" style="1" customWidth="1"/>
    <col min="10761" max="10761" width="7.44140625" style="1" customWidth="1"/>
    <col min="10762" max="11007" width="9" style="1"/>
    <col min="11008" max="11008" width="2.44140625" style="1" customWidth="1"/>
    <col min="11009" max="11009" width="3.88671875" style="1" customWidth="1"/>
    <col min="11010" max="11010" width="2.77734375" style="1" customWidth="1"/>
    <col min="11011" max="11011" width="25.44140625" style="1" customWidth="1"/>
    <col min="11012" max="11012" width="13" style="1" customWidth="1"/>
    <col min="11013" max="11013" width="6" style="1" customWidth="1"/>
    <col min="11014" max="11014" width="13" style="1" customWidth="1"/>
    <col min="11015" max="11015" width="6" style="1" customWidth="1"/>
    <col min="11016" max="11016" width="13" style="1" customWidth="1"/>
    <col min="11017" max="11017" width="7.44140625" style="1" customWidth="1"/>
    <col min="11018" max="11263" width="9" style="1"/>
    <col min="11264" max="11264" width="2.44140625" style="1" customWidth="1"/>
    <col min="11265" max="11265" width="3.88671875" style="1" customWidth="1"/>
    <col min="11266" max="11266" width="2.77734375" style="1" customWidth="1"/>
    <col min="11267" max="11267" width="25.44140625" style="1" customWidth="1"/>
    <col min="11268" max="11268" width="13" style="1" customWidth="1"/>
    <col min="11269" max="11269" width="6" style="1" customWidth="1"/>
    <col min="11270" max="11270" width="13" style="1" customWidth="1"/>
    <col min="11271" max="11271" width="6" style="1" customWidth="1"/>
    <col min="11272" max="11272" width="13" style="1" customWidth="1"/>
    <col min="11273" max="11273" width="7.44140625" style="1" customWidth="1"/>
    <col min="11274" max="11519" width="9" style="1"/>
    <col min="11520" max="11520" width="2.44140625" style="1" customWidth="1"/>
    <col min="11521" max="11521" width="3.88671875" style="1" customWidth="1"/>
    <col min="11522" max="11522" width="2.77734375" style="1" customWidth="1"/>
    <col min="11523" max="11523" width="25.44140625" style="1" customWidth="1"/>
    <col min="11524" max="11524" width="13" style="1" customWidth="1"/>
    <col min="11525" max="11525" width="6" style="1" customWidth="1"/>
    <col min="11526" max="11526" width="13" style="1" customWidth="1"/>
    <col min="11527" max="11527" width="6" style="1" customWidth="1"/>
    <col min="11528" max="11528" width="13" style="1" customWidth="1"/>
    <col min="11529" max="11529" width="7.44140625" style="1" customWidth="1"/>
    <col min="11530" max="11775" width="9" style="1"/>
    <col min="11776" max="11776" width="2.44140625" style="1" customWidth="1"/>
    <col min="11777" max="11777" width="3.88671875" style="1" customWidth="1"/>
    <col min="11778" max="11778" width="2.77734375" style="1" customWidth="1"/>
    <col min="11779" max="11779" width="25.44140625" style="1" customWidth="1"/>
    <col min="11780" max="11780" width="13" style="1" customWidth="1"/>
    <col min="11781" max="11781" width="6" style="1" customWidth="1"/>
    <col min="11782" max="11782" width="13" style="1" customWidth="1"/>
    <col min="11783" max="11783" width="6" style="1" customWidth="1"/>
    <col min="11784" max="11784" width="13" style="1" customWidth="1"/>
    <col min="11785" max="11785" width="7.44140625" style="1" customWidth="1"/>
    <col min="11786" max="12031" width="9" style="1"/>
    <col min="12032" max="12032" width="2.44140625" style="1" customWidth="1"/>
    <col min="12033" max="12033" width="3.88671875" style="1" customWidth="1"/>
    <col min="12034" max="12034" width="2.77734375" style="1" customWidth="1"/>
    <col min="12035" max="12035" width="25.44140625" style="1" customWidth="1"/>
    <col min="12036" max="12036" width="13" style="1" customWidth="1"/>
    <col min="12037" max="12037" width="6" style="1" customWidth="1"/>
    <col min="12038" max="12038" width="13" style="1" customWidth="1"/>
    <col min="12039" max="12039" width="6" style="1" customWidth="1"/>
    <col min="12040" max="12040" width="13" style="1" customWidth="1"/>
    <col min="12041" max="12041" width="7.44140625" style="1" customWidth="1"/>
    <col min="12042" max="12287" width="9" style="1"/>
    <col min="12288" max="12288" width="2.44140625" style="1" customWidth="1"/>
    <col min="12289" max="12289" width="3.88671875" style="1" customWidth="1"/>
    <col min="12290" max="12290" width="2.77734375" style="1" customWidth="1"/>
    <col min="12291" max="12291" width="25.44140625" style="1" customWidth="1"/>
    <col min="12292" max="12292" width="13" style="1" customWidth="1"/>
    <col min="12293" max="12293" width="6" style="1" customWidth="1"/>
    <col min="12294" max="12294" width="13" style="1" customWidth="1"/>
    <col min="12295" max="12295" width="6" style="1" customWidth="1"/>
    <col min="12296" max="12296" width="13" style="1" customWidth="1"/>
    <col min="12297" max="12297" width="7.44140625" style="1" customWidth="1"/>
    <col min="12298" max="12543" width="9" style="1"/>
    <col min="12544" max="12544" width="2.44140625" style="1" customWidth="1"/>
    <col min="12545" max="12545" width="3.88671875" style="1" customWidth="1"/>
    <col min="12546" max="12546" width="2.77734375" style="1" customWidth="1"/>
    <col min="12547" max="12547" width="25.44140625" style="1" customWidth="1"/>
    <col min="12548" max="12548" width="13" style="1" customWidth="1"/>
    <col min="12549" max="12549" width="6" style="1" customWidth="1"/>
    <col min="12550" max="12550" width="13" style="1" customWidth="1"/>
    <col min="12551" max="12551" width="6" style="1" customWidth="1"/>
    <col min="12552" max="12552" width="13" style="1" customWidth="1"/>
    <col min="12553" max="12553" width="7.44140625" style="1" customWidth="1"/>
    <col min="12554" max="12799" width="9" style="1"/>
    <col min="12800" max="12800" width="2.44140625" style="1" customWidth="1"/>
    <col min="12801" max="12801" width="3.88671875" style="1" customWidth="1"/>
    <col min="12802" max="12802" width="2.77734375" style="1" customWidth="1"/>
    <col min="12803" max="12803" width="25.44140625" style="1" customWidth="1"/>
    <col min="12804" max="12804" width="13" style="1" customWidth="1"/>
    <col min="12805" max="12805" width="6" style="1" customWidth="1"/>
    <col min="12806" max="12806" width="13" style="1" customWidth="1"/>
    <col min="12807" max="12807" width="6" style="1" customWidth="1"/>
    <col min="12808" max="12808" width="13" style="1" customWidth="1"/>
    <col min="12809" max="12809" width="7.44140625" style="1" customWidth="1"/>
    <col min="12810" max="13055" width="9" style="1"/>
    <col min="13056" max="13056" width="2.44140625" style="1" customWidth="1"/>
    <col min="13057" max="13057" width="3.88671875" style="1" customWidth="1"/>
    <col min="13058" max="13058" width="2.77734375" style="1" customWidth="1"/>
    <col min="13059" max="13059" width="25.44140625" style="1" customWidth="1"/>
    <col min="13060" max="13060" width="13" style="1" customWidth="1"/>
    <col min="13061" max="13061" width="6" style="1" customWidth="1"/>
    <col min="13062" max="13062" width="13" style="1" customWidth="1"/>
    <col min="13063" max="13063" width="6" style="1" customWidth="1"/>
    <col min="13064" max="13064" width="13" style="1" customWidth="1"/>
    <col min="13065" max="13065" width="7.44140625" style="1" customWidth="1"/>
    <col min="13066" max="13311" width="9" style="1"/>
    <col min="13312" max="13312" width="2.44140625" style="1" customWidth="1"/>
    <col min="13313" max="13313" width="3.88671875" style="1" customWidth="1"/>
    <col min="13314" max="13314" width="2.77734375" style="1" customWidth="1"/>
    <col min="13315" max="13315" width="25.44140625" style="1" customWidth="1"/>
    <col min="13316" max="13316" width="13" style="1" customWidth="1"/>
    <col min="13317" max="13317" width="6" style="1" customWidth="1"/>
    <col min="13318" max="13318" width="13" style="1" customWidth="1"/>
    <col min="13319" max="13319" width="6" style="1" customWidth="1"/>
    <col min="13320" max="13320" width="13" style="1" customWidth="1"/>
    <col min="13321" max="13321" width="7.44140625" style="1" customWidth="1"/>
    <col min="13322" max="13567" width="9" style="1"/>
    <col min="13568" max="13568" width="2.44140625" style="1" customWidth="1"/>
    <col min="13569" max="13569" width="3.88671875" style="1" customWidth="1"/>
    <col min="13570" max="13570" width="2.77734375" style="1" customWidth="1"/>
    <col min="13571" max="13571" width="25.44140625" style="1" customWidth="1"/>
    <col min="13572" max="13572" width="13" style="1" customWidth="1"/>
    <col min="13573" max="13573" width="6" style="1" customWidth="1"/>
    <col min="13574" max="13574" width="13" style="1" customWidth="1"/>
    <col min="13575" max="13575" width="6" style="1" customWidth="1"/>
    <col min="13576" max="13576" width="13" style="1" customWidth="1"/>
    <col min="13577" max="13577" width="7.44140625" style="1" customWidth="1"/>
    <col min="13578" max="13823" width="9" style="1"/>
    <col min="13824" max="13824" width="2.44140625" style="1" customWidth="1"/>
    <col min="13825" max="13825" width="3.88671875" style="1" customWidth="1"/>
    <col min="13826" max="13826" width="2.77734375" style="1" customWidth="1"/>
    <col min="13827" max="13827" width="25.44140625" style="1" customWidth="1"/>
    <col min="13828" max="13828" width="13" style="1" customWidth="1"/>
    <col min="13829" max="13829" width="6" style="1" customWidth="1"/>
    <col min="13830" max="13830" width="13" style="1" customWidth="1"/>
    <col min="13831" max="13831" width="6" style="1" customWidth="1"/>
    <col min="13832" max="13832" width="13" style="1" customWidth="1"/>
    <col min="13833" max="13833" width="7.44140625" style="1" customWidth="1"/>
    <col min="13834" max="14079" width="9" style="1"/>
    <col min="14080" max="14080" width="2.44140625" style="1" customWidth="1"/>
    <col min="14081" max="14081" width="3.88671875" style="1" customWidth="1"/>
    <col min="14082" max="14082" width="2.77734375" style="1" customWidth="1"/>
    <col min="14083" max="14083" width="25.44140625" style="1" customWidth="1"/>
    <col min="14084" max="14084" width="13" style="1" customWidth="1"/>
    <col min="14085" max="14085" width="6" style="1" customWidth="1"/>
    <col min="14086" max="14086" width="13" style="1" customWidth="1"/>
    <col min="14087" max="14087" width="6" style="1" customWidth="1"/>
    <col min="14088" max="14088" width="13" style="1" customWidth="1"/>
    <col min="14089" max="14089" width="7.44140625" style="1" customWidth="1"/>
    <col min="14090" max="14335" width="9" style="1"/>
    <col min="14336" max="14336" width="2.44140625" style="1" customWidth="1"/>
    <col min="14337" max="14337" width="3.88671875" style="1" customWidth="1"/>
    <col min="14338" max="14338" width="2.77734375" style="1" customWidth="1"/>
    <col min="14339" max="14339" width="25.44140625" style="1" customWidth="1"/>
    <col min="14340" max="14340" width="13" style="1" customWidth="1"/>
    <col min="14341" max="14341" width="6" style="1" customWidth="1"/>
    <col min="14342" max="14342" width="13" style="1" customWidth="1"/>
    <col min="14343" max="14343" width="6" style="1" customWidth="1"/>
    <col min="14344" max="14344" width="13" style="1" customWidth="1"/>
    <col min="14345" max="14345" width="7.44140625" style="1" customWidth="1"/>
    <col min="14346" max="14591" width="9" style="1"/>
    <col min="14592" max="14592" width="2.44140625" style="1" customWidth="1"/>
    <col min="14593" max="14593" width="3.88671875" style="1" customWidth="1"/>
    <col min="14594" max="14594" width="2.77734375" style="1" customWidth="1"/>
    <col min="14595" max="14595" width="25.44140625" style="1" customWidth="1"/>
    <col min="14596" max="14596" width="13" style="1" customWidth="1"/>
    <col min="14597" max="14597" width="6" style="1" customWidth="1"/>
    <col min="14598" max="14598" width="13" style="1" customWidth="1"/>
    <col min="14599" max="14599" width="6" style="1" customWidth="1"/>
    <col min="14600" max="14600" width="13" style="1" customWidth="1"/>
    <col min="14601" max="14601" width="7.44140625" style="1" customWidth="1"/>
    <col min="14602" max="14847" width="9" style="1"/>
    <col min="14848" max="14848" width="2.44140625" style="1" customWidth="1"/>
    <col min="14849" max="14849" width="3.88671875" style="1" customWidth="1"/>
    <col min="14850" max="14850" width="2.77734375" style="1" customWidth="1"/>
    <col min="14851" max="14851" width="25.44140625" style="1" customWidth="1"/>
    <col min="14852" max="14852" width="13" style="1" customWidth="1"/>
    <col min="14853" max="14853" width="6" style="1" customWidth="1"/>
    <col min="14854" max="14854" width="13" style="1" customWidth="1"/>
    <col min="14855" max="14855" width="6" style="1" customWidth="1"/>
    <col min="14856" max="14856" width="13" style="1" customWidth="1"/>
    <col min="14857" max="14857" width="7.44140625" style="1" customWidth="1"/>
    <col min="14858" max="15103" width="9" style="1"/>
    <col min="15104" max="15104" width="2.44140625" style="1" customWidth="1"/>
    <col min="15105" max="15105" width="3.88671875" style="1" customWidth="1"/>
    <col min="15106" max="15106" width="2.77734375" style="1" customWidth="1"/>
    <col min="15107" max="15107" width="25.44140625" style="1" customWidth="1"/>
    <col min="15108" max="15108" width="13" style="1" customWidth="1"/>
    <col min="15109" max="15109" width="6" style="1" customWidth="1"/>
    <col min="15110" max="15110" width="13" style="1" customWidth="1"/>
    <col min="15111" max="15111" width="6" style="1" customWidth="1"/>
    <col min="15112" max="15112" width="13" style="1" customWidth="1"/>
    <col min="15113" max="15113" width="7.44140625" style="1" customWidth="1"/>
    <col min="15114" max="15359" width="9" style="1"/>
    <col min="15360" max="15360" width="2.44140625" style="1" customWidth="1"/>
    <col min="15361" max="15361" width="3.88671875" style="1" customWidth="1"/>
    <col min="15362" max="15362" width="2.77734375" style="1" customWidth="1"/>
    <col min="15363" max="15363" width="25.44140625" style="1" customWidth="1"/>
    <col min="15364" max="15364" width="13" style="1" customWidth="1"/>
    <col min="15365" max="15365" width="6" style="1" customWidth="1"/>
    <col min="15366" max="15366" width="13" style="1" customWidth="1"/>
    <col min="15367" max="15367" width="6" style="1" customWidth="1"/>
    <col min="15368" max="15368" width="13" style="1" customWidth="1"/>
    <col min="15369" max="15369" width="7.44140625" style="1" customWidth="1"/>
    <col min="15370" max="15615" width="9" style="1"/>
    <col min="15616" max="15616" width="2.44140625" style="1" customWidth="1"/>
    <col min="15617" max="15617" width="3.88671875" style="1" customWidth="1"/>
    <col min="15618" max="15618" width="2.77734375" style="1" customWidth="1"/>
    <col min="15619" max="15619" width="25.44140625" style="1" customWidth="1"/>
    <col min="15620" max="15620" width="13" style="1" customWidth="1"/>
    <col min="15621" max="15621" width="6" style="1" customWidth="1"/>
    <col min="15622" max="15622" width="13" style="1" customWidth="1"/>
    <col min="15623" max="15623" width="6" style="1" customWidth="1"/>
    <col min="15624" max="15624" width="13" style="1" customWidth="1"/>
    <col min="15625" max="15625" width="7.44140625" style="1" customWidth="1"/>
    <col min="15626" max="15871" width="9" style="1"/>
    <col min="15872" max="15872" width="2.44140625" style="1" customWidth="1"/>
    <col min="15873" max="15873" width="3.88671875" style="1" customWidth="1"/>
    <col min="15874" max="15874" width="2.77734375" style="1" customWidth="1"/>
    <col min="15875" max="15875" width="25.44140625" style="1" customWidth="1"/>
    <col min="15876" max="15876" width="13" style="1" customWidth="1"/>
    <col min="15877" max="15877" width="6" style="1" customWidth="1"/>
    <col min="15878" max="15878" width="13" style="1" customWidth="1"/>
    <col min="15879" max="15879" width="6" style="1" customWidth="1"/>
    <col min="15880" max="15880" width="13" style="1" customWidth="1"/>
    <col min="15881" max="15881" width="7.44140625" style="1" customWidth="1"/>
    <col min="15882" max="16127" width="9" style="1"/>
    <col min="16128" max="16128" width="2.44140625" style="1" customWidth="1"/>
    <col min="16129" max="16129" width="3.88671875" style="1" customWidth="1"/>
    <col min="16130" max="16130" width="2.77734375" style="1" customWidth="1"/>
    <col min="16131" max="16131" width="25.44140625" style="1" customWidth="1"/>
    <col min="16132" max="16132" width="13" style="1" customWidth="1"/>
    <col min="16133" max="16133" width="6" style="1" customWidth="1"/>
    <col min="16134" max="16134" width="13" style="1" customWidth="1"/>
    <col min="16135" max="16135" width="6" style="1" customWidth="1"/>
    <col min="16136" max="16136" width="13" style="1" customWidth="1"/>
    <col min="16137" max="16137" width="7.44140625" style="1" customWidth="1"/>
    <col min="16138" max="16384" width="9" style="1"/>
  </cols>
  <sheetData>
    <row r="1" spans="1:9" ht="15.6" customHeight="1" x14ac:dyDescent="0.2">
      <c r="A1" s="56" t="s">
        <v>30</v>
      </c>
      <c r="B1" s="56"/>
      <c r="C1" s="56"/>
      <c r="D1" s="56"/>
      <c r="E1" s="56"/>
      <c r="F1" s="56"/>
      <c r="G1" s="56"/>
      <c r="H1" s="56"/>
      <c r="I1" s="56"/>
    </row>
    <row r="2" spans="1:9" ht="12" customHeight="1" x14ac:dyDescent="0.2"/>
    <row r="3" spans="1:9" ht="15" customHeight="1" x14ac:dyDescent="0.2">
      <c r="H3" s="57" t="s">
        <v>0</v>
      </c>
      <c r="I3" s="57"/>
    </row>
    <row r="4" spans="1:9" ht="27.6" customHeight="1" thickBot="1" x14ac:dyDescent="0.25">
      <c r="A4" s="58" t="s">
        <v>24</v>
      </c>
      <c r="B4" s="59"/>
      <c r="C4" s="59"/>
      <c r="D4" s="26" t="s">
        <v>25</v>
      </c>
      <c r="E4" s="62" t="s">
        <v>23</v>
      </c>
      <c r="F4" s="63"/>
      <c r="G4" s="64"/>
      <c r="H4" s="25" t="s">
        <v>22</v>
      </c>
      <c r="I4" s="25" t="s">
        <v>21</v>
      </c>
    </row>
    <row r="5" spans="1:9" ht="27.6" customHeight="1" x14ac:dyDescent="0.2">
      <c r="A5" s="60"/>
      <c r="B5" s="61"/>
      <c r="C5" s="61"/>
      <c r="D5" s="27" t="s">
        <v>26</v>
      </c>
      <c r="E5" s="23" t="s">
        <v>27</v>
      </c>
      <c r="F5" s="47" t="s">
        <v>36</v>
      </c>
      <c r="G5" s="24" t="s">
        <v>1</v>
      </c>
      <c r="H5" s="22" t="s">
        <v>28</v>
      </c>
      <c r="I5" s="21" t="s">
        <v>29</v>
      </c>
    </row>
    <row r="6" spans="1:9" ht="30" customHeight="1" x14ac:dyDescent="0.2">
      <c r="A6" s="7"/>
      <c r="B6" s="6"/>
      <c r="C6" s="20" t="s">
        <v>20</v>
      </c>
      <c r="D6" s="4">
        <v>238860114</v>
      </c>
      <c r="E6" s="4">
        <v>238246361</v>
      </c>
      <c r="F6" s="54">
        <v>6769293</v>
      </c>
      <c r="G6" s="39">
        <f>SUM(E6:F6)</f>
        <v>245015654</v>
      </c>
      <c r="H6" s="35">
        <f>G6-D6</f>
        <v>6155540</v>
      </c>
      <c r="I6" s="31">
        <f>IFERROR(IF(AND(D6=0,G6&lt;&gt;0),"皆増",IF(AND(D6&lt;&gt;0,G6=0),"皆減",IF(OR(H6/D6 * 100 &gt; 999.99,H6/D6 * 100 &lt; -999.99),"***.**",H6/D6 * 100))),0)</f>
        <v>2.5770480876518382</v>
      </c>
    </row>
    <row r="7" spans="1:9" ht="30" customHeight="1" x14ac:dyDescent="0.2">
      <c r="A7" s="55" t="s">
        <v>4</v>
      </c>
      <c r="B7" s="18"/>
      <c r="C7" s="17" t="s">
        <v>19</v>
      </c>
      <c r="D7" s="16">
        <v>26968032</v>
      </c>
      <c r="E7" s="16">
        <v>38535698</v>
      </c>
      <c r="F7" s="48">
        <v>10000</v>
      </c>
      <c r="G7" s="40">
        <f t="shared" ref="G7:G27" si="0">SUM(E7:F7)</f>
        <v>38545698</v>
      </c>
      <c r="H7" s="33">
        <f t="shared" ref="H7:H27" si="1">G7-D7</f>
        <v>11577666</v>
      </c>
      <c r="I7" s="36">
        <f t="shared" ref="I7:I27" si="2">IFERROR(IF(AND(D7=0,G7&lt;&gt;0),"皆増",IF(AND(D7&lt;&gt;0,G7=0),"皆減",IF(OR(H7/D7 * 100 &gt; 999.99,H7/D7 * 100 &lt; -999.99),"***.**",H7/D7 * 100))),0)</f>
        <v>42.931074837051511</v>
      </c>
    </row>
    <row r="8" spans="1:9" ht="30" customHeight="1" x14ac:dyDescent="0.2">
      <c r="A8" s="55"/>
      <c r="B8" s="15"/>
      <c r="C8" s="14" t="s">
        <v>18</v>
      </c>
      <c r="D8" s="13">
        <v>54981171</v>
      </c>
      <c r="E8" s="13">
        <v>54423479</v>
      </c>
      <c r="F8" s="49">
        <v>0</v>
      </c>
      <c r="G8" s="41">
        <f t="shared" si="0"/>
        <v>54423479</v>
      </c>
      <c r="H8" s="34">
        <f t="shared" si="1"/>
        <v>-557692</v>
      </c>
      <c r="I8" s="37">
        <f t="shared" si="2"/>
        <v>-1.0143327067370027</v>
      </c>
    </row>
    <row r="9" spans="1:9" ht="30" customHeight="1" x14ac:dyDescent="0.2">
      <c r="A9" s="55"/>
      <c r="B9" s="15"/>
      <c r="C9" s="14" t="s">
        <v>17</v>
      </c>
      <c r="D9" s="13">
        <v>53446339</v>
      </c>
      <c r="E9" s="13">
        <v>53682899</v>
      </c>
      <c r="F9" s="49">
        <v>289486</v>
      </c>
      <c r="G9" s="41">
        <f t="shared" si="0"/>
        <v>53972385</v>
      </c>
      <c r="H9" s="34">
        <f t="shared" si="1"/>
        <v>526046</v>
      </c>
      <c r="I9" s="37">
        <f t="shared" si="2"/>
        <v>0.98425076411688373</v>
      </c>
    </row>
    <row r="10" spans="1:9" ht="30" customHeight="1" x14ac:dyDescent="0.2">
      <c r="A10" s="55"/>
      <c r="B10" s="15"/>
      <c r="C10" s="19" t="s">
        <v>16</v>
      </c>
      <c r="D10" s="13">
        <v>283900</v>
      </c>
      <c r="E10" s="13">
        <v>320466</v>
      </c>
      <c r="F10" s="49">
        <v>0</v>
      </c>
      <c r="G10" s="41">
        <f t="shared" si="0"/>
        <v>320466</v>
      </c>
      <c r="H10" s="34">
        <f t="shared" si="1"/>
        <v>36566</v>
      </c>
      <c r="I10" s="37">
        <f t="shared" si="2"/>
        <v>12.87988728425502</v>
      </c>
    </row>
    <row r="11" spans="1:9" ht="30" customHeight="1" x14ac:dyDescent="0.2">
      <c r="A11" s="55"/>
      <c r="B11" s="15"/>
      <c r="C11" s="14" t="s">
        <v>15</v>
      </c>
      <c r="D11" s="13">
        <v>63300</v>
      </c>
      <c r="E11" s="13">
        <v>58800</v>
      </c>
      <c r="F11" s="49">
        <v>0</v>
      </c>
      <c r="G11" s="41">
        <f t="shared" si="0"/>
        <v>58800</v>
      </c>
      <c r="H11" s="34">
        <f t="shared" si="1"/>
        <v>-4500</v>
      </c>
      <c r="I11" s="37">
        <f t="shared" si="2"/>
        <v>-7.109004739336493</v>
      </c>
    </row>
    <row r="12" spans="1:9" ht="30" customHeight="1" x14ac:dyDescent="0.2">
      <c r="A12" s="55"/>
      <c r="B12" s="15"/>
      <c r="C12" s="14" t="s">
        <v>14</v>
      </c>
      <c r="D12" s="13">
        <v>1489100</v>
      </c>
      <c r="E12" s="13">
        <v>1555700</v>
      </c>
      <c r="F12" s="49">
        <v>0</v>
      </c>
      <c r="G12" s="41">
        <f t="shared" si="0"/>
        <v>1555700</v>
      </c>
      <c r="H12" s="34">
        <f t="shared" si="1"/>
        <v>66600</v>
      </c>
      <c r="I12" s="37">
        <f t="shared" si="2"/>
        <v>4.4725001678866425</v>
      </c>
    </row>
    <row r="13" spans="1:9" ht="30" customHeight="1" x14ac:dyDescent="0.2">
      <c r="A13" s="55"/>
      <c r="B13" s="15"/>
      <c r="C13" s="14" t="s">
        <v>13</v>
      </c>
      <c r="D13" s="13">
        <v>1007815</v>
      </c>
      <c r="E13" s="13">
        <v>1125203</v>
      </c>
      <c r="F13" s="49">
        <v>0</v>
      </c>
      <c r="G13" s="41">
        <f t="shared" si="0"/>
        <v>1125203</v>
      </c>
      <c r="H13" s="34">
        <f t="shared" si="1"/>
        <v>117388</v>
      </c>
      <c r="I13" s="37">
        <f t="shared" si="2"/>
        <v>11.647772656687984</v>
      </c>
    </row>
    <row r="14" spans="1:9" ht="30" customHeight="1" x14ac:dyDescent="0.2">
      <c r="A14" s="55"/>
      <c r="B14" s="15"/>
      <c r="C14" s="14" t="s">
        <v>12</v>
      </c>
      <c r="D14" s="13">
        <v>78200</v>
      </c>
      <c r="E14" s="13">
        <v>79100</v>
      </c>
      <c r="F14" s="49">
        <v>0</v>
      </c>
      <c r="G14" s="41">
        <f t="shared" si="0"/>
        <v>79100</v>
      </c>
      <c r="H14" s="34">
        <f t="shared" si="1"/>
        <v>900</v>
      </c>
      <c r="I14" s="37">
        <f t="shared" si="2"/>
        <v>1.1508951406649617</v>
      </c>
    </row>
    <row r="15" spans="1:9" ht="30" customHeight="1" x14ac:dyDescent="0.2">
      <c r="A15" s="55"/>
      <c r="B15" s="15"/>
      <c r="C15" s="14" t="s">
        <v>11</v>
      </c>
      <c r="D15" s="13">
        <v>34100</v>
      </c>
      <c r="E15" s="13">
        <v>34300</v>
      </c>
      <c r="F15" s="49">
        <v>0</v>
      </c>
      <c r="G15" s="41">
        <f t="shared" si="0"/>
        <v>34300</v>
      </c>
      <c r="H15" s="34">
        <f t="shared" si="1"/>
        <v>200</v>
      </c>
      <c r="I15" s="37">
        <f t="shared" si="2"/>
        <v>0.5865102639296188</v>
      </c>
    </row>
    <row r="16" spans="1:9" ht="30" customHeight="1" x14ac:dyDescent="0.2">
      <c r="A16" s="55"/>
      <c r="B16" s="15"/>
      <c r="C16" s="14" t="s">
        <v>10</v>
      </c>
      <c r="D16" s="13">
        <v>581400</v>
      </c>
      <c r="E16" s="13">
        <v>532200</v>
      </c>
      <c r="F16" s="49">
        <v>0</v>
      </c>
      <c r="G16" s="41">
        <f t="shared" si="0"/>
        <v>532200</v>
      </c>
      <c r="H16" s="34">
        <f t="shared" si="1"/>
        <v>-49200</v>
      </c>
      <c r="I16" s="37">
        <f t="shared" si="2"/>
        <v>-8.4623323013415899</v>
      </c>
    </row>
    <row r="17" spans="1:9" ht="30" customHeight="1" x14ac:dyDescent="0.2">
      <c r="A17" s="55"/>
      <c r="B17" s="15"/>
      <c r="C17" s="14" t="s">
        <v>9</v>
      </c>
      <c r="D17" s="13">
        <v>7403400</v>
      </c>
      <c r="E17" s="13">
        <v>8549900</v>
      </c>
      <c r="F17" s="49">
        <v>0</v>
      </c>
      <c r="G17" s="41">
        <f t="shared" si="0"/>
        <v>8549900</v>
      </c>
      <c r="H17" s="34">
        <f t="shared" si="1"/>
        <v>1146500</v>
      </c>
      <c r="I17" s="37">
        <f t="shared" si="2"/>
        <v>15.486127995245427</v>
      </c>
    </row>
    <row r="18" spans="1:9" ht="30" customHeight="1" x14ac:dyDescent="0.2">
      <c r="A18" s="55"/>
      <c r="B18" s="12"/>
      <c r="C18" s="11" t="s">
        <v>8</v>
      </c>
      <c r="D18" s="28">
        <f>SUM(D7:D17)</f>
        <v>146336757</v>
      </c>
      <c r="E18" s="28">
        <f>SUM(E7:E17)</f>
        <v>158897745</v>
      </c>
      <c r="F18" s="50">
        <f t="shared" ref="F18" si="3">SUM(F7:F17)</f>
        <v>299486</v>
      </c>
      <c r="G18" s="42">
        <f t="shared" si="0"/>
        <v>159197231</v>
      </c>
      <c r="H18" s="32">
        <f t="shared" si="1"/>
        <v>12860474</v>
      </c>
      <c r="I18" s="38">
        <f t="shared" si="2"/>
        <v>8.7882732019269767</v>
      </c>
    </row>
    <row r="19" spans="1:9" ht="30" customHeight="1" x14ac:dyDescent="0.2">
      <c r="A19" s="7"/>
      <c r="B19" s="6"/>
      <c r="C19" s="5" t="s">
        <v>7</v>
      </c>
      <c r="D19" s="29">
        <f>D6+D18</f>
        <v>385196871</v>
      </c>
      <c r="E19" s="29">
        <f>E6+E18</f>
        <v>397144106</v>
      </c>
      <c r="F19" s="51">
        <f t="shared" ref="F19" si="4">F6+F18</f>
        <v>7068779</v>
      </c>
      <c r="G19" s="43">
        <f t="shared" si="0"/>
        <v>404212885</v>
      </c>
      <c r="H19" s="35">
        <f t="shared" si="1"/>
        <v>19016014</v>
      </c>
      <c r="I19" s="31">
        <f t="shared" si="2"/>
        <v>4.9367000180019636</v>
      </c>
    </row>
    <row r="20" spans="1:9" ht="30" customHeight="1" x14ac:dyDescent="0.2">
      <c r="A20" s="55" t="s">
        <v>2</v>
      </c>
      <c r="B20" s="18"/>
      <c r="C20" s="65" t="s">
        <v>31</v>
      </c>
      <c r="D20" s="16">
        <v>16977500</v>
      </c>
      <c r="E20" s="16">
        <v>17034500</v>
      </c>
      <c r="F20" s="48">
        <v>0</v>
      </c>
      <c r="G20" s="44">
        <f t="shared" si="0"/>
        <v>17034500</v>
      </c>
      <c r="H20" s="33">
        <f t="shared" si="1"/>
        <v>57000</v>
      </c>
      <c r="I20" s="36">
        <f t="shared" si="2"/>
        <v>0.33573847739655427</v>
      </c>
    </row>
    <row r="21" spans="1:9" ht="30" customHeight="1" x14ac:dyDescent="0.2">
      <c r="A21" s="55"/>
      <c r="B21" s="15"/>
      <c r="C21" s="66" t="s">
        <v>32</v>
      </c>
      <c r="D21" s="13">
        <v>609300</v>
      </c>
      <c r="E21" s="13">
        <v>652800</v>
      </c>
      <c r="F21" s="49">
        <v>0</v>
      </c>
      <c r="G21" s="41">
        <f t="shared" si="0"/>
        <v>652800</v>
      </c>
      <c r="H21" s="34">
        <f t="shared" si="1"/>
        <v>43500</v>
      </c>
      <c r="I21" s="37">
        <f t="shared" si="2"/>
        <v>7.1393402264894146</v>
      </c>
    </row>
    <row r="22" spans="1:9" ht="30" customHeight="1" x14ac:dyDescent="0.2">
      <c r="A22" s="55"/>
      <c r="B22" s="15"/>
      <c r="C22" s="66" t="s">
        <v>33</v>
      </c>
      <c r="D22" s="13">
        <v>1145500</v>
      </c>
      <c r="E22" s="13">
        <v>1344700</v>
      </c>
      <c r="F22" s="49">
        <v>0</v>
      </c>
      <c r="G22" s="41">
        <f t="shared" si="0"/>
        <v>1344700</v>
      </c>
      <c r="H22" s="34">
        <f t="shared" si="1"/>
        <v>199200</v>
      </c>
      <c r="I22" s="37">
        <f t="shared" si="2"/>
        <v>17.38978611959843</v>
      </c>
    </row>
    <row r="23" spans="1:9" ht="30" customHeight="1" x14ac:dyDescent="0.2">
      <c r="A23" s="55"/>
      <c r="B23" s="15"/>
      <c r="C23" s="66" t="s">
        <v>34</v>
      </c>
      <c r="D23" s="13">
        <v>31853500</v>
      </c>
      <c r="E23" s="13">
        <v>32209100</v>
      </c>
      <c r="F23" s="49">
        <v>0</v>
      </c>
      <c r="G23" s="41">
        <f t="shared" si="0"/>
        <v>32209100</v>
      </c>
      <c r="H23" s="34">
        <f t="shared" si="1"/>
        <v>355600</v>
      </c>
      <c r="I23" s="37">
        <f t="shared" si="2"/>
        <v>1.1163608394681903</v>
      </c>
    </row>
    <row r="24" spans="1:9" ht="30" customHeight="1" x14ac:dyDescent="0.2">
      <c r="A24" s="55"/>
      <c r="B24" s="12"/>
      <c r="C24" s="67" t="s">
        <v>6</v>
      </c>
      <c r="D24" s="28">
        <f>SUM(D20:D23)</f>
        <v>50585800</v>
      </c>
      <c r="E24" s="28">
        <f>SUM(E20:E23)</f>
        <v>51241100</v>
      </c>
      <c r="F24" s="50">
        <f>SUM(F20:F23)</f>
        <v>0</v>
      </c>
      <c r="G24" s="42">
        <f t="shared" si="0"/>
        <v>51241100</v>
      </c>
      <c r="H24" s="32">
        <f t="shared" si="1"/>
        <v>655300</v>
      </c>
      <c r="I24" s="38">
        <f t="shared" si="2"/>
        <v>1.2954228261686085</v>
      </c>
    </row>
    <row r="25" spans="1:9" ht="30" customHeight="1" x14ac:dyDescent="0.2">
      <c r="A25" s="7"/>
      <c r="B25" s="6"/>
      <c r="C25" s="68" t="s">
        <v>5</v>
      </c>
      <c r="D25" s="29">
        <f>D19+D24</f>
        <v>435782671</v>
      </c>
      <c r="E25" s="29">
        <f>E19+E24</f>
        <v>448385206</v>
      </c>
      <c r="F25" s="51">
        <f>F19+F24</f>
        <v>7068779</v>
      </c>
      <c r="G25" s="45">
        <f t="shared" si="0"/>
        <v>455453985</v>
      </c>
      <c r="H25" s="35">
        <f t="shared" si="1"/>
        <v>19671314</v>
      </c>
      <c r="I25" s="31">
        <f t="shared" si="2"/>
        <v>4.5140193286850545</v>
      </c>
    </row>
    <row r="26" spans="1:9" ht="30" customHeight="1" x14ac:dyDescent="0.2">
      <c r="A26" s="10" t="s">
        <v>4</v>
      </c>
      <c r="B26" s="9"/>
      <c r="C26" s="69" t="s">
        <v>35</v>
      </c>
      <c r="D26" s="8">
        <v>17554100</v>
      </c>
      <c r="E26" s="8">
        <v>17804400</v>
      </c>
      <c r="F26" s="52">
        <v>0</v>
      </c>
      <c r="G26" s="43">
        <f t="shared" si="0"/>
        <v>17804400</v>
      </c>
      <c r="H26" s="35">
        <f t="shared" si="1"/>
        <v>250300</v>
      </c>
      <c r="I26" s="31">
        <f t="shared" si="2"/>
        <v>1.4258777151776507</v>
      </c>
    </row>
    <row r="27" spans="1:9" ht="30" customHeight="1" thickBot="1" x14ac:dyDescent="0.25">
      <c r="A27" s="7"/>
      <c r="B27" s="6"/>
      <c r="C27" s="5" t="s">
        <v>3</v>
      </c>
      <c r="D27" s="29">
        <f>D25+D26</f>
        <v>453336771</v>
      </c>
      <c r="E27" s="29">
        <f>E25+E26</f>
        <v>466189606</v>
      </c>
      <c r="F27" s="53">
        <f>F25+F26</f>
        <v>7068779</v>
      </c>
      <c r="G27" s="46">
        <f t="shared" si="0"/>
        <v>473258385</v>
      </c>
      <c r="H27" s="30">
        <f t="shared" si="1"/>
        <v>19921614</v>
      </c>
      <c r="I27" s="31">
        <f t="shared" si="2"/>
        <v>4.394440353041646</v>
      </c>
    </row>
    <row r="28" spans="1:9" ht="15.6" customHeight="1" x14ac:dyDescent="0.2">
      <c r="A28" s="3"/>
    </row>
    <row r="31" spans="1:9" ht="13.5" customHeight="1" x14ac:dyDescent="0.2">
      <c r="H31" s="2"/>
    </row>
  </sheetData>
  <mergeCells count="6">
    <mergeCell ref="A20:A24"/>
    <mergeCell ref="A1:I1"/>
    <mergeCell ref="H3:I3"/>
    <mergeCell ref="A4:C5"/>
    <mergeCell ref="A7:A18"/>
    <mergeCell ref="E4:G4"/>
  </mergeCells>
  <phoneticPr fontId="1"/>
  <printOptions horizontalCentered="1"/>
  <pageMargins left="0.51181102362204722" right="0.70866141732283472" top="0.86614173228346458" bottom="0.74803149606299213" header="0.31496062992125984" footer="0.31496062992125984"/>
  <pageSetup paperSize="9" scale="87" fitToWidth="0"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R6.3補（R7.3分）</vt:lpstr>
    </vt:vector>
  </TitlesOfParts>
  <Company>松山市役所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Printed>2025-01-09T10:41:44Z</cp:lastPrinted>
  <dcterms:created xsi:type="dcterms:W3CDTF">1998-01-20T01:29:43Z</dcterms:created>
  <dcterms:modified xsi:type="dcterms:W3CDTF">2025-03-24T04:11:30Z</dcterms:modified>
</cp:coreProperties>
</file>