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tnnsfe25\ファイルサーバ\本庁\理財部\財政課\15_庶務\★オープンデータ\H31・R1年度【ファイル準備済】\01_H31当初\"/>
    </mc:Choice>
  </mc:AlternateContent>
  <xr:revisionPtr revIDLastSave="0" documentId="13_ncr:1_{84C8F73B-6B66-46D2-B9AF-0811C6ED0B91}" xr6:coauthVersionLast="36" xr6:coauthVersionMax="36" xr10:uidLastSave="{00000000-0000-0000-0000-000000000000}"/>
  <bookViews>
    <workbookView xWindow="600" yWindow="60" windowWidth="19395" windowHeight="7830" xr2:uid="{00000000-000D-0000-FFFF-FFFF00000000}"/>
  </bookViews>
  <sheets>
    <sheet name="H31当初"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[1]!ConvKigouName</definedName>
    <definedName name="a">[1]!ConvKigouName</definedName>
    <definedName name="aaa" localSheetId="0">#REF!</definedName>
    <definedName name="aaa">#REF!</definedName>
    <definedName name="AP_DBハード小計" localSheetId="0">[2]機器明細!#REF!</definedName>
    <definedName name="AP_DBハード小計">[2]機器明細!#REF!</definedName>
    <definedName name="b" localSheetId="0">[1]!ConvZenToHan</definedName>
    <definedName name="b">[1]!ConvZenToHan</definedName>
    <definedName name="bbb" localSheetId="0">#REF!</definedName>
    <definedName name="bbb">#REF!</definedName>
    <definedName name="blocksize_K">[3]ブロックサイズ!$A$2</definedName>
    <definedName name="BMN_ME" localSheetId="0">#REF!</definedName>
    <definedName name="BMN_ME">#REF!</definedName>
    <definedName name="ccc" localSheetId="0">#REF!</definedName>
    <definedName name="ccc">#REF!</definedName>
    <definedName name="CheckCyoufuku" localSheetId="0">[4]!CheckCyoufuku</definedName>
    <definedName name="CheckCyoufuku">[4]!CheckCyoufuku</definedName>
    <definedName name="ConvKigouName" localSheetId="0">[5]!ConvKigouName</definedName>
    <definedName name="ConvKigouName">[5]!ConvKigouName</definedName>
    <definedName name="ConvZenToHan" localSheetId="0">[5]!ConvZenToHan</definedName>
    <definedName name="ConvZenToHan">[5]!ConvZenToHan</definedName>
    <definedName name="CSV">[3]ブロックサイズ!$A$1:$A$1</definedName>
    <definedName name="D" localSheetId="0">#REF!</definedName>
    <definedName name="D">#REF!</definedName>
    <definedName name="DEN_K" localSheetId="0">#REF!</definedName>
    <definedName name="DEN_K">#REF!</definedName>
    <definedName name="END_D" localSheetId="0">#REF!</definedName>
    <definedName name="END_D">#REF!</definedName>
    <definedName name="GRP_ME" localSheetId="0">#REF!</definedName>
    <definedName name="GRP_ME">#REF!</definedName>
    <definedName name="GYO_ME" localSheetId="0">#REF!</definedName>
    <definedName name="GYO_ME">#REF!</definedName>
    <definedName name="LOCK" localSheetId="0">#REF!</definedName>
    <definedName name="LOCK">#REF!</definedName>
    <definedName name="MYCODE" localSheetId="0">#REF!</definedName>
    <definedName name="MYCODE">#REF!</definedName>
    <definedName name="ＰＰＰＰ">[6]構成算出条件!$E$5</definedName>
    <definedName name="_xlnm.Print_Area" localSheetId="0">H31当初!$B$1:$J$30</definedName>
    <definedName name="print_title" localSheetId="0">#REF!</definedName>
    <definedName name="print_title">#REF!</definedName>
    <definedName name="ＱＱＱＱＱ" localSheetId="0">[6]構成算出条件!#REF!</definedName>
    <definedName name="ＱＱＱＱＱ">[6]構成算出条件!#REF!</definedName>
    <definedName name="ＳＥ" localSheetId="0">#REF!</definedName>
    <definedName name="ＳＥ">#REF!</definedName>
    <definedName name="SetStringLen" localSheetId="0">[4]!SetStringLen</definedName>
    <definedName name="SetStringLen">[4]!SetStringLen</definedName>
    <definedName name="SetStringLength" localSheetId="0">[7]!SetStringLength</definedName>
    <definedName name="SetStringLength">[7]!SetStringLength</definedName>
    <definedName name="SSK_ME" localSheetId="0">#REF!</definedName>
    <definedName name="SSK_ME">#REF!</definedName>
    <definedName name="STR_D" localSheetId="0">#REF!</definedName>
    <definedName name="STR_D">#REF!</definedName>
    <definedName name="TNT_C" localSheetId="0">#REF!</definedName>
    <definedName name="TNT_C">#REF!</definedName>
    <definedName name="TNT_ME" localSheetId="0">#REF!</definedName>
    <definedName name="TNT_ME">#REF!</definedName>
    <definedName name="TODAY" localSheetId="0">#REF!</definedName>
    <definedName name="TODAY">#REF!</definedName>
    <definedName name="W_関連" localSheetId="0">#REF!</definedName>
    <definedName name="W_関連">#REF!</definedName>
    <definedName name="W_作番" localSheetId="0">#REF!</definedName>
    <definedName name="W_作番">#REF!</definedName>
    <definedName name="W_受注意義" localSheetId="0">#REF!</definedName>
    <definedName name="W_受注意義">#REF!</definedName>
    <definedName name="W_注番" localSheetId="0">#REF!</definedName>
    <definedName name="W_注番">#REF!</definedName>
    <definedName name="W_予算偏差" localSheetId="0">#REF!</definedName>
    <definedName name="W_予算偏差">#REF!</definedName>
    <definedName name="ＷＷＷＷ">[6]構成算出条件!$B$5</definedName>
    <definedName name="YKS_ME" localSheetId="0">#REF!</definedName>
    <definedName name="YKS_ME">#REF!</definedName>
    <definedName name="ああああ">[6]構成算出条件!$B$6</definedName>
    <definedName name="いいいい">[6]構成算出条件!$B$9</definedName>
    <definedName name="ｲﾝｽﾄｰﾙ７年" localSheetId="0">#REF!</definedName>
    <definedName name="ｲﾝｽﾄｰﾙ７年">#REF!</definedName>
    <definedName name="ｲﾝｽﾄｰﾙ８年" localSheetId="0">#REF!</definedName>
    <definedName name="ｲﾝｽﾄｰﾙ８年">#REF!</definedName>
    <definedName name="ｲﾝｽﾄｰﾙ９年" localSheetId="0">#REF!</definedName>
    <definedName name="ｲﾝｽﾄｰﾙ９年">#REF!</definedName>
    <definedName name="うううう">[6]構成算出条件!$E$6</definedName>
    <definedName name="おおおお">[6]構成算出条件!$B$4</definedName>
    <definedName name="カスタマイズ変更項目_２月３日_７日" localSheetId="0">#REF!</definedName>
    <definedName name="カスタマイズ変更項目_２月３日_７日">#REF!</definedName>
    <definedName name="コメント1" localSheetId="0">#REF!</definedName>
    <definedName name="コメント1">#REF!</definedName>
    <definedName name="コメント2" localSheetId="0">#REF!</definedName>
    <definedName name="コメント2">#REF!</definedName>
    <definedName name="コメント3" localSheetId="0">#REF!</definedName>
    <definedName name="コメント3">#REF!</definedName>
    <definedName name="コメント4" localSheetId="0">#REF!</definedName>
    <definedName name="コメント4">#REF!</definedName>
    <definedName name="コメント5" localSheetId="0">#REF!</definedName>
    <definedName name="コメント5">#REF!</definedName>
    <definedName name="コメント6" localSheetId="0">#REF!</definedName>
    <definedName name="コメント6">#REF!</definedName>
    <definedName name="コメント7" localSheetId="0">#REF!</definedName>
    <definedName name="コメント7">#REF!</definedName>
    <definedName name="コメント8" localSheetId="0">#REF!</definedName>
    <definedName name="コメント8">#REF!</definedName>
    <definedName name="サービス" localSheetId="0">#REF!</definedName>
    <definedName name="サービス">#REF!</definedName>
    <definedName name="ｼｽﾃﾑ･ｴﾝｼﾞﾆｱﾘﾝｸﾞ７年" localSheetId="0">#REF!</definedName>
    <definedName name="ｼｽﾃﾑ･ｴﾝｼﾞﾆｱﾘﾝｸﾞ７年">#REF!</definedName>
    <definedName name="ｼｽﾃﾑ･ｴﾝｼﾞﾆｱﾘﾝｸﾞ８年" localSheetId="0">#REF!</definedName>
    <definedName name="ｼｽﾃﾑ･ｴﾝｼﾞﾆｱﾘﾝｸﾞ８年">#REF!</definedName>
    <definedName name="ｼｽﾃﾑ･ｴﾝｼﾞﾆｱﾘﾝｸﾞ９年" localSheetId="0">#REF!</definedName>
    <definedName name="ｼｽﾃﾑ･ｴﾝｼﾞﾆｱﾘﾝｸﾞ９年">#REF!</definedName>
    <definedName name="ソフト合計" localSheetId="0">[2]機器明細!#REF!</definedName>
    <definedName name="ソフト合計">[2]機器明細!#REF!</definedName>
    <definedName name="ソフト総計" localSheetId="0">[2]機器明細!#REF!</definedName>
    <definedName name="ソフト総計">[2]機器明細!#REF!</definedName>
    <definedName name="データテーブル" localSheetId="0">#REF!</definedName>
    <definedName name="データテーブル">#REF!</definedName>
    <definedName name="テーブル名一覧" localSheetId="0">#REF!</definedName>
    <definedName name="テーブル名一覧">#REF!</definedName>
    <definedName name="ピクチャ" localSheetId="0">#REF!</definedName>
    <definedName name="ピクチャ">#REF!</definedName>
    <definedName name="ピクチャ7" localSheetId="0">#REF!</definedName>
    <definedName name="ピクチャ7">#REF!</definedName>
    <definedName name="ピクチャー" localSheetId="0">#REF!</definedName>
    <definedName name="ピクチャー">#REF!</definedName>
    <definedName name="ﾌﾟﾛｸﾞﾗﾑ･ｻｰﾋﾞｽ７年" localSheetId="0">#REF!</definedName>
    <definedName name="ﾌﾟﾛｸﾞﾗﾑ･ｻｰﾋﾞｽ７年">#REF!</definedName>
    <definedName name="ﾌﾟﾛｸﾞﾗﾑ･ｻｰﾋﾞｽ８年" localSheetId="0">#REF!</definedName>
    <definedName name="ﾌﾟﾛｸﾞﾗﾑ･ｻｰﾋﾞｽ８年">#REF!</definedName>
    <definedName name="ﾌﾟﾛｸﾞﾗﾑ･ｻｰﾋﾞｽ９年" localSheetId="0">#REF!</definedName>
    <definedName name="ﾌﾟﾛｸﾞﾗﾑ･ｻｰﾋﾞｽ９年">#REF!</definedName>
    <definedName name="運用_プリンタハード小計" localSheetId="0">[2]機器明細!#REF!</definedName>
    <definedName name="運用_プリンタハード小計">[2]機器明細!#REF!</definedName>
    <definedName name="仮作番" localSheetId="0">#REF!</definedName>
    <definedName name="仮作番">#REF!</definedName>
    <definedName name="仮注番" localSheetId="0">#REF!</definedName>
    <definedName name="仮注番">#REF!</definedName>
    <definedName name="基本ＳＥ７年" localSheetId="0">#REF!</definedName>
    <definedName name="基本ＳＥ７年">#REF!</definedName>
    <definedName name="基本ＳＥ８年" localSheetId="0">#REF!</definedName>
    <definedName name="基本ＳＥ８年">#REF!</definedName>
    <definedName name="基本ＳＥ９年" localSheetId="0">#REF!</definedName>
    <definedName name="基本ＳＥ９年">#REF!</definedName>
    <definedName name="共通_認証ハード小計" localSheetId="0">[2]機器明細!#REF!</definedName>
    <definedName name="共通_認証ハード小計">[2]機器明細!#REF!</definedName>
    <definedName name="業種" localSheetId="0">#REF!</definedName>
    <definedName name="業種">#REF!</definedName>
    <definedName name="計算" localSheetId="0">#REF!</definedName>
    <definedName name="計算">#REF!</definedName>
    <definedName name="計算機ｺｰﾄﾞ" localSheetId="0">#REF!</definedName>
    <definedName name="計算機ｺｰﾄﾞ">#REF!</definedName>
    <definedName name="見積回答部署" localSheetId="0">#REF!</definedName>
    <definedName name="見積回答部署">#REF!</definedName>
    <definedName name="見積用途" localSheetId="0">#REF!</definedName>
    <definedName name="見積用途">#REF!</definedName>
    <definedName name="原価部門コード" localSheetId="0">#REF!</definedName>
    <definedName name="原価部門コード">#REF!</definedName>
    <definedName name="戸籍証明書発行件数">[8]構成算出条件!$B$6</definedName>
    <definedName name="顧客コード" localSheetId="0">#REF!</definedName>
    <definedName name="顧客コード">#REF!</definedName>
    <definedName name="顧客納期" localSheetId="0">#REF!</definedName>
    <definedName name="顧客納期">#REF!</definedName>
    <definedName name="顧客名" localSheetId="0">#REF!</definedName>
    <definedName name="顧客名">#REF!</definedName>
    <definedName name="最新予算ＳＲ" localSheetId="0">#REF!</definedName>
    <definedName name="最新予算ＳＲ">#REF!</definedName>
    <definedName name="最新予算合計" localSheetId="0">#REF!</definedName>
    <definedName name="最新予算合計">#REF!</definedName>
    <definedName name="最新予算売切" localSheetId="0">#REF!</definedName>
    <definedName name="最新予算売切">#REF!</definedName>
    <definedName name="支所数">[8]構成算出条件!$B$9</definedName>
    <definedName name="支所端末台数">[8]構成算出条件!$E$6</definedName>
    <definedName name="社内取纏７年" localSheetId="0">#REF!</definedName>
    <definedName name="社内取纏７年">#REF!</definedName>
    <definedName name="社内取纏８年" localSheetId="0">#REF!</definedName>
    <definedName name="社内取纏８年">#REF!</definedName>
    <definedName name="社内取纏９年" localSheetId="0">#REF!</definedName>
    <definedName name="社内取纏９年">#REF!</definedName>
    <definedName name="受注機種" localSheetId="0">#REF!</definedName>
    <definedName name="受注機種">#REF!</definedName>
    <definedName name="受注形態" localSheetId="0">#REF!</definedName>
    <definedName name="受注形態">#REF!</definedName>
    <definedName name="除籍_改製原戸籍数">[8]構成算出条件!$B$7</definedName>
    <definedName name="情公共ＳＲ" localSheetId="0">#REF!</definedName>
    <definedName name="情公共ＳＲ">#REF!</definedName>
    <definedName name="情公共合計" localSheetId="0">#REF!</definedName>
    <definedName name="情公共合計">#REF!</definedName>
    <definedName name="情公共売切" localSheetId="0">#REF!</definedName>
    <definedName name="情公共売切">#REF!</definedName>
    <definedName name="新データテーブル">'[9]新 データ項目一覧表（旧）'!$B$7:$N$259</definedName>
    <definedName name="損益管理ＳＲ" localSheetId="0">#REF!</definedName>
    <definedName name="損益管理ＳＲ">#REF!</definedName>
    <definedName name="損益管理合計" localSheetId="0">#REF!</definedName>
    <definedName name="損益管理合計">#REF!</definedName>
    <definedName name="損益管理売切" localSheetId="0">#REF!</definedName>
    <definedName name="損益管理売切">#REF!</definedName>
    <definedName name="担当営業部署" localSheetId="0">#REF!</definedName>
    <definedName name="担当営業部署">#REF!</definedName>
    <definedName name="直材" localSheetId="0">#REF!</definedName>
    <definedName name="直材">#REF!</definedName>
    <definedName name="追1" localSheetId="0">#REF!</definedName>
    <definedName name="追1">#REF!</definedName>
    <definedName name="追10" localSheetId="0">#REF!</definedName>
    <definedName name="追10">#REF!</definedName>
    <definedName name="追11" localSheetId="0">#REF!</definedName>
    <definedName name="追11">#REF!</definedName>
    <definedName name="追12" localSheetId="0">#REF!</definedName>
    <definedName name="追12">#REF!</definedName>
    <definedName name="追13" localSheetId="0">#REF!</definedName>
    <definedName name="追13">#REF!</definedName>
    <definedName name="追14" localSheetId="0">#REF!</definedName>
    <definedName name="追14">#REF!</definedName>
    <definedName name="追15" localSheetId="0">#REF!</definedName>
    <definedName name="追15">#REF!</definedName>
    <definedName name="追16" localSheetId="0">#REF!</definedName>
    <definedName name="追16">#REF!</definedName>
    <definedName name="追17" localSheetId="0">#REF!</definedName>
    <definedName name="追17">#REF!</definedName>
    <definedName name="追18" localSheetId="0">#REF!</definedName>
    <definedName name="追18">#REF!</definedName>
    <definedName name="追19" localSheetId="0">#REF!</definedName>
    <definedName name="追19">#REF!</definedName>
    <definedName name="追2" localSheetId="0">#REF!</definedName>
    <definedName name="追2">#REF!</definedName>
    <definedName name="追20" localSheetId="0">#REF!</definedName>
    <definedName name="追20">#REF!</definedName>
    <definedName name="追21" localSheetId="0">#REF!</definedName>
    <definedName name="追21">#REF!</definedName>
    <definedName name="追22" localSheetId="0">#REF!</definedName>
    <definedName name="追22">#REF!</definedName>
    <definedName name="追23" localSheetId="0">#REF!</definedName>
    <definedName name="追23">#REF!</definedName>
    <definedName name="追24" localSheetId="0">#REF!</definedName>
    <definedName name="追24">#REF!</definedName>
    <definedName name="追25" localSheetId="0">#REF!</definedName>
    <definedName name="追25">#REF!</definedName>
    <definedName name="追26" localSheetId="0">#REF!</definedName>
    <definedName name="追26">#REF!</definedName>
    <definedName name="追27" localSheetId="0">#REF!</definedName>
    <definedName name="追27">#REF!</definedName>
    <definedName name="追3" localSheetId="0">#REF!</definedName>
    <definedName name="追3">#REF!</definedName>
    <definedName name="追4" localSheetId="0">#REF!</definedName>
    <definedName name="追4">#REF!</definedName>
    <definedName name="追5" localSheetId="0">#REF!</definedName>
    <definedName name="追5">#REF!</definedName>
    <definedName name="追6" localSheetId="0">#REF!</definedName>
    <definedName name="追6">#REF!</definedName>
    <definedName name="追7" localSheetId="0">#REF!</definedName>
    <definedName name="追7">#REF!</definedName>
    <definedName name="追8" localSheetId="0">#REF!</definedName>
    <definedName name="追8">#REF!</definedName>
    <definedName name="追9" localSheetId="0">#REF!</definedName>
    <definedName name="追9">#REF!</definedName>
    <definedName name="導入形態" localSheetId="0">#REF!</definedName>
    <definedName name="導入形態">#REF!</definedName>
    <definedName name="届出事件数総数">[8]構成算出条件!$B$4</definedName>
    <definedName name="内訳合計セル" localSheetId="0">[10]Data_Table!#REF!</definedName>
    <definedName name="内訳合計セル">[10]Data_Table!#REF!</definedName>
    <definedName name="年間消除件数" localSheetId="0">[8]構成算出条件!#REF!</definedName>
    <definedName name="年間消除件数">[8]構成算出条件!#REF!</definedName>
    <definedName name="非本籍人届出件数">[8]構成算出条件!$B$5</definedName>
    <definedName name="品名" localSheetId="0">#REF!</definedName>
    <definedName name="品名">#REF!</definedName>
    <definedName name="本庁端末台数">[8]構成算出条件!$E$5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8" i="7" l="1"/>
  <c r="I28" i="7"/>
  <c r="G26" i="7"/>
  <c r="E26" i="7"/>
  <c r="I26" i="7" s="1"/>
  <c r="J26" i="7" s="1"/>
  <c r="J25" i="7"/>
  <c r="I25" i="7"/>
  <c r="I24" i="7"/>
  <c r="J24" i="7" s="1"/>
  <c r="I23" i="7"/>
  <c r="J23" i="7" s="1"/>
  <c r="I22" i="7"/>
  <c r="J22" i="7" s="1"/>
  <c r="G20" i="7"/>
  <c r="G21" i="7" s="1"/>
  <c r="E20" i="7"/>
  <c r="E21" i="7" s="1"/>
  <c r="I19" i="7"/>
  <c r="J19" i="7" s="1"/>
  <c r="I18" i="7"/>
  <c r="J18" i="7" s="1"/>
  <c r="I17" i="7"/>
  <c r="J17" i="7" s="1"/>
  <c r="I16" i="7"/>
  <c r="J16" i="7" s="1"/>
  <c r="I15" i="7"/>
  <c r="J15" i="7" s="1"/>
  <c r="I14" i="7"/>
  <c r="J14" i="7" s="1"/>
  <c r="I13" i="7"/>
  <c r="J13" i="7" s="1"/>
  <c r="I12" i="7"/>
  <c r="J12" i="7" s="1"/>
  <c r="I11" i="7"/>
  <c r="J11" i="7" s="1"/>
  <c r="I10" i="7"/>
  <c r="J10" i="7" s="1"/>
  <c r="I9" i="7"/>
  <c r="J9" i="7" s="1"/>
  <c r="I8" i="7"/>
  <c r="J8" i="7" s="1"/>
  <c r="J7" i="7"/>
  <c r="I7" i="7"/>
  <c r="G27" i="7" l="1"/>
  <c r="H21" i="7" s="1"/>
  <c r="I20" i="7"/>
  <c r="J20" i="7" s="1"/>
  <c r="E27" i="7"/>
  <c r="F21" i="7" s="1"/>
  <c r="I21" i="7"/>
  <c r="J21" i="7" s="1"/>
  <c r="H20" i="7" l="1"/>
  <c r="F13" i="7"/>
  <c r="I27" i="7"/>
  <c r="J27" i="7" s="1"/>
  <c r="F23" i="7"/>
  <c r="F9" i="7"/>
  <c r="F19" i="7"/>
  <c r="F16" i="7"/>
  <c r="F12" i="7"/>
  <c r="F25" i="7"/>
  <c r="F7" i="7"/>
  <c r="F18" i="7"/>
  <c r="F11" i="7"/>
  <c r="E29" i="7"/>
  <c r="F14" i="7"/>
  <c r="F20" i="7"/>
  <c r="F8" i="7"/>
  <c r="F22" i="7"/>
  <c r="F10" i="7"/>
  <c r="F24" i="7"/>
  <c r="F15" i="7"/>
  <c r="F26" i="7"/>
  <c r="F17" i="7"/>
  <c r="G29" i="7"/>
  <c r="H26" i="7"/>
  <c r="H24" i="7"/>
  <c r="H15" i="7"/>
  <c r="H13" i="7"/>
  <c r="H25" i="7"/>
  <c r="H18" i="7"/>
  <c r="H16" i="7"/>
  <c r="H11" i="7"/>
  <c r="H9" i="7"/>
  <c r="H7" i="7"/>
  <c r="H10" i="7"/>
  <c r="H8" i="7"/>
  <c r="H22" i="7"/>
  <c r="H14" i="7"/>
  <c r="H12" i="7"/>
  <c r="H23" i="7"/>
  <c r="H19" i="7"/>
  <c r="H17" i="7"/>
  <c r="I29" i="7" l="1"/>
  <c r="J29" i="7" s="1"/>
</calcChain>
</file>

<file path=xl/sharedStrings.xml><?xml version="1.0" encoding="utf-8"?>
<sst xmlns="http://schemas.openxmlformats.org/spreadsheetml/2006/main" count="40" uniqueCount="38">
  <si>
    <t>（単位：千円）</t>
  </si>
  <si>
    <t>区　　分</t>
  </si>
  <si>
    <t>増　減　額</t>
  </si>
  <si>
    <t>対前年度
増減率</t>
  </si>
  <si>
    <t>当初予算額 (Ａ)</t>
  </si>
  <si>
    <t>構成比
%</t>
  </si>
  <si>
    <t>当初予算額 (Ｂ)</t>
  </si>
  <si>
    <t>(Ａ)－(Ｂ)　(Ｃ)</t>
  </si>
  <si>
    <t>(C)/(B)
%</t>
  </si>
  <si>
    <t>　　注）構成比については、端数処理の結果、個々の構成比と計欄及び合計欄の数値とは一致しない場合がある。</t>
  </si>
  <si>
    <t>一般会計(a)</t>
  </si>
  <si>
    <t>競輪事業特別会計</t>
  </si>
  <si>
    <t>国民健康保険事業勘定特別会計</t>
  </si>
  <si>
    <t>介護保険事業特別会計</t>
  </si>
  <si>
    <t>駐車場事業特別会計</t>
  </si>
  <si>
    <t>道後温泉事業特別会計</t>
  </si>
  <si>
    <t>卸売市場事業特別会計</t>
  </si>
  <si>
    <t>勤労者福祉サービスセンター事業特別会計</t>
  </si>
  <si>
    <t>鹿島観光事業特別会計</t>
  </si>
  <si>
    <t>小規模下水道事業特別会計</t>
  </si>
  <si>
    <t>松山城観光事業特別会計</t>
  </si>
  <si>
    <t>後期高齢者医療特別会計</t>
  </si>
  <si>
    <t>特別会計</t>
  </si>
  <si>
    <t>計　　(b)</t>
  </si>
  <si>
    <t>計　(a＋b) (c)</t>
  </si>
  <si>
    <t>企業会計</t>
  </si>
  <si>
    <t>計　　(d)</t>
  </si>
  <si>
    <t>合　　　　計 (c＋d)  (e)</t>
  </si>
  <si>
    <t>総合計　(e＋f)　(g)</t>
  </si>
  <si>
    <t>公共下水道事業会計</t>
    <rPh sb="0" eb="2">
      <t>コウキョウ</t>
    </rPh>
    <rPh sb="5" eb="7">
      <t>ジギョウ</t>
    </rPh>
    <phoneticPr fontId="3"/>
  </si>
  <si>
    <t>水道事業会計</t>
    <rPh sb="2" eb="4">
      <t>ジギョウ</t>
    </rPh>
    <phoneticPr fontId="3"/>
  </si>
  <si>
    <t>簡易水道事業会計</t>
    <rPh sb="4" eb="6">
      <t>ジギョウ</t>
    </rPh>
    <phoneticPr fontId="3"/>
  </si>
  <si>
    <t>工業用水道事業会計</t>
    <rPh sb="5" eb="7">
      <t>ジギョウ</t>
    </rPh>
    <phoneticPr fontId="3"/>
  </si>
  <si>
    <t>公債管理特別会計(f)</t>
    <rPh sb="4" eb="6">
      <t>トクベツ</t>
    </rPh>
    <phoneticPr fontId="3"/>
  </si>
  <si>
    <t>母子父子寡婦福祉資金貸付事業
特別会計</t>
  </si>
  <si>
    <t>平 成 ３１ 年 度  各 会 計 別 予 算 総 括 表</t>
    <phoneticPr fontId="3"/>
  </si>
  <si>
    <t>平成30年度</t>
    <phoneticPr fontId="3"/>
  </si>
  <si>
    <t>平成31年度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</si>
</sst>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0;&quot;△ &quot;0.00"/>
    <numFmt numFmtId="179" formatCode="##0.00;&quot;△ &quot;##0.00"/>
  </numFmts>
  <fonts count="27" x14ac:knownFonts="1">
    <font>
      <sz val="11"/>
      <color theme="1"/>
      <name val="ＭＳ Ｐゴシック"/>
      <family val="2"/>
      <charset val="128"/>
      <scheme val="minor"/>
    </font>
    <font>
      <sz val="11"/>
      <name val="ＭＳ Ｐゴシック"/>
      <family val="3"/>
      <charset val="128"/>
    </font>
    <font>
      <sz val="12"/>
      <color indexed="8"/>
      <name val="ＭＳ 明朝"/>
      <family val="1"/>
      <charset val="128"/>
    </font>
    <font>
      <sz val="6"/>
      <name val="ＭＳ Ｐゴシック"/>
      <family val="2"/>
      <charset val="128"/>
      <scheme val="minor"/>
    </font>
    <font>
      <sz val="9"/>
      <color indexed="8"/>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9"/>
      <name val="ＭＳ Ｐ明朝"/>
      <family val="1"/>
      <charset val="128"/>
    </font>
    <font>
      <sz val="8"/>
      <name val="ＭＳ 明朝"/>
      <family val="1"/>
      <charset val="128"/>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20">
    <xf numFmtId="0" fontId="0" fillId="0" borderId="0">
      <alignment vertical="center"/>
    </xf>
    <xf numFmtId="0" fontId="1" fillId="0" borderId="0"/>
    <xf numFmtId="0" fontId="5" fillId="0" borderId="0"/>
    <xf numFmtId="0" fontId="1" fillId="0" borderId="0"/>
    <xf numFmtId="38" fontId="1" fillId="0" borderId="0" applyFon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1" borderId="10" applyNumberFormat="0" applyAlignment="0" applyProtection="0">
      <alignment vertical="center"/>
    </xf>
    <xf numFmtId="0" fontId="9" fillId="21" borderId="10" applyNumberFormat="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6" fillId="23" borderId="11" applyNumberFormat="0" applyFont="0" applyAlignment="0" applyProtection="0">
      <alignment vertical="center"/>
    </xf>
    <xf numFmtId="0" fontId="6" fillId="23" borderId="11" applyNumberFormat="0" applyFont="0" applyAlignment="0" applyProtection="0">
      <alignment vertical="center"/>
    </xf>
    <xf numFmtId="0" fontId="11" fillId="0" borderId="12" applyNumberFormat="0" applyFill="0" applyAlignment="0" applyProtection="0">
      <alignment vertical="center"/>
    </xf>
    <xf numFmtId="0" fontId="11" fillId="0" borderId="12"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24" borderId="13" applyNumberFormat="0" applyAlignment="0" applyProtection="0">
      <alignment vertical="center"/>
    </xf>
    <xf numFmtId="0" fontId="13" fillId="24" borderId="13"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19" fillId="24" borderId="18" applyNumberFormat="0" applyAlignment="0" applyProtection="0">
      <alignment vertical="center"/>
    </xf>
    <xf numFmtId="0" fontId="19" fillId="24" borderId="18"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8" borderId="13" applyNumberFormat="0" applyAlignment="0" applyProtection="0">
      <alignment vertical="center"/>
    </xf>
    <xf numFmtId="0" fontId="21" fillId="8" borderId="13"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2" fillId="0" borderId="0"/>
    <xf numFmtId="0" fontId="22"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23" fillId="5" borderId="0" applyNumberFormat="0" applyBorder="0" applyAlignment="0" applyProtection="0">
      <alignment vertical="center"/>
    </xf>
    <xf numFmtId="0" fontId="23" fillId="5" borderId="0" applyNumberFormat="0" applyBorder="0" applyAlignment="0" applyProtection="0">
      <alignment vertical="center"/>
    </xf>
  </cellStyleXfs>
  <cellXfs count="40">
    <xf numFmtId="0" fontId="0" fillId="0" borderId="0" xfId="0">
      <alignment vertical="center"/>
    </xf>
    <xf numFmtId="0" fontId="2" fillId="0" borderId="0" xfId="1" applyFont="1" applyFill="1" applyAlignment="1">
      <alignment horizontal="centerContinuous" vertical="center"/>
    </xf>
    <xf numFmtId="0" fontId="4" fillId="0" borderId="0" xfId="1" applyFont="1" applyFill="1" applyAlignment="1">
      <alignment horizontal="centerContinuous" vertical="center"/>
    </xf>
    <xf numFmtId="0" fontId="4" fillId="0" borderId="0" xfId="1" applyFont="1" applyFill="1" applyAlignment="1">
      <alignment vertical="center"/>
    </xf>
    <xf numFmtId="0" fontId="2" fillId="0" borderId="0" xfId="1" applyFont="1" applyFill="1" applyAlignment="1">
      <alignment vertical="center"/>
    </xf>
    <xf numFmtId="49" fontId="4" fillId="2" borderId="0" xfId="3" applyNumberFormat="1" applyFont="1" applyFill="1"/>
    <xf numFmtId="0" fontId="5" fillId="0" borderId="8" xfId="2" applyFont="1" applyBorder="1" applyAlignment="1">
      <alignment vertical="center"/>
    </xf>
    <xf numFmtId="49" fontId="5" fillId="2" borderId="6"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wrapText="1"/>
    </xf>
    <xf numFmtId="49" fontId="5" fillId="2" borderId="4" xfId="3" applyNumberFormat="1" applyFont="1" applyFill="1" applyBorder="1" applyAlignment="1">
      <alignment horizontal="center" vertical="center"/>
    </xf>
    <xf numFmtId="49" fontId="5" fillId="2" borderId="6" xfId="3" applyNumberFormat="1" applyFont="1" applyFill="1" applyBorder="1" applyAlignment="1">
      <alignment horizontal="distributed" vertical="center"/>
    </xf>
    <xf numFmtId="49" fontId="5" fillId="2" borderId="9" xfId="3" applyNumberFormat="1" applyFont="1" applyFill="1" applyBorder="1" applyAlignment="1">
      <alignment horizontal="distributed" vertical="center"/>
    </xf>
    <xf numFmtId="179" fontId="5" fillId="2" borderId="6" xfId="3" applyNumberFormat="1" applyFont="1" applyFill="1" applyBorder="1" applyAlignment="1">
      <alignment horizontal="right" vertical="center"/>
    </xf>
    <xf numFmtId="49" fontId="5" fillId="2" borderId="9" xfId="3" applyNumberFormat="1" applyFont="1" applyFill="1" applyBorder="1" applyAlignment="1">
      <alignment horizontal="distributed" vertical="center" wrapText="1"/>
    </xf>
    <xf numFmtId="49" fontId="5" fillId="2" borderId="9" xfId="3" applyNumberFormat="1" applyFont="1" applyFill="1" applyBorder="1" applyAlignment="1">
      <alignment horizontal="right" vertical="center"/>
    </xf>
    <xf numFmtId="177" fontId="5" fillId="2" borderId="6" xfId="3" applyNumberFormat="1" applyFont="1" applyFill="1" applyBorder="1" applyAlignment="1">
      <alignment vertical="center"/>
    </xf>
    <xf numFmtId="49" fontId="5" fillId="2" borderId="4" xfId="3" applyNumberFormat="1" applyFont="1" applyFill="1" applyBorder="1" applyAlignment="1">
      <alignment horizontal="distributed" vertical="center"/>
    </xf>
    <xf numFmtId="177" fontId="5" fillId="2" borderId="21" xfId="3" applyNumberFormat="1" applyFont="1" applyFill="1" applyBorder="1" applyAlignment="1">
      <alignment vertical="center"/>
    </xf>
    <xf numFmtId="176" fontId="5" fillId="0" borderId="6" xfId="3" applyNumberFormat="1" applyFont="1" applyFill="1" applyBorder="1" applyAlignment="1">
      <alignment horizontal="right" vertical="center"/>
    </xf>
    <xf numFmtId="0" fontId="5" fillId="0" borderId="0" xfId="1" applyFont="1" applyFill="1" applyAlignment="1">
      <alignment vertical="center"/>
    </xf>
    <xf numFmtId="49" fontId="5" fillId="2" borderId="2" xfId="3" applyNumberFormat="1" applyFont="1" applyFill="1" applyBorder="1" applyAlignment="1">
      <alignment horizontal="center" vertical="center" wrapText="1"/>
    </xf>
    <xf numFmtId="49" fontId="5" fillId="2" borderId="7" xfId="3" applyNumberFormat="1" applyFont="1" applyFill="1" applyBorder="1" applyAlignment="1">
      <alignment horizontal="center" vertical="center"/>
    </xf>
    <xf numFmtId="49" fontId="25" fillId="2" borderId="4" xfId="3" quotePrefix="1" applyNumberFormat="1" applyFont="1" applyFill="1" applyBorder="1" applyAlignment="1">
      <alignment horizontal="center" vertical="center" wrapText="1"/>
    </xf>
    <xf numFmtId="176" fontId="5" fillId="2" borderId="6" xfId="3" applyNumberFormat="1" applyFont="1" applyFill="1" applyBorder="1" applyAlignment="1">
      <alignment horizontal="right" vertical="center"/>
    </xf>
    <xf numFmtId="179" fontId="5" fillId="2" borderId="4" xfId="4" applyNumberFormat="1" applyFont="1" applyFill="1" applyBorder="1" applyAlignment="1">
      <alignment horizontal="right" vertical="center"/>
    </xf>
    <xf numFmtId="177" fontId="5" fillId="2" borderId="6" xfId="3" applyNumberFormat="1" applyFont="1" applyFill="1" applyBorder="1" applyAlignment="1">
      <alignment horizontal="right" vertical="center"/>
    </xf>
    <xf numFmtId="178" fontId="5" fillId="2" borderId="4" xfId="4" applyNumberFormat="1" applyFont="1" applyFill="1" applyBorder="1" applyAlignment="1">
      <alignment horizontal="right" vertical="center"/>
    </xf>
    <xf numFmtId="177" fontId="5" fillId="2" borderId="21" xfId="3" applyNumberFormat="1" applyFont="1" applyFill="1" applyBorder="1" applyAlignment="1">
      <alignment horizontal="right" vertical="center"/>
    </xf>
    <xf numFmtId="0" fontId="26" fillId="0" borderId="0" xfId="1" applyFont="1" applyFill="1" applyAlignment="1">
      <alignment vertical="center"/>
    </xf>
    <xf numFmtId="0" fontId="24" fillId="0" borderId="0" xfId="2" applyFont="1" applyAlignment="1">
      <alignment horizontal="center" vertical="center"/>
    </xf>
    <xf numFmtId="49" fontId="5" fillId="2" borderId="19" xfId="3" applyNumberFormat="1" applyFont="1" applyFill="1" applyBorder="1" applyAlignment="1">
      <alignment horizontal="center" vertical="distributed" textRotation="255" justifyLastLine="1"/>
    </xf>
    <xf numFmtId="49" fontId="5" fillId="2" borderId="20" xfId="3" applyNumberFormat="1" applyFont="1" applyFill="1" applyBorder="1" applyAlignment="1">
      <alignment horizontal="center" vertical="distributed" textRotation="255" justifyLastLine="1"/>
    </xf>
    <xf numFmtId="49" fontId="5" fillId="2" borderId="7" xfId="3" applyNumberFormat="1" applyFont="1" applyFill="1" applyBorder="1" applyAlignment="1">
      <alignment horizontal="center" vertical="distributed" textRotation="255" justifyLastLine="1"/>
    </xf>
    <xf numFmtId="49" fontId="5" fillId="2" borderId="1" xfId="3" applyNumberFormat="1" applyFont="1" applyFill="1" applyBorder="1" applyAlignment="1">
      <alignment horizontal="right" vertical="center"/>
    </xf>
    <xf numFmtId="49" fontId="5" fillId="2" borderId="2" xfId="3" applyNumberFormat="1" applyFont="1" applyFill="1" applyBorder="1" applyAlignment="1">
      <alignment horizontal="center" vertical="center"/>
    </xf>
    <xf numFmtId="49" fontId="5" fillId="2" borderId="3" xfId="3" applyNumberFormat="1" applyFont="1" applyFill="1" applyBorder="1" applyAlignment="1">
      <alignment horizontal="center" vertical="center"/>
    </xf>
    <xf numFmtId="49" fontId="5" fillId="2" borderId="5" xfId="3" applyNumberFormat="1" applyFont="1" applyFill="1" applyBorder="1" applyAlignment="1">
      <alignment horizontal="center" vertical="center"/>
    </xf>
    <xf numFmtId="49" fontId="5" fillId="2" borderId="1" xfId="3" applyNumberFormat="1" applyFont="1" applyFill="1" applyBorder="1" applyAlignment="1">
      <alignment horizontal="center" vertical="center"/>
    </xf>
    <xf numFmtId="49" fontId="5" fillId="2" borderId="6" xfId="3" applyNumberFormat="1" applyFont="1" applyFill="1" applyBorder="1" applyAlignment="1">
      <alignment horizontal="center" vertical="center" wrapText="1"/>
    </xf>
    <xf numFmtId="49" fontId="5" fillId="2" borderId="9" xfId="3" applyNumberFormat="1" applyFont="1" applyFill="1" applyBorder="1" applyAlignment="1">
      <alignment horizontal="center" vertical="center" wrapText="1"/>
    </xf>
  </cellXfs>
  <cellStyles count="120">
    <cellStyle name="20% - アクセント 1 2" xfId="5" xr:uid="{00000000-0005-0000-0000-000000000000}"/>
    <cellStyle name="20% - アクセント 1 3" xfId="6" xr:uid="{00000000-0005-0000-0000-000001000000}"/>
    <cellStyle name="20% - アクセント 2 2" xfId="7" xr:uid="{00000000-0005-0000-0000-000002000000}"/>
    <cellStyle name="20% - アクセント 2 3" xfId="8" xr:uid="{00000000-0005-0000-0000-000003000000}"/>
    <cellStyle name="20% - アクセント 3 2" xfId="9" xr:uid="{00000000-0005-0000-0000-000004000000}"/>
    <cellStyle name="20% - アクセント 3 3" xfId="10" xr:uid="{00000000-0005-0000-0000-000005000000}"/>
    <cellStyle name="20% - アクセント 4 2" xfId="11" xr:uid="{00000000-0005-0000-0000-000006000000}"/>
    <cellStyle name="20% - アクセント 4 3" xfId="12" xr:uid="{00000000-0005-0000-0000-000007000000}"/>
    <cellStyle name="20% - アクセント 5 2" xfId="13" xr:uid="{00000000-0005-0000-0000-000008000000}"/>
    <cellStyle name="20% - アクセント 5 3" xfId="14" xr:uid="{00000000-0005-0000-0000-000009000000}"/>
    <cellStyle name="20% - アクセント 6 2" xfId="15" xr:uid="{00000000-0005-0000-0000-00000A000000}"/>
    <cellStyle name="20% - アクセント 6 3" xfId="16" xr:uid="{00000000-0005-0000-0000-00000B000000}"/>
    <cellStyle name="40% - アクセント 1 2" xfId="17" xr:uid="{00000000-0005-0000-0000-00000C000000}"/>
    <cellStyle name="40% - アクセント 1 3" xfId="18" xr:uid="{00000000-0005-0000-0000-00000D000000}"/>
    <cellStyle name="40% - アクセント 2 2" xfId="19" xr:uid="{00000000-0005-0000-0000-00000E000000}"/>
    <cellStyle name="40% - アクセント 2 3" xfId="20" xr:uid="{00000000-0005-0000-0000-00000F000000}"/>
    <cellStyle name="40% - アクセント 3 2" xfId="21" xr:uid="{00000000-0005-0000-0000-000010000000}"/>
    <cellStyle name="40% - アクセント 3 3" xfId="22" xr:uid="{00000000-0005-0000-0000-000011000000}"/>
    <cellStyle name="40% - アクセント 4 2" xfId="23" xr:uid="{00000000-0005-0000-0000-000012000000}"/>
    <cellStyle name="40% - アクセント 4 3" xfId="24" xr:uid="{00000000-0005-0000-0000-000013000000}"/>
    <cellStyle name="40% - アクセント 5 2" xfId="25" xr:uid="{00000000-0005-0000-0000-000014000000}"/>
    <cellStyle name="40% - アクセント 5 3" xfId="26" xr:uid="{00000000-0005-0000-0000-000015000000}"/>
    <cellStyle name="40% - アクセント 6 2" xfId="27" xr:uid="{00000000-0005-0000-0000-000016000000}"/>
    <cellStyle name="40% - アクセント 6 3" xfId="28" xr:uid="{00000000-0005-0000-0000-000017000000}"/>
    <cellStyle name="60% - アクセント 1 2" xfId="29" xr:uid="{00000000-0005-0000-0000-000018000000}"/>
    <cellStyle name="60% - アクセント 1 3" xfId="30" xr:uid="{00000000-0005-0000-0000-000019000000}"/>
    <cellStyle name="60% - アクセント 2 2" xfId="31" xr:uid="{00000000-0005-0000-0000-00001A000000}"/>
    <cellStyle name="60% - アクセント 2 3" xfId="32" xr:uid="{00000000-0005-0000-0000-00001B000000}"/>
    <cellStyle name="60% - アクセント 3 2" xfId="33" xr:uid="{00000000-0005-0000-0000-00001C000000}"/>
    <cellStyle name="60% - アクセント 3 3" xfId="34" xr:uid="{00000000-0005-0000-0000-00001D000000}"/>
    <cellStyle name="60% - アクセント 4 2" xfId="35" xr:uid="{00000000-0005-0000-0000-00001E000000}"/>
    <cellStyle name="60% - アクセント 4 3" xfId="36" xr:uid="{00000000-0005-0000-0000-00001F000000}"/>
    <cellStyle name="60% - アクセント 5 2" xfId="37" xr:uid="{00000000-0005-0000-0000-000020000000}"/>
    <cellStyle name="60% - アクセント 5 3" xfId="38" xr:uid="{00000000-0005-0000-0000-000021000000}"/>
    <cellStyle name="60% - アクセント 6 2" xfId="39" xr:uid="{00000000-0005-0000-0000-000022000000}"/>
    <cellStyle name="60% - アクセント 6 3" xfId="40" xr:uid="{00000000-0005-0000-0000-000023000000}"/>
    <cellStyle name="アクセント 1 2" xfId="41" xr:uid="{00000000-0005-0000-0000-000024000000}"/>
    <cellStyle name="アクセント 1 3" xfId="42" xr:uid="{00000000-0005-0000-0000-000025000000}"/>
    <cellStyle name="アクセント 2 2" xfId="43" xr:uid="{00000000-0005-0000-0000-000026000000}"/>
    <cellStyle name="アクセント 2 3" xfId="44" xr:uid="{00000000-0005-0000-0000-000027000000}"/>
    <cellStyle name="アクセント 3 2" xfId="45" xr:uid="{00000000-0005-0000-0000-000028000000}"/>
    <cellStyle name="アクセント 3 3" xfId="46" xr:uid="{00000000-0005-0000-0000-000029000000}"/>
    <cellStyle name="アクセント 4 2" xfId="47" xr:uid="{00000000-0005-0000-0000-00002A000000}"/>
    <cellStyle name="アクセント 4 3" xfId="48" xr:uid="{00000000-0005-0000-0000-00002B000000}"/>
    <cellStyle name="アクセント 5 2" xfId="49" xr:uid="{00000000-0005-0000-0000-00002C000000}"/>
    <cellStyle name="アクセント 5 3" xfId="50" xr:uid="{00000000-0005-0000-0000-00002D000000}"/>
    <cellStyle name="アクセント 6 2" xfId="51" xr:uid="{00000000-0005-0000-0000-00002E000000}"/>
    <cellStyle name="アクセント 6 3" xfId="52" xr:uid="{00000000-0005-0000-0000-00002F000000}"/>
    <cellStyle name="タイトル 2" xfId="53" xr:uid="{00000000-0005-0000-0000-000030000000}"/>
    <cellStyle name="タイトル 3" xfId="54" xr:uid="{00000000-0005-0000-0000-000031000000}"/>
    <cellStyle name="チェック セル 2" xfId="55" xr:uid="{00000000-0005-0000-0000-000032000000}"/>
    <cellStyle name="チェック セル 3" xfId="56" xr:uid="{00000000-0005-0000-0000-000033000000}"/>
    <cellStyle name="どちらでもない 2" xfId="57" xr:uid="{00000000-0005-0000-0000-000034000000}"/>
    <cellStyle name="どちらでもない 3" xfId="58" xr:uid="{00000000-0005-0000-0000-000035000000}"/>
    <cellStyle name="メモ 2" xfId="59" xr:uid="{00000000-0005-0000-0000-000036000000}"/>
    <cellStyle name="メモ 3" xfId="60" xr:uid="{00000000-0005-0000-0000-000037000000}"/>
    <cellStyle name="リンク セル 2" xfId="61" xr:uid="{00000000-0005-0000-0000-000038000000}"/>
    <cellStyle name="リンク セル 3" xfId="62" xr:uid="{00000000-0005-0000-0000-000039000000}"/>
    <cellStyle name="悪い 2" xfId="63" xr:uid="{00000000-0005-0000-0000-00003A000000}"/>
    <cellStyle name="悪い 3" xfId="64" xr:uid="{00000000-0005-0000-0000-00003B000000}"/>
    <cellStyle name="計算 2" xfId="65" xr:uid="{00000000-0005-0000-0000-00003C000000}"/>
    <cellStyle name="計算 3" xfId="66" xr:uid="{00000000-0005-0000-0000-00003D000000}"/>
    <cellStyle name="警告文 2" xfId="67" xr:uid="{00000000-0005-0000-0000-00003E000000}"/>
    <cellStyle name="警告文 3" xfId="68" xr:uid="{00000000-0005-0000-0000-00003F000000}"/>
    <cellStyle name="桁区切り 2" xfId="69" xr:uid="{00000000-0005-0000-0000-000040000000}"/>
    <cellStyle name="桁区切り 3" xfId="70" xr:uid="{00000000-0005-0000-0000-000041000000}"/>
    <cellStyle name="桁区切り 4" xfId="4" xr:uid="{00000000-0005-0000-0000-000042000000}"/>
    <cellStyle name="見出し 1 2" xfId="71" xr:uid="{00000000-0005-0000-0000-000043000000}"/>
    <cellStyle name="見出し 1 3" xfId="72" xr:uid="{00000000-0005-0000-0000-000044000000}"/>
    <cellStyle name="見出し 2 2" xfId="73" xr:uid="{00000000-0005-0000-0000-000045000000}"/>
    <cellStyle name="見出し 2 3" xfId="74" xr:uid="{00000000-0005-0000-0000-000046000000}"/>
    <cellStyle name="見出し 3 2" xfId="75" xr:uid="{00000000-0005-0000-0000-000047000000}"/>
    <cellStyle name="見出し 3 3" xfId="76" xr:uid="{00000000-0005-0000-0000-000048000000}"/>
    <cellStyle name="見出し 4 2" xfId="77" xr:uid="{00000000-0005-0000-0000-000049000000}"/>
    <cellStyle name="見出し 4 3" xfId="78" xr:uid="{00000000-0005-0000-0000-00004A000000}"/>
    <cellStyle name="集計 2" xfId="79" xr:uid="{00000000-0005-0000-0000-00004B000000}"/>
    <cellStyle name="集計 3" xfId="80" xr:uid="{00000000-0005-0000-0000-00004C000000}"/>
    <cellStyle name="出力 2" xfId="81" xr:uid="{00000000-0005-0000-0000-00004D000000}"/>
    <cellStyle name="出力 3" xfId="82" xr:uid="{00000000-0005-0000-0000-00004E000000}"/>
    <cellStyle name="説明文 2" xfId="83" xr:uid="{00000000-0005-0000-0000-00004F000000}"/>
    <cellStyle name="説明文 3" xfId="84" xr:uid="{00000000-0005-0000-0000-000050000000}"/>
    <cellStyle name="入力 2" xfId="85" xr:uid="{00000000-0005-0000-0000-000051000000}"/>
    <cellStyle name="入力 3" xfId="86" xr:uid="{00000000-0005-0000-0000-000052000000}"/>
    <cellStyle name="標準" xfId="0" builtinId="0"/>
    <cellStyle name="標準 10" xfId="87" xr:uid="{00000000-0005-0000-0000-000054000000}"/>
    <cellStyle name="標準 11" xfId="88" xr:uid="{00000000-0005-0000-0000-000055000000}"/>
    <cellStyle name="標準 12" xfId="89" xr:uid="{00000000-0005-0000-0000-000056000000}"/>
    <cellStyle name="標準 13" xfId="90" xr:uid="{00000000-0005-0000-0000-000057000000}"/>
    <cellStyle name="標準 14" xfId="91" xr:uid="{00000000-0005-0000-0000-000058000000}"/>
    <cellStyle name="標準 15" xfId="92" xr:uid="{00000000-0005-0000-0000-000059000000}"/>
    <cellStyle name="標準 16" xfId="93" xr:uid="{00000000-0005-0000-0000-00005A000000}"/>
    <cellStyle name="標準 17" xfId="94" xr:uid="{00000000-0005-0000-0000-00005B000000}"/>
    <cellStyle name="標準 18" xfId="95" xr:uid="{00000000-0005-0000-0000-00005C000000}"/>
    <cellStyle name="標準 19" xfId="96" xr:uid="{00000000-0005-0000-0000-00005D000000}"/>
    <cellStyle name="標準 2" xfId="1" xr:uid="{00000000-0005-0000-0000-00005E000000}"/>
    <cellStyle name="標準 2 2" xfId="97" xr:uid="{00000000-0005-0000-0000-00005F000000}"/>
    <cellStyle name="標準 2_list_macro" xfId="98" xr:uid="{00000000-0005-0000-0000-000060000000}"/>
    <cellStyle name="標準 20" xfId="99" xr:uid="{00000000-0005-0000-0000-000061000000}"/>
    <cellStyle name="標準 21" xfId="100" xr:uid="{00000000-0005-0000-0000-000062000000}"/>
    <cellStyle name="標準 22" xfId="101" xr:uid="{00000000-0005-0000-0000-000063000000}"/>
    <cellStyle name="標準 23" xfId="102" xr:uid="{00000000-0005-0000-0000-000064000000}"/>
    <cellStyle name="標準 24" xfId="103" xr:uid="{00000000-0005-0000-0000-000065000000}"/>
    <cellStyle name="標準 25" xfId="3" xr:uid="{00000000-0005-0000-0000-000066000000}"/>
    <cellStyle name="標準 26" xfId="104" xr:uid="{00000000-0005-0000-0000-000067000000}"/>
    <cellStyle name="標準 27" xfId="105" xr:uid="{00000000-0005-0000-0000-000068000000}"/>
    <cellStyle name="標準 28" xfId="106" xr:uid="{00000000-0005-0000-0000-000069000000}"/>
    <cellStyle name="標準 29" xfId="107" xr:uid="{00000000-0005-0000-0000-00006A000000}"/>
    <cellStyle name="標準 3" xfId="108" xr:uid="{00000000-0005-0000-0000-00006B000000}"/>
    <cellStyle name="標準 3 2" xfId="109" xr:uid="{00000000-0005-0000-0000-00006C000000}"/>
    <cellStyle name="標準 3_sstEA93" xfId="110" xr:uid="{00000000-0005-0000-0000-00006D000000}"/>
    <cellStyle name="標準 30" xfId="111" xr:uid="{00000000-0005-0000-0000-00006E000000}"/>
    <cellStyle name="標準 31" xfId="112" xr:uid="{00000000-0005-0000-0000-00006F000000}"/>
    <cellStyle name="標準 4" xfId="2" xr:uid="{00000000-0005-0000-0000-000070000000}"/>
    <cellStyle name="標準 5" xfId="113" xr:uid="{00000000-0005-0000-0000-000071000000}"/>
    <cellStyle name="標準 6" xfId="114" xr:uid="{00000000-0005-0000-0000-000072000000}"/>
    <cellStyle name="標準 7" xfId="115" xr:uid="{00000000-0005-0000-0000-000073000000}"/>
    <cellStyle name="標準 8" xfId="116" xr:uid="{00000000-0005-0000-0000-000074000000}"/>
    <cellStyle name="標準 9" xfId="117" xr:uid="{00000000-0005-0000-0000-000075000000}"/>
    <cellStyle name="良い 2" xfId="118" xr:uid="{00000000-0005-0000-0000-000076000000}"/>
    <cellStyle name="良い 3" xfId="119" xr:uid="{00000000-0005-0000-0000-00007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d442\SD\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xsv0503\&#24773;&#20844;&#20849;\&#23798;&#34955;\&#12304;&#27798;&#32260;&#25903;&#24215;&#12305;\&#25552;&#26696;&#38306;&#20418;\&#22320;&#26041;&#33258;&#27835;&#20307;\&#20104;&#31639;&#32232;&#25104;&#25903;&#25588;&#12471;&#12473;&#12486;&#12512;\&#27798;&#32260;&#30476;\&#35211;&#31309;&#26360;\&#35211;&#31309;&#26360;H&#65288;2001081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temis\&#38283;&#30330;\&#27231;&#22120;&#31649;&#29702;&#21488;&#24115;\&#19968;&#27425;&#38283;&#30330;\05.&#23458;&#20808;&#32013;&#20837;&#36039;&#26009;\20020214&#20197;&#21069;\02.&#12471;&#12473;&#12486;&#12512;&#20181;&#27096;&#26360;\&#35443;&#32048;&#20181;&#27096;&#65288;1214&#65289;\&#12487;&#12540;&#12479;&#23481;&#37327;&#35211;&#31309;&#12471;&#12540;&#12488;&#65288;&#36939;&#29992;&#26412;&#3005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28006;&#28155;&#24066;&#36001;&#21209;\&#35211;&#31309;\USR\&#32207;&#21644;&#25144;&#31821;\&#27010;&#31639;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sv0503\&#24773;&#20844;&#20849;\Documents%20and%20Settings\PX011066\&#12487;&#12473;&#12463;&#12488;&#12483;&#12503;\USR\&#32207;&#21644;&#25144;&#31821;\&#27010;&#31639;P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temis\&#38283;&#30330;\&#27231;&#22120;&#31649;&#29702;&#21488;&#24115;\01.&#35373;&#35336;\02.&#26908;&#35342;\04.&#37428;&#26408;&#36039;&#26009;\&#26032;&#38917;&#30446;&#23450;&#3268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
      <sheetName val="Data_Table"/>
      <sheetName val="Formula_View"/>
      <sheetName val="データ"/>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明細"/>
      <sheetName val="ラック構成"/>
      <sheetName val="ラック構成 (2)"/>
      <sheetName val="ラック構成書式"/>
      <sheetName val="見積書H（20010810）"/>
      <sheetName val="ラック構成_(2)"/>
      <sheetName val="基準値"/>
      <sheetName val="構成算出条件"/>
      <sheetName val="【別紙】ﾃｰﾌﾞﾙ"/>
      <sheetName val="内訳"/>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ブロックサイズ"/>
      <sheetName val="データブロックの各ヘッダサイズ"/>
      <sheetName val="ヘッダ"/>
      <sheetName val="ローサイズ"/>
      <sheetName val="テーブル"/>
      <sheetName val="エントリサイズ"/>
      <sheetName val="索引"/>
    </sheetNames>
    <sheetDataSet>
      <sheetData sheetId="0" refreshError="1"/>
      <sheetData sheetId="1" refreshError="1">
        <row r="2">
          <cell r="A2">
            <v>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一覧 2"/>
      <sheetName val="論理データ型"/>
    </sheetNames>
    <definedNames>
      <definedName name="CheckCyoufuku"/>
      <definedName name="SetStringLe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基準値"/>
      <sheetName val="概算PC"/>
    </sheetNames>
    <sheetDataSet>
      <sheetData sheetId="0" refreshError="1">
        <row r="4">
          <cell r="B4">
            <v>2003</v>
          </cell>
        </row>
        <row r="5">
          <cell r="B5">
            <v>403</v>
          </cell>
          <cell r="E5">
            <v>4</v>
          </cell>
        </row>
        <row r="6">
          <cell r="B6">
            <v>7312</v>
          </cell>
          <cell r="E6" t="str">
            <v>－</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メイン設定"/>
      <sheetName val="HIPACE･SGK対応表"/>
      <sheetName val="P2N"/>
    </sheetNames>
    <definedNames>
      <definedName name="SetStringLength"/>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概算PC"/>
    </sheetNames>
    <sheetDataSet>
      <sheetData sheetId="0" refreshError="1">
        <row r="4">
          <cell r="B4">
            <v>2003</v>
          </cell>
        </row>
        <row r="5">
          <cell r="B5">
            <v>403</v>
          </cell>
          <cell r="E5">
            <v>4</v>
          </cell>
        </row>
        <row r="6">
          <cell r="B6">
            <v>7312</v>
          </cell>
          <cell r="E6" t="str">
            <v>－</v>
          </cell>
        </row>
        <row r="7">
          <cell r="B7">
            <v>15100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設計"/>
      <sheetName val="新 データ項目一覧表（旧）"/>
      <sheetName val="新 データ項目一覧表"/>
      <sheetName val="データ項目入力（リソース系）"/>
      <sheetName val="データ項目入力（実務系）"/>
      <sheetName val="データ項目定義書（リソース系）"/>
      <sheetName val="データ項目定義書（実務系）"/>
      <sheetName val="新コード設計（全て）"/>
      <sheetName val="新コード設計"/>
      <sheetName val="項目補足説明"/>
      <sheetName val="ＥＲＤ図"/>
    </sheetNames>
    <sheetDataSet>
      <sheetData sheetId="0"/>
      <sheetData sheetId="1" refreshError="1">
        <row r="7">
          <cell r="B7" t="str">
            <v>企業区分</v>
          </cell>
          <cell r="C7" t="str">
            <v>企業区分マスタ</v>
          </cell>
          <cell r="E7" t="str">
            <v>char</v>
          </cell>
          <cell r="F7">
            <v>1</v>
          </cell>
          <cell r="G7" t="str">
            <v>半角英字</v>
          </cell>
          <cell r="H7">
            <v>1</v>
          </cell>
          <cell r="I7" t="str">
            <v>情報機器運用管理における各企業を示す区分。
業務機関や資産管理、主目的などで使用される。
D:東北電力(株) T:東北インフォメーション・システムズ(株)</v>
          </cell>
          <cell r="J7" t="str">
            <v>追加：企業区分マスタに存在しない事。</v>
          </cell>
          <cell r="K7" t="str">
            <v>有</v>
          </cell>
          <cell r="L7" t="str">
            <v>新規</v>
          </cell>
          <cell r="M7" t="str">
            <v>原始</v>
          </cell>
        </row>
        <row r="8">
          <cell r="B8" t="str">
            <v>企業名称</v>
          </cell>
          <cell r="C8" t="str">
            <v>企業区分マスタ</v>
          </cell>
          <cell r="E8" t="str">
            <v>varchar</v>
          </cell>
          <cell r="F8">
            <v>40</v>
          </cell>
          <cell r="G8" t="str">
            <v>全角</v>
          </cell>
          <cell r="H8">
            <v>20</v>
          </cell>
          <cell r="I8" t="str">
            <v>情報機器運用管理における各企業の名称。
D:東北電力(株) T:東北インフォメーション・システムズ(株)</v>
          </cell>
          <cell r="K8" t="str">
            <v>有</v>
          </cell>
          <cell r="L8" t="str">
            <v>新規</v>
          </cell>
          <cell r="M8" t="str">
            <v>原始</v>
          </cell>
        </row>
        <row r="9">
          <cell r="B9" t="str">
            <v>資産管理区分</v>
          </cell>
          <cell r="C9" t="str">
            <v>資産管理区分マスタ</v>
          </cell>
          <cell r="E9" t="str">
            <v>char</v>
          </cell>
          <cell r="F9">
            <v>2</v>
          </cell>
          <cell r="G9" t="str">
            <v>半角英数</v>
          </cell>
          <cell r="H9">
            <v>2</v>
          </cell>
          <cell r="I9" t="str">
            <v>情報機器運用管理における機器の資産管理企業を示す区分。
DD:電力資産、ＴT：TOINX資産、TD:TOINX資産（電力使用）など</v>
          </cell>
          <cell r="J9" t="str">
            <v>追加：資産管理区分マスタに存在しない事。</v>
          </cell>
          <cell r="K9" t="str">
            <v>有</v>
          </cell>
          <cell r="L9" t="str">
            <v>新規</v>
          </cell>
          <cell r="M9" t="str">
            <v>原始</v>
          </cell>
        </row>
        <row r="10">
          <cell r="B10" t="str">
            <v>管理企業区分</v>
          </cell>
          <cell r="C10" t="str">
            <v>資産管理区分マスタ</v>
          </cell>
          <cell r="E10" t="str">
            <v>char</v>
          </cell>
          <cell r="F10">
            <v>2</v>
          </cell>
          <cell r="G10" t="str">
            <v>半角数字</v>
          </cell>
          <cell r="H10">
            <v>2</v>
          </cell>
          <cell r="I10" t="str">
            <v>情報機器運用管理における機器の資産管理企業を示す区分。
企業区分マスタに登録されている企業区分を使用する。</v>
          </cell>
          <cell r="K10" t="str">
            <v>有</v>
          </cell>
          <cell r="L10" t="str">
            <v>新規</v>
          </cell>
          <cell r="M10" t="str">
            <v>導出</v>
          </cell>
        </row>
        <row r="11">
          <cell r="B11" t="str">
            <v>使用企業区分</v>
          </cell>
          <cell r="C11" t="str">
            <v>資産管理区分マスタ</v>
          </cell>
          <cell r="E11" t="str">
            <v>char</v>
          </cell>
          <cell r="F11">
            <v>2</v>
          </cell>
          <cell r="G11" t="str">
            <v>半角数字</v>
          </cell>
          <cell r="H11">
            <v>2</v>
          </cell>
          <cell r="I11" t="str">
            <v>情報機器運用管理における機器を使用する企業を示す区分。
企業区分マスタに登録されている企業区分を使用する。</v>
          </cell>
          <cell r="K11" t="str">
            <v>有</v>
          </cell>
          <cell r="L11" t="str">
            <v>新規</v>
          </cell>
          <cell r="M11" t="str">
            <v>導出</v>
          </cell>
        </row>
        <row r="12">
          <cell r="B12" t="str">
            <v>業務コード</v>
          </cell>
          <cell r="C12" t="str">
            <v>業務コードマスタ</v>
          </cell>
          <cell r="D12" t="str">
            <v>（TBGyomuM.GyoCd）</v>
          </cell>
          <cell r="E12" t="str">
            <v>char</v>
          </cell>
          <cell r="F12">
            <v>3</v>
          </cell>
          <cell r="G12" t="str">
            <v>半角英数</v>
          </cell>
          <cell r="H12">
            <v>3</v>
          </cell>
          <cell r="I12" t="str">
            <v>情報機器運用管理における業務システムを示すコード。
A73：図書管理システムなど。</v>
          </cell>
          <cell r="J12" t="str">
            <v>追加：業務コードマスタに存在しない事。</v>
          </cell>
          <cell r="K12" t="str">
            <v>有</v>
          </cell>
          <cell r="L12" t="str">
            <v>既存</v>
          </cell>
          <cell r="M12" t="str">
            <v>原始</v>
          </cell>
        </row>
        <row r="13">
          <cell r="B13" t="str">
            <v>業務システム名</v>
          </cell>
          <cell r="C13" t="str">
            <v>業務コードマスタ</v>
          </cell>
          <cell r="D13" t="str">
            <v>（TBGyomuM.GyoNm）</v>
          </cell>
          <cell r="E13" t="str">
            <v>varchar</v>
          </cell>
          <cell r="F13">
            <v>40</v>
          </cell>
          <cell r="G13" t="str">
            <v>全角</v>
          </cell>
          <cell r="H13">
            <v>20</v>
          </cell>
          <cell r="I13" t="str">
            <v>情報機器運用管理における業務コードが示す、
業務システム名称。
A85：新経営層システムなど。</v>
          </cell>
          <cell r="K13" t="str">
            <v>有</v>
          </cell>
          <cell r="L13" t="str">
            <v>既存</v>
          </cell>
          <cell r="M13" t="str">
            <v>導出</v>
          </cell>
        </row>
        <row r="14">
          <cell r="B14" t="str">
            <v>業務システム名カナ</v>
          </cell>
          <cell r="C14" t="str">
            <v>業務コードマスタ</v>
          </cell>
          <cell r="D14" t="str">
            <v>（TBGyomuM.GyoKn）</v>
          </cell>
          <cell r="E14" t="str">
            <v>varchar</v>
          </cell>
          <cell r="F14">
            <v>40</v>
          </cell>
          <cell r="G14" t="str">
            <v>半角</v>
          </cell>
          <cell r="H14">
            <v>40</v>
          </cell>
          <cell r="I14" t="str">
            <v>業務システム名称のフリガナ。
A73:ﾄｼﾖｶﾝﾘｼｽﾃﾑ</v>
          </cell>
          <cell r="K14" t="str">
            <v>有</v>
          </cell>
          <cell r="L14" t="str">
            <v>既存</v>
          </cell>
          <cell r="M14" t="str">
            <v>導出</v>
          </cell>
        </row>
        <row r="15">
          <cell r="B15" t="str">
            <v>業務機関コード</v>
          </cell>
          <cell r="C15" t="str">
            <v>業務機関コードマスタ</v>
          </cell>
          <cell r="D15" t="str">
            <v>（TBOrgM.OrgCd）</v>
          </cell>
          <cell r="E15" t="str">
            <v>char</v>
          </cell>
          <cell r="F15">
            <v>8</v>
          </cell>
          <cell r="G15" t="str">
            <v>半角数字</v>
          </cell>
          <cell r="H15">
            <v>8</v>
          </cell>
          <cell r="I15" t="str">
            <v>情報機器運用管理における各企業の組織を表す。
上４桁が店所コード、下４桁が個所コードを示す。
企業区分：D、業務機関コード：00002610＝東北電力(株)の本店情報通信監理など</v>
          </cell>
          <cell r="J15" t="str">
            <v>追加：同一企業・業務機関コードが存在しない事。
初期追加：Ｚ３Ｂの業務機関情報(TB_Wsec)より東北電力(株)所属の店所個所コードを、新たにTOINX所属の組織コードを追加。</v>
          </cell>
          <cell r="L15" t="str">
            <v>新規</v>
          </cell>
          <cell r="M15" t="str">
            <v>原始</v>
          </cell>
        </row>
        <row r="16">
          <cell r="B16" t="str">
            <v>店所名称</v>
          </cell>
          <cell r="C16" t="str">
            <v>業務機関コードマスタ</v>
          </cell>
          <cell r="D16" t="str">
            <v>（TBOrgM.Branch）</v>
          </cell>
          <cell r="E16" t="str">
            <v>varchar</v>
          </cell>
          <cell r="F16">
            <v>40</v>
          </cell>
          <cell r="G16" t="str">
            <v>全角</v>
          </cell>
          <cell r="H16">
            <v>20</v>
          </cell>
          <cell r="I16" t="str">
            <v>情報機器運用管理における各企業の事業所名を示す。
業務機関コードの上４桁で表現される。
”0000”＝本店など。</v>
          </cell>
          <cell r="L16" t="str">
            <v>新規</v>
          </cell>
          <cell r="M16" t="str">
            <v>導出</v>
          </cell>
        </row>
        <row r="17">
          <cell r="B17" t="str">
            <v>個所名称</v>
          </cell>
          <cell r="C17" t="str">
            <v>業務機関コードマスタ</v>
          </cell>
          <cell r="D17" t="str">
            <v>（TBOrgM.Kasyo）</v>
          </cell>
          <cell r="E17" t="str">
            <v>varchar</v>
          </cell>
          <cell r="F17">
            <v>40</v>
          </cell>
          <cell r="G17" t="str">
            <v>全角</v>
          </cell>
          <cell r="H17">
            <v>20</v>
          </cell>
          <cell r="I17" t="str">
            <v>情報機器運用管理における各企業の部課所を示す。
業務機関コードの下４桁で表現される。
”2610”＝情報通信監理など。</v>
          </cell>
          <cell r="L17" t="str">
            <v>新規</v>
          </cell>
          <cell r="M17" t="str">
            <v>導出</v>
          </cell>
        </row>
        <row r="18">
          <cell r="B18" t="str">
            <v>郵便番号</v>
          </cell>
          <cell r="C18" t="str">
            <v>業務機関コードマスタ</v>
          </cell>
          <cell r="D18" t="str">
            <v>（TBOrgM.Zipcode）</v>
          </cell>
          <cell r="E18" t="str">
            <v>char</v>
          </cell>
          <cell r="F18">
            <v>8</v>
          </cell>
          <cell r="G18" t="str">
            <v>半角数字</v>
          </cell>
          <cell r="H18">
            <v>8</v>
          </cell>
          <cell r="I18" t="str">
            <v>情報機器運用管理における各企業の事業所・部課所の郵便番号。
983-0123など</v>
          </cell>
          <cell r="L18" t="str">
            <v>新規</v>
          </cell>
          <cell r="M18" t="str">
            <v>導出</v>
          </cell>
        </row>
        <row r="19">
          <cell r="B19" t="str">
            <v>住所</v>
          </cell>
          <cell r="C19" t="str">
            <v>業務機関コードマスタ</v>
          </cell>
          <cell r="D19" t="str">
            <v>（TBOrgM.Addr）</v>
          </cell>
          <cell r="E19" t="str">
            <v>varchar</v>
          </cell>
          <cell r="F19">
            <v>60</v>
          </cell>
          <cell r="G19" t="str">
            <v>全角</v>
          </cell>
          <cell r="H19">
            <v>30</v>
          </cell>
          <cell r="I19" t="str">
            <v>情報機器運用管理における各企業の事業所・部課所が存在する住所。</v>
          </cell>
          <cell r="L19" t="str">
            <v>新規</v>
          </cell>
          <cell r="M19" t="str">
            <v>導出</v>
          </cell>
        </row>
        <row r="20">
          <cell r="B20" t="str">
            <v>運用開始日</v>
          </cell>
          <cell r="C20" t="str">
            <v>業務機関コードマスタ</v>
          </cell>
          <cell r="D20" t="str">
            <v>（TBOrgM.DateFrom）</v>
          </cell>
          <cell r="E20" t="str">
            <v>char</v>
          </cell>
          <cell r="F20">
            <v>8</v>
          </cell>
          <cell r="G20" t="str">
            <v>半角数字</v>
          </cell>
          <cell r="H20">
            <v>8</v>
          </cell>
          <cell r="I20" t="str">
            <v>業務機関コードの運用を開始する日付。
業務機関コードの付番体系見直しが発生する為、コードの使用可能期間を定める為に使用。”20010801”など</v>
          </cell>
          <cell r="L20" t="str">
            <v>新規</v>
          </cell>
          <cell r="M20" t="str">
            <v>導出</v>
          </cell>
        </row>
        <row r="21">
          <cell r="B21" t="str">
            <v>運用停止日</v>
          </cell>
          <cell r="C21" t="str">
            <v>業務機関コードマスタ</v>
          </cell>
          <cell r="D21" t="str">
            <v>（TBOrgM.DateTo）</v>
          </cell>
          <cell r="E21" t="str">
            <v>char</v>
          </cell>
          <cell r="F21">
            <v>8</v>
          </cell>
          <cell r="G21" t="str">
            <v>半角数字</v>
          </cell>
          <cell r="H21">
            <v>8</v>
          </cell>
          <cell r="I21" t="str">
            <v>業務機関コードの運用を停止する日付。
業務機関コードの付番体系見直しが発生する為、コードの使用可能期間を定める為に使用。”20020331”など</v>
          </cell>
          <cell r="L21" t="str">
            <v>新規</v>
          </cell>
          <cell r="M21" t="str">
            <v>導出</v>
          </cell>
        </row>
        <row r="22">
          <cell r="B22" t="str">
            <v>件名コード</v>
          </cell>
          <cell r="C22" t="str">
            <v>件名マスタ</v>
          </cell>
          <cell r="E22" t="str">
            <v>char</v>
          </cell>
          <cell r="F22">
            <v>9</v>
          </cell>
          <cell r="G22" t="str">
            <v>半角英数</v>
          </cell>
          <cell r="H22">
            <v>9</v>
          </cell>
          <cell r="I22" t="str">
            <v>情報機器運用管理におけるイベント識別番号
機器導入案件、移設案件などを示す。
”U11408-01”など</v>
          </cell>
          <cell r="J22" t="str">
            <v>追加：同一企業・同一件名コードが存在しない事。</v>
          </cell>
          <cell r="L22" t="str">
            <v>新規</v>
          </cell>
          <cell r="M22" t="str">
            <v>原始</v>
          </cell>
        </row>
        <row r="23">
          <cell r="B23" t="str">
            <v>件名</v>
          </cell>
          <cell r="C23" t="str">
            <v>件名マスタ</v>
          </cell>
          <cell r="E23" t="str">
            <v>varchar</v>
          </cell>
          <cell r="F23">
            <v>60</v>
          </cell>
          <cell r="G23" t="str">
            <v>全角</v>
          </cell>
          <cell r="H23">
            <v>30</v>
          </cell>
          <cell r="I23" t="str">
            <v>情報機器運用管理における作業指示の識別名称。</v>
          </cell>
          <cell r="L23" t="str">
            <v>新規</v>
          </cell>
          <cell r="M23" t="str">
            <v>導出</v>
          </cell>
        </row>
        <row r="24">
          <cell r="B24" t="str">
            <v>依頼元・業務機関コード</v>
          </cell>
          <cell r="C24" t="str">
            <v>件名マスタ</v>
          </cell>
          <cell r="E24" t="str">
            <v>char</v>
          </cell>
          <cell r="F24">
            <v>8</v>
          </cell>
          <cell r="G24" t="str">
            <v>半角数字</v>
          </cell>
          <cell r="H24">
            <v>8</v>
          </cell>
          <cell r="I24" t="str">
            <v>作業案件が発生した企業の担当部課所を示すコード。
業務機関コードを使用。</v>
          </cell>
          <cell r="L24" t="str">
            <v>新規</v>
          </cell>
          <cell r="M24" t="str">
            <v>導出</v>
          </cell>
        </row>
        <row r="25">
          <cell r="B25" t="str">
            <v>依頼元・担当者</v>
          </cell>
          <cell r="C25" t="str">
            <v>件名マスタ</v>
          </cell>
          <cell r="E25" t="str">
            <v>varchar</v>
          </cell>
          <cell r="F25">
            <v>20</v>
          </cell>
          <cell r="G25" t="str">
            <v>全角</v>
          </cell>
          <cell r="H25">
            <v>10</v>
          </cell>
          <cell r="I25" t="str">
            <v>作業案件が発生した企業の担当部課所に所属し、作業案件の責任者を示す。</v>
          </cell>
          <cell r="L25" t="str">
            <v>新規</v>
          </cell>
          <cell r="M25" t="str">
            <v>導出</v>
          </cell>
        </row>
        <row r="26">
          <cell r="B26" t="str">
            <v>代表業務コード</v>
          </cell>
          <cell r="C26" t="str">
            <v>件名マスタ</v>
          </cell>
          <cell r="E26" t="str">
            <v>char</v>
          </cell>
          <cell r="F26">
            <v>3</v>
          </cell>
          <cell r="G26" t="str">
            <v>半角英数</v>
          </cell>
          <cell r="H26">
            <v>3</v>
          </cell>
          <cell r="I26" t="str">
            <v>情報機器運用管理において機器を導入した代表の業務システムを示す。業務システムを複数指定したい場合は業務管理用のテーブルに記入する。Z3B：共通コード管理システムなど</v>
          </cell>
          <cell r="K26" t="str">
            <v>有</v>
          </cell>
          <cell r="L26" t="str">
            <v>新規</v>
          </cell>
          <cell r="M26" t="str">
            <v>導出</v>
          </cell>
        </row>
        <row r="27">
          <cell r="B27" t="str">
            <v>件名登録日</v>
          </cell>
          <cell r="C27" t="str">
            <v>件名マスタ</v>
          </cell>
          <cell r="E27" t="str">
            <v>char</v>
          </cell>
          <cell r="F27">
            <v>8</v>
          </cell>
          <cell r="G27" t="str">
            <v>半角数字</v>
          </cell>
          <cell r="H27">
            <v>8</v>
          </cell>
          <cell r="I27" t="str">
            <v>情報機器運用管理において、作業案件を登録した日付。</v>
          </cell>
          <cell r="L27" t="str">
            <v>新規</v>
          </cell>
          <cell r="M27" t="str">
            <v>導出</v>
          </cell>
        </row>
        <row r="28">
          <cell r="B28" t="str">
            <v>決定書No</v>
          </cell>
          <cell r="C28" t="str">
            <v>件名マスタ</v>
          </cell>
          <cell r="E28" t="str">
            <v>char</v>
          </cell>
          <cell r="F28">
            <v>8</v>
          </cell>
          <cell r="G28" t="str">
            <v>半角英数</v>
          </cell>
          <cell r="H28">
            <v>8</v>
          </cell>
          <cell r="I28" t="str">
            <v>情報機器運用管理において初回導入時に
議論・実行許可を決定した時の書類番号。</v>
          </cell>
          <cell r="L28" t="str">
            <v>新規</v>
          </cell>
          <cell r="M28" t="str">
            <v>導出</v>
          </cell>
        </row>
        <row r="29">
          <cell r="B29" t="str">
            <v>主目的コード</v>
          </cell>
          <cell r="C29" t="str">
            <v>主目的マスタ</v>
          </cell>
          <cell r="D29" t="str">
            <v>（TBUseM.UseCd)</v>
          </cell>
          <cell r="E29" t="str">
            <v>char</v>
          </cell>
          <cell r="F29">
            <v>2</v>
          </cell>
          <cell r="G29" t="str">
            <v>半角英数</v>
          </cell>
          <cell r="H29">
            <v>2</v>
          </cell>
          <cell r="I29" t="str">
            <v>情報機器運用管理において機器を導入した目的を表すコード。
62:WING、71:火力オンラインなど</v>
          </cell>
          <cell r="J29" t="str">
            <v>追加：同一企業・同一主目的コードが存在しない事。</v>
          </cell>
          <cell r="K29" t="str">
            <v>有</v>
          </cell>
          <cell r="L29" t="str">
            <v>既存</v>
          </cell>
          <cell r="M29" t="str">
            <v>原始</v>
          </cell>
        </row>
        <row r="30">
          <cell r="B30" t="str">
            <v>主目的名</v>
          </cell>
          <cell r="C30" t="str">
            <v>主目的マスタ</v>
          </cell>
          <cell r="D30" t="str">
            <v>（TBUseM.UseNm)</v>
          </cell>
          <cell r="E30" t="str">
            <v>varchar</v>
          </cell>
          <cell r="F30">
            <v>48</v>
          </cell>
          <cell r="G30" t="str">
            <v>全角</v>
          </cell>
          <cell r="H30">
            <v>24</v>
          </cell>
          <cell r="I30" t="str">
            <v>情報機器運用管理において機器を導入した目的を表し名称。
WING、火力オンラインなど</v>
          </cell>
          <cell r="K30" t="str">
            <v>有</v>
          </cell>
          <cell r="L30" t="str">
            <v>既存</v>
          </cell>
          <cell r="M30" t="str">
            <v>導出</v>
          </cell>
        </row>
        <row r="31">
          <cell r="B31" t="str">
            <v>予算件名コード</v>
          </cell>
          <cell r="C31" t="str">
            <v>予算件名マスタ</v>
          </cell>
          <cell r="E31" t="str">
            <v>char</v>
          </cell>
          <cell r="F31">
            <v>6</v>
          </cell>
          <cell r="G31" t="str">
            <v>半角英数</v>
          </cell>
          <cell r="H31">
            <v>6</v>
          </cell>
          <cell r="I31" t="str">
            <v>東北電力(株)情報通信部で管理している
予算計画時の識別番号。</v>
          </cell>
          <cell r="J31" t="str">
            <v>追加：同一年度・同一予算件名コードが存在しない事。</v>
          </cell>
          <cell r="L31" t="str">
            <v>既存</v>
          </cell>
          <cell r="M31" t="str">
            <v>原始</v>
          </cell>
        </row>
        <row r="32">
          <cell r="B32" t="str">
            <v>予算件名</v>
          </cell>
          <cell r="C32" t="str">
            <v>予算件名マスタ</v>
          </cell>
          <cell r="E32" t="str">
            <v>varchar</v>
          </cell>
          <cell r="F32">
            <v>60</v>
          </cell>
          <cell r="G32" t="str">
            <v>全角</v>
          </cell>
          <cell r="H32">
            <v>30</v>
          </cell>
          <cell r="I32" t="str">
            <v>東北電力(株)情報通信部で管理している
予算計画時の識別名称。</v>
          </cell>
          <cell r="L32" t="str">
            <v>既存</v>
          </cell>
          <cell r="M32" t="str">
            <v>導出</v>
          </cell>
        </row>
        <row r="33">
          <cell r="B33" t="str">
            <v>作業指示区分</v>
          </cell>
          <cell r="C33" t="str">
            <v>作業テーブル</v>
          </cell>
          <cell r="E33" t="str">
            <v>char</v>
          </cell>
          <cell r="F33">
            <v>2</v>
          </cell>
          <cell r="G33" t="str">
            <v>半角数字</v>
          </cell>
          <cell r="H33">
            <v>2</v>
          </cell>
          <cell r="I33" t="str">
            <v>作業指示時に導入（管理番号指定無し）と
移設・撤去等（管理番号指定あり）とに分けて
管理をする為の区分。</v>
          </cell>
          <cell r="L33" t="str">
            <v>新規</v>
          </cell>
          <cell r="M33" t="str">
            <v>原始</v>
          </cell>
        </row>
        <row r="34">
          <cell r="B34" t="str">
            <v>受注区分</v>
          </cell>
          <cell r="C34" t="str">
            <v>受注区分マスタ</v>
          </cell>
          <cell r="E34" t="str">
            <v>char</v>
          </cell>
          <cell r="F34">
            <v>2</v>
          </cell>
          <cell r="G34" t="str">
            <v>半角数字</v>
          </cell>
          <cell r="H34">
            <v>2</v>
          </cell>
          <cell r="I34" t="str">
            <v>情報機器運用管理において発行する作業指示書、業務着手指示書が事前指示か決定事項かを示す。
01:未定、02:予定を事前指示とし、03:決定を本指示と判断。</v>
          </cell>
          <cell r="K34" t="str">
            <v>有</v>
          </cell>
          <cell r="L34" t="str">
            <v>新規</v>
          </cell>
          <cell r="M34" t="str">
            <v>原始</v>
          </cell>
        </row>
        <row r="35">
          <cell r="B35" t="str">
            <v>受注区分名</v>
          </cell>
          <cell r="C35" t="str">
            <v>受注区分マスタ</v>
          </cell>
          <cell r="E35" t="str">
            <v>varchar</v>
          </cell>
          <cell r="F35">
            <v>4</v>
          </cell>
          <cell r="G35" t="str">
            <v>全角</v>
          </cell>
          <cell r="H35">
            <v>2</v>
          </cell>
          <cell r="I35" t="str">
            <v>情報機器運用管理において発行する作業指示書、及び業務着手指示書が事前指示なのか決定事項かを示す為の区分名。
01:未定、02:予定、03:決定など</v>
          </cell>
          <cell r="K35" t="str">
            <v>有</v>
          </cell>
          <cell r="L35" t="str">
            <v>新規</v>
          </cell>
          <cell r="M35" t="str">
            <v>導出</v>
          </cell>
        </row>
        <row r="36">
          <cell r="B36" t="str">
            <v>発行元・業務機関コード</v>
          </cell>
          <cell r="C36" t="str">
            <v>作業テーブル</v>
          </cell>
          <cell r="E36" t="str">
            <v>char</v>
          </cell>
          <cell r="F36">
            <v>8</v>
          </cell>
          <cell r="G36" t="str">
            <v>半角英数</v>
          </cell>
          <cell r="H36">
            <v>8</v>
          </cell>
          <cell r="I36" t="str">
            <v>情報機器運用管理において作業指示書を発行した企業の責任部課所を示すコード。
作業案件指示を受けた部課所に当たる。</v>
          </cell>
          <cell r="L36" t="str">
            <v>新規</v>
          </cell>
          <cell r="M36" t="str">
            <v>導出</v>
          </cell>
        </row>
        <row r="37">
          <cell r="B37" t="str">
            <v>発行元・担当者</v>
          </cell>
          <cell r="C37" t="str">
            <v>作業テーブル</v>
          </cell>
          <cell r="E37" t="str">
            <v>varchar</v>
          </cell>
          <cell r="F37">
            <v>20</v>
          </cell>
          <cell r="G37" t="str">
            <v>全角</v>
          </cell>
          <cell r="H37">
            <v>10</v>
          </cell>
          <cell r="I37" t="str">
            <v>情報機器運用管理において作業指示書を作成し、発行した作業案件の担当者。</v>
          </cell>
          <cell r="L37" t="str">
            <v>新規</v>
          </cell>
          <cell r="M37" t="str">
            <v>導出</v>
          </cell>
        </row>
        <row r="38">
          <cell r="B38" t="str">
            <v>作業発行先・業務機関コード</v>
          </cell>
          <cell r="C38" t="str">
            <v>作業テーブル</v>
          </cell>
          <cell r="E38" t="str">
            <v>char</v>
          </cell>
          <cell r="F38">
            <v>8</v>
          </cell>
          <cell r="G38" t="str">
            <v>半角英数</v>
          </cell>
          <cell r="H38">
            <v>8</v>
          </cell>
          <cell r="I38" t="str">
            <v>発行元・業務機関コードより、作業に関する
作業指示書を受け取る企業の課所を示すコード。
各現場へ作業指示を出す部課所に当たる。</v>
          </cell>
          <cell r="L38" t="str">
            <v>新規</v>
          </cell>
          <cell r="M38" t="str">
            <v>導出</v>
          </cell>
        </row>
        <row r="39">
          <cell r="B39" t="str">
            <v>作業発行先・担当者</v>
          </cell>
          <cell r="C39" t="str">
            <v>作業テーブル</v>
          </cell>
          <cell r="E39" t="str">
            <v>varchar</v>
          </cell>
          <cell r="F39">
            <v>20</v>
          </cell>
          <cell r="G39" t="str">
            <v>全角</v>
          </cell>
          <cell r="H39">
            <v>10</v>
          </cell>
          <cell r="I39" t="str">
            <v>発行元・業務機関コードより、作業に関する
作業指示書を受け取る担当者。
各現場へ作業指示を出す者に当たる。</v>
          </cell>
          <cell r="L39" t="str">
            <v>新規</v>
          </cell>
          <cell r="M39" t="str">
            <v>導出</v>
          </cell>
        </row>
        <row r="40">
          <cell r="B40" t="str">
            <v>買取発行先・業務機関コード</v>
          </cell>
          <cell r="C40" t="str">
            <v>作業テーブル</v>
          </cell>
          <cell r="E40" t="str">
            <v>char</v>
          </cell>
          <cell r="F40">
            <v>8</v>
          </cell>
          <cell r="G40" t="str">
            <v>半角英数</v>
          </cell>
          <cell r="H40">
            <v>8</v>
          </cell>
          <cell r="I40" t="str">
            <v>発行元・業務機関コードより、買取り機器に関する
作業指示書を受け取る企業の課所を示すコード。
各現場へ作業指示を出す部課所に当たる。</v>
          </cell>
          <cell r="L40" t="str">
            <v>新規</v>
          </cell>
          <cell r="M40" t="str">
            <v>導出</v>
          </cell>
        </row>
        <row r="41">
          <cell r="B41" t="str">
            <v>買取発行先・担当者</v>
          </cell>
          <cell r="C41" t="str">
            <v>作業テーブル</v>
          </cell>
          <cell r="E41" t="str">
            <v>varchar</v>
          </cell>
          <cell r="F41">
            <v>20</v>
          </cell>
          <cell r="G41" t="str">
            <v>全角</v>
          </cell>
          <cell r="H41">
            <v>10</v>
          </cell>
          <cell r="I41" t="str">
            <v>発行元・業務機関コードより、買取り機器に関する
作業指示書を受け取る担当者。
各現場へ作業指示を出す者に当たる。</v>
          </cell>
          <cell r="L41" t="str">
            <v>新規</v>
          </cell>
          <cell r="M41" t="str">
            <v>導出</v>
          </cell>
        </row>
        <row r="42">
          <cell r="B42" t="str">
            <v>リース発行先・業務機関コード</v>
          </cell>
          <cell r="C42" t="str">
            <v>作業テーブル</v>
          </cell>
          <cell r="E42" t="str">
            <v>char</v>
          </cell>
          <cell r="F42">
            <v>8</v>
          </cell>
          <cell r="G42" t="str">
            <v>半角英数</v>
          </cell>
          <cell r="H42">
            <v>8</v>
          </cell>
          <cell r="I42" t="str">
            <v>発行元・業務機関コードより、リース機器に関する
作業指示書を受け取る企業の課所を示すコード。
各現場へ作業指示を出す部課所に当たる。</v>
          </cell>
          <cell r="L42" t="str">
            <v>新規</v>
          </cell>
          <cell r="M42" t="str">
            <v>導出</v>
          </cell>
        </row>
        <row r="43">
          <cell r="B43" t="str">
            <v>リース発行先・担当者</v>
          </cell>
          <cell r="C43" t="str">
            <v>作業テーブル</v>
          </cell>
          <cell r="E43" t="str">
            <v>varchar</v>
          </cell>
          <cell r="F43">
            <v>20</v>
          </cell>
          <cell r="G43" t="str">
            <v>全角</v>
          </cell>
          <cell r="H43">
            <v>10</v>
          </cell>
          <cell r="I43" t="str">
            <v>発行元・業務機関コードより、リース機器に関する
作業指示書を受け取る担当者。
各現場へ作業指示を出す者に当たる。</v>
          </cell>
          <cell r="L43" t="str">
            <v>新規</v>
          </cell>
          <cell r="M43" t="str">
            <v>導出</v>
          </cell>
        </row>
        <row r="44">
          <cell r="B44" t="str">
            <v>作業指示発行日</v>
          </cell>
          <cell r="C44" t="str">
            <v>作業テーブル</v>
          </cell>
          <cell r="E44" t="str">
            <v>char</v>
          </cell>
          <cell r="F44">
            <v>8</v>
          </cell>
          <cell r="G44" t="str">
            <v>半角数字</v>
          </cell>
          <cell r="H44">
            <v>8</v>
          </cell>
          <cell r="I44" t="str">
            <v>情報機器運用管理における作業指示書を発行した日付。</v>
          </cell>
          <cell r="L44" t="str">
            <v>新規</v>
          </cell>
          <cell r="M44" t="str">
            <v>導出</v>
          </cell>
        </row>
        <row r="45">
          <cell r="B45" t="str">
            <v>作業期間・着手予定日</v>
          </cell>
          <cell r="C45" t="str">
            <v>作業テーブル</v>
          </cell>
          <cell r="E45" t="str">
            <v>char</v>
          </cell>
          <cell r="F45">
            <v>8</v>
          </cell>
          <cell r="G45" t="str">
            <v>半角数字</v>
          </cell>
          <cell r="H45">
            <v>8</v>
          </cell>
          <cell r="I45" t="str">
            <v>情報機器運用管理において、作業案件に伴う作業を開始する予定日。</v>
          </cell>
          <cell r="L45" t="str">
            <v>新規</v>
          </cell>
          <cell r="M45" t="str">
            <v>導出</v>
          </cell>
        </row>
        <row r="46">
          <cell r="B46" t="str">
            <v>作業期間・終了予定日</v>
          </cell>
          <cell r="C46" t="str">
            <v>作業テーブル</v>
          </cell>
          <cell r="E46" t="str">
            <v>char</v>
          </cell>
          <cell r="F46">
            <v>8</v>
          </cell>
          <cell r="G46" t="str">
            <v>半角数字</v>
          </cell>
          <cell r="H46">
            <v>8</v>
          </cell>
          <cell r="I46" t="str">
            <v>情報機器運用管理において、作業案件に伴う全ての作業が完了する予定日。</v>
          </cell>
          <cell r="L46" t="str">
            <v>新規</v>
          </cell>
          <cell r="M46" t="str">
            <v>導出</v>
          </cell>
        </row>
        <row r="47">
          <cell r="B47" t="str">
            <v>規模（説明文）</v>
          </cell>
          <cell r="C47" t="str">
            <v>作業テーブル</v>
          </cell>
          <cell r="E47" t="str">
            <v>varchar</v>
          </cell>
          <cell r="F47">
            <v>255</v>
          </cell>
          <cell r="G47" t="str">
            <v>全角</v>
          </cell>
          <cell r="H47">
            <v>127</v>
          </cell>
          <cell r="I47" t="str">
            <v>情報機器運用管理において、作業案件に伴う作業のランクや単価などを記述するテキスト。</v>
          </cell>
          <cell r="L47" t="str">
            <v>新規</v>
          </cell>
          <cell r="M47" t="str">
            <v>ﾃｷｽﾄ</v>
          </cell>
        </row>
        <row r="48">
          <cell r="B48" t="str">
            <v>発注総金額</v>
          </cell>
          <cell r="C48" t="str">
            <v>作業テーブル</v>
          </cell>
          <cell r="E48" t="str">
            <v>char</v>
          </cell>
          <cell r="F48">
            <v>10</v>
          </cell>
          <cell r="G48" t="str">
            <v>半角数字</v>
          </cell>
          <cell r="H48">
            <v>10</v>
          </cell>
          <cell r="I48" t="str">
            <v>情報機器運用管理において、作業案件に伴う作業指示書を発行した時の発注金額総計。作業発注時に予定されていた金額。</v>
          </cell>
          <cell r="L48" t="str">
            <v>新規</v>
          </cell>
          <cell r="M48" t="str">
            <v>導出</v>
          </cell>
        </row>
        <row r="49">
          <cell r="B49" t="str">
            <v>委託支払条件</v>
          </cell>
          <cell r="C49" t="str">
            <v>作業テーブル</v>
          </cell>
          <cell r="E49" t="str">
            <v>varchar</v>
          </cell>
          <cell r="F49">
            <v>20</v>
          </cell>
          <cell r="G49" t="str">
            <v>全角</v>
          </cell>
          <cell r="H49">
            <v>10</v>
          </cell>
          <cell r="I49" t="str">
            <v>情報機器運用管理において、作業指示に対する請求金額の支払方法。
確認完了後払いなど。</v>
          </cell>
          <cell r="L49" t="str">
            <v>新規</v>
          </cell>
          <cell r="M49" t="str">
            <v>導出</v>
          </cell>
        </row>
        <row r="50">
          <cell r="B50" t="str">
            <v>節区分</v>
          </cell>
          <cell r="C50" t="str">
            <v>作業テーブル</v>
          </cell>
          <cell r="L50" t="str">
            <v>新規</v>
          </cell>
          <cell r="M50" t="str">
            <v>導出</v>
          </cell>
        </row>
        <row r="51">
          <cell r="B51" t="str">
            <v>添付資料有無区分</v>
          </cell>
          <cell r="C51" t="str">
            <v>作業テーブル</v>
          </cell>
          <cell r="E51" t="str">
            <v>char</v>
          </cell>
          <cell r="F51">
            <v>1</v>
          </cell>
          <cell r="G51" t="str">
            <v>半角数字</v>
          </cell>
          <cell r="H51">
            <v>1</v>
          </cell>
          <cell r="I51" t="str">
            <v>作業指示・着手指示などの書類に、導入機器明細などの資料が添付されているかを判断する為の区分。</v>
          </cell>
          <cell r="L51" t="str">
            <v>新規</v>
          </cell>
          <cell r="M51" t="str">
            <v>導出</v>
          </cell>
        </row>
        <row r="52">
          <cell r="B52" t="str">
            <v>特記事項（説明文）</v>
          </cell>
          <cell r="C52" t="str">
            <v>作業テーブル</v>
          </cell>
          <cell r="E52" t="str">
            <v>varchar</v>
          </cell>
          <cell r="F52">
            <v>255</v>
          </cell>
          <cell r="G52" t="str">
            <v>全角</v>
          </cell>
          <cell r="H52">
            <v>127</v>
          </cell>
          <cell r="I52" t="str">
            <v>作業指示書に対し、作業指示書内では説明しきれない
項目などを記述する為のテキスト。</v>
          </cell>
          <cell r="L52" t="str">
            <v>新規</v>
          </cell>
          <cell r="M52" t="str">
            <v>ﾃｷｽﾄ</v>
          </cell>
        </row>
        <row r="53">
          <cell r="B53" t="str">
            <v>作業指示受付日</v>
          </cell>
          <cell r="C53" t="str">
            <v>作業テーブル</v>
          </cell>
          <cell r="E53" t="str">
            <v>char</v>
          </cell>
          <cell r="F53">
            <v>8</v>
          </cell>
          <cell r="G53" t="str">
            <v>半角数字</v>
          </cell>
          <cell r="H53">
            <v>8</v>
          </cell>
          <cell r="I53" t="str">
            <v>情報機器運用管理において、作業案件に伴う作業指示書を作業発行先・業務機関コードで指定された部課所が受け取った日付。</v>
          </cell>
          <cell r="L53" t="str">
            <v>新規</v>
          </cell>
          <cell r="M53" t="str">
            <v>導出</v>
          </cell>
        </row>
        <row r="54">
          <cell r="B54" t="str">
            <v>作業実施担当者</v>
          </cell>
          <cell r="C54" t="str">
            <v>作業テーブル</v>
          </cell>
          <cell r="E54" t="str">
            <v>varchar</v>
          </cell>
          <cell r="F54">
            <v>20</v>
          </cell>
          <cell r="G54" t="str">
            <v>全角</v>
          </cell>
          <cell r="H54">
            <v>10</v>
          </cell>
          <cell r="I54" t="str">
            <v>情報機器運用管理において、作業案件に伴う作業指示書を作業発行先・業務機関コードで指定された部課所で受け取り、作業完了報告書を発行した担当者名。</v>
          </cell>
          <cell r="L54" t="str">
            <v>新規</v>
          </cell>
          <cell r="M54" t="str">
            <v>導出</v>
          </cell>
        </row>
        <row r="55">
          <cell r="B55" t="str">
            <v>作業完了日</v>
          </cell>
          <cell r="C55" t="str">
            <v>作業テーブル</v>
          </cell>
          <cell r="E55" t="str">
            <v>char</v>
          </cell>
          <cell r="F55">
            <v>8</v>
          </cell>
          <cell r="G55" t="str">
            <v>半角数字</v>
          </cell>
          <cell r="H55">
            <v>8</v>
          </cell>
          <cell r="I55" t="str">
            <v>情報機器運用管理において、作業指示書に対する全ての作業が完了した日付。</v>
          </cell>
          <cell r="J55" t="str">
            <v>=作業指示書から作業毎に分割された着手指示書での作業が全て完了しており,その最大日付以降である事。</v>
          </cell>
          <cell r="L55" t="str">
            <v>新規</v>
          </cell>
          <cell r="M55" t="str">
            <v>導出</v>
          </cell>
        </row>
        <row r="56">
          <cell r="B56" t="str">
            <v>作業完了報告日</v>
          </cell>
          <cell r="C56" t="str">
            <v>作業テーブル</v>
          </cell>
          <cell r="E56" t="str">
            <v>char</v>
          </cell>
          <cell r="F56">
            <v>8</v>
          </cell>
          <cell r="G56" t="str">
            <v>半角数字</v>
          </cell>
          <cell r="H56">
            <v>8</v>
          </cell>
          <cell r="I56" t="str">
            <v>情報機器運用管理において、作業指示書に対する作業完了報告を行った日付。</v>
          </cell>
          <cell r="J56" t="str">
            <v>=作業完了日以降である事。</v>
          </cell>
          <cell r="L56" t="str">
            <v>新規</v>
          </cell>
          <cell r="M56" t="str">
            <v>導出</v>
          </cell>
        </row>
        <row r="57">
          <cell r="B57" t="str">
            <v>請求予定月</v>
          </cell>
          <cell r="C57" t="str">
            <v>作業テーブル</v>
          </cell>
          <cell r="E57" t="str">
            <v>char</v>
          </cell>
          <cell r="F57">
            <v>6</v>
          </cell>
          <cell r="G57" t="str">
            <v>半角数字</v>
          </cell>
          <cell r="H57">
            <v>6</v>
          </cell>
          <cell r="I57" t="str">
            <v>情報機器運用管理において、作業指示に対する全ての作業に掛かった費用を請求する予定年月。</v>
          </cell>
          <cell r="L57" t="str">
            <v>新規</v>
          </cell>
          <cell r="M57" t="str">
            <v>導出</v>
          </cell>
        </row>
        <row r="58">
          <cell r="B58" t="str">
            <v>請求金額</v>
          </cell>
          <cell r="C58" t="str">
            <v>作業テーブル</v>
          </cell>
          <cell r="E58" t="str">
            <v>char</v>
          </cell>
          <cell r="F58">
            <v>10</v>
          </cell>
          <cell r="G58" t="str">
            <v>半角数字</v>
          </cell>
          <cell r="H58">
            <v>10</v>
          </cell>
          <cell r="I58" t="str">
            <v>情報機器運用管理において、作業指示書に対する全ての作業に掛かった金額の合計。ただし、実費は省く。</v>
          </cell>
          <cell r="J58" t="str">
            <v>=Σ（作業指示書から作業毎に分割された着手指示書での作業に掛かった作業金額）</v>
          </cell>
          <cell r="L58" t="str">
            <v>新規</v>
          </cell>
          <cell r="M58" t="str">
            <v>導出</v>
          </cell>
        </row>
        <row r="59">
          <cell r="B59" t="str">
            <v>実費合計</v>
          </cell>
          <cell r="C59" t="str">
            <v>作業テーブル</v>
          </cell>
          <cell r="E59" t="str">
            <v>char</v>
          </cell>
          <cell r="F59">
            <v>10</v>
          </cell>
          <cell r="G59" t="str">
            <v>半角数字</v>
          </cell>
          <cell r="H59">
            <v>10</v>
          </cell>
          <cell r="I59" t="str">
            <v>情報機器運用管理において、作業指示書に対する全ての作業に掛かった実費の合計。</v>
          </cell>
          <cell r="J59" t="str">
            <v>=Σ（作業指示書から作業毎に分割された着手指示書での作業で掛かった実費請求金額）</v>
          </cell>
          <cell r="L59" t="str">
            <v>新規</v>
          </cell>
          <cell r="M59" t="str">
            <v>導出</v>
          </cell>
        </row>
        <row r="60">
          <cell r="B60" t="str">
            <v>支払条件</v>
          </cell>
          <cell r="C60" t="str">
            <v>作業テーブル</v>
          </cell>
          <cell r="E60" t="str">
            <v>varchar</v>
          </cell>
          <cell r="F60">
            <v>20</v>
          </cell>
          <cell r="G60" t="str">
            <v>全角</v>
          </cell>
          <cell r="H60">
            <v>10</v>
          </cell>
          <cell r="I60" t="str">
            <v>情報機器運用管理において、作業指示書に対する請求金額を支払う条件。
確認完了後支払など。</v>
          </cell>
          <cell r="L60" t="str">
            <v>新規</v>
          </cell>
          <cell r="M60" t="str">
            <v>導出</v>
          </cell>
        </row>
        <row r="61">
          <cell r="B61" t="str">
            <v>作業完了添付資料有無区分</v>
          </cell>
          <cell r="C61" t="str">
            <v>作業テーブル</v>
          </cell>
          <cell r="E61" t="str">
            <v>char</v>
          </cell>
          <cell r="F61">
            <v>1</v>
          </cell>
          <cell r="G61" t="str">
            <v>半角数字</v>
          </cell>
          <cell r="H61">
            <v>1</v>
          </cell>
          <cell r="I61" t="str">
            <v>作業指示書に対する全ての作業が完了した事を報告する作業完了報告書に添付する資料があるかを判断する為の区分。</v>
          </cell>
          <cell r="L61" t="str">
            <v>新規</v>
          </cell>
          <cell r="M61" t="str">
            <v>導出</v>
          </cell>
        </row>
        <row r="62">
          <cell r="B62" t="str">
            <v>作業完了特記事項（説明文）</v>
          </cell>
          <cell r="C62" t="str">
            <v>作業テーブル</v>
          </cell>
          <cell r="E62" t="str">
            <v>varchar</v>
          </cell>
          <cell r="F62">
            <v>255</v>
          </cell>
          <cell r="G62" t="str">
            <v>全角</v>
          </cell>
          <cell r="H62">
            <v>127</v>
          </cell>
          <cell r="I62" t="str">
            <v>作業指示書に対する全ての作業が完了した事を報告する作業完了報告書では説明しきれない項目などを記述する為のテキスト。</v>
          </cell>
          <cell r="L62" t="str">
            <v>新規</v>
          </cell>
          <cell r="M62" t="str">
            <v>ﾃｷｽﾄ</v>
          </cell>
        </row>
        <row r="63">
          <cell r="B63" t="str">
            <v>作業確認受理日</v>
          </cell>
          <cell r="C63" t="str">
            <v>作業テーブル</v>
          </cell>
          <cell r="E63" t="str">
            <v>char</v>
          </cell>
          <cell r="F63">
            <v>8</v>
          </cell>
          <cell r="G63" t="str">
            <v>半角数字</v>
          </cell>
          <cell r="H63">
            <v>8</v>
          </cell>
          <cell r="I63" t="str">
            <v>作業完了報告書において作業指示書を発行した部課所が作業内容を確認し、承認した日付。</v>
          </cell>
          <cell r="J63" t="str">
            <v>＝作業完了報告日以降である事。</v>
          </cell>
          <cell r="L63" t="str">
            <v>新規</v>
          </cell>
          <cell r="M63" t="str">
            <v>導出</v>
          </cell>
        </row>
        <row r="64">
          <cell r="B64" t="str">
            <v>作業確認営業受領日</v>
          </cell>
          <cell r="C64" t="str">
            <v>作業テーブル</v>
          </cell>
          <cell r="E64" t="str">
            <v>char</v>
          </cell>
          <cell r="F64">
            <v>8</v>
          </cell>
          <cell r="G64" t="str">
            <v>半角数字</v>
          </cell>
          <cell r="H64">
            <v>8</v>
          </cell>
          <cell r="I64" t="str">
            <v>作業完了報告書の作業内容を承認した部課所が、作業指示先の窓口となる営業部にその旨を通知し、受理した日付。</v>
          </cell>
          <cell r="J64" t="str">
            <v>＝作業確認受理日以降である事。</v>
          </cell>
          <cell r="L64" t="str">
            <v>新規</v>
          </cell>
          <cell r="M64" t="str">
            <v>導出</v>
          </cell>
        </row>
        <row r="65">
          <cell r="B65" t="str">
            <v>作業確認社内配付日</v>
          </cell>
          <cell r="C65" t="str">
            <v>作業テーブル</v>
          </cell>
          <cell r="E65" t="str">
            <v>char</v>
          </cell>
          <cell r="F65">
            <v>8</v>
          </cell>
          <cell r="G65" t="str">
            <v>半角数字</v>
          </cell>
          <cell r="H65">
            <v>8</v>
          </cell>
          <cell r="I65" t="str">
            <v>作業完了報告書が承認された事を、作業を担当した部課所に配付した日付。</v>
          </cell>
          <cell r="J65" t="str">
            <v>＝作業確認営業受領日以降である事。</v>
          </cell>
          <cell r="L65" t="str">
            <v>新規</v>
          </cell>
          <cell r="M65" t="str">
            <v>導出</v>
          </cell>
        </row>
        <row r="66">
          <cell r="B66" t="str">
            <v>作業ステータス</v>
          </cell>
          <cell r="C66" t="str">
            <v>作業テーブル</v>
          </cell>
          <cell r="E66" t="str">
            <v>varchar</v>
          </cell>
          <cell r="F66">
            <v>20</v>
          </cell>
          <cell r="G66" t="str">
            <v>全角</v>
          </cell>
          <cell r="H66">
            <v>10</v>
          </cell>
          <cell r="I66" t="str">
            <v>作業案件に伴う作業進行状況を表すステータス。</v>
          </cell>
          <cell r="L66" t="str">
            <v>新規</v>
          </cell>
          <cell r="M66" t="str">
            <v>導出</v>
          </cell>
        </row>
        <row r="67">
          <cell r="B67" t="str">
            <v>機器メーカー番号</v>
          </cell>
          <cell r="C67" t="str">
            <v>機器メーカマスタ</v>
          </cell>
          <cell r="E67" t="str">
            <v>char</v>
          </cell>
          <cell r="F67">
            <v>3</v>
          </cell>
          <cell r="G67" t="str">
            <v>半角英数</v>
          </cell>
          <cell r="H67">
            <v>3</v>
          </cell>
          <cell r="I67" t="str">
            <v>情報機器運用管理に関する機器製造メーカーを略称で表す。
IBM:日本IBM、FUJ:富士通株式会社など</v>
          </cell>
          <cell r="J67" t="str">
            <v>追加：同一機器メーカ番号が存在しない事。</v>
          </cell>
          <cell r="K67" t="str">
            <v>有</v>
          </cell>
          <cell r="L67" t="str">
            <v>新規</v>
          </cell>
          <cell r="M67" t="str">
            <v>原始</v>
          </cell>
        </row>
        <row r="68">
          <cell r="B68" t="str">
            <v>機器メーカー名</v>
          </cell>
          <cell r="C68" t="str">
            <v>機器メーカマスタ</v>
          </cell>
          <cell r="E68" t="str">
            <v>varchar</v>
          </cell>
          <cell r="F68">
            <v>40</v>
          </cell>
          <cell r="G68" t="str">
            <v>全角</v>
          </cell>
          <cell r="H68">
            <v>20</v>
          </cell>
          <cell r="I68" t="str">
            <v>機器メーカーの名称を表し、対となる機種－型式コードがどのメーカーに属する製品なのかを表す。</v>
          </cell>
          <cell r="K68" t="str">
            <v>有</v>
          </cell>
          <cell r="L68" t="str">
            <v>新規</v>
          </cell>
          <cell r="M68" t="str">
            <v>導出</v>
          </cell>
        </row>
        <row r="69">
          <cell r="B69" t="str">
            <v>機種－型式コード</v>
          </cell>
          <cell r="C69" t="str">
            <v>機種－型式マスタ</v>
          </cell>
          <cell r="D69" t="str">
            <v>(TBModelM.ModelCd)</v>
          </cell>
          <cell r="E69" t="str">
            <v>char</v>
          </cell>
          <cell r="F69">
            <v>20</v>
          </cell>
          <cell r="G69" t="str">
            <v>半角数字</v>
          </cell>
          <cell r="H69">
            <v>20</v>
          </cell>
          <cell r="I69" t="str">
            <v>情報機器運用管理における機種－型式コードを表す。
TXA3813MT：15.1インチTFT液晶ディスプレイなど</v>
          </cell>
          <cell r="J69" t="str">
            <v>追加：同一機器メーカ番号・機種ー型式コードが存在しない事。</v>
          </cell>
          <cell r="K69" t="str">
            <v>有</v>
          </cell>
          <cell r="L69" t="str">
            <v>既存</v>
          </cell>
          <cell r="M69" t="str">
            <v>原始</v>
          </cell>
        </row>
        <row r="70">
          <cell r="B70" t="str">
            <v>機種－型式名</v>
          </cell>
          <cell r="C70" t="str">
            <v>機種－型式マスタ</v>
          </cell>
          <cell r="D70" t="str">
            <v>(TBModelM.ModelNm)</v>
          </cell>
          <cell r="E70" t="str">
            <v>varchar</v>
          </cell>
          <cell r="F70">
            <v>14</v>
          </cell>
          <cell r="G70" t="str">
            <v>半角英数</v>
          </cell>
          <cell r="H70">
            <v>14</v>
          </cell>
          <cell r="I70" t="str">
            <v>情報機器運用管理における機種－型式名称を表す。
TXA3813MT：15.1インチTFT液晶ディスプレイなど</v>
          </cell>
          <cell r="K70" t="str">
            <v>有</v>
          </cell>
          <cell r="L70" t="str">
            <v>既存</v>
          </cell>
          <cell r="M70" t="str">
            <v>導出</v>
          </cell>
        </row>
        <row r="71">
          <cell r="B71" t="str">
            <v>管理対象区分</v>
          </cell>
          <cell r="C71" t="str">
            <v>機種－型式マスタ</v>
          </cell>
          <cell r="D71" t="str">
            <v>(TBModelM.Kanri)</v>
          </cell>
          <cell r="E71" t="str">
            <v>char</v>
          </cell>
          <cell r="F71">
            <v>1</v>
          </cell>
          <cell r="G71" t="str">
            <v>半角数字</v>
          </cell>
          <cell r="H71">
            <v>1</v>
          </cell>
          <cell r="I71" t="str">
            <v>指定された機種－型式コードが情報機器運用管理において管理対象物であるかを示す区分。
0:対象外、1:対象内など</v>
          </cell>
          <cell r="K71" t="str">
            <v>有</v>
          </cell>
          <cell r="L71" t="str">
            <v>新規</v>
          </cell>
          <cell r="M71" t="str">
            <v>導出</v>
          </cell>
        </row>
        <row r="72">
          <cell r="B72" t="str">
            <v>機器種別コード</v>
          </cell>
          <cell r="C72" t="str">
            <v>機器種別マスタ</v>
          </cell>
          <cell r="D72" t="str">
            <v>(TBKTypeM.KTypeCd)</v>
          </cell>
          <cell r="E72" t="str">
            <v>char</v>
          </cell>
          <cell r="F72">
            <v>5</v>
          </cell>
          <cell r="G72" t="str">
            <v>半角英数</v>
          </cell>
          <cell r="H72">
            <v>5</v>
          </cell>
          <cell r="I72" t="str">
            <v>情報機器運用管理において、導入された機器を種別毎に分類する為のコード。
A0100:主電子計算機など</v>
          </cell>
          <cell r="J72" t="str">
            <v>追加：同一機器種別コードが存在しない事。</v>
          </cell>
          <cell r="K72" t="str">
            <v>有</v>
          </cell>
          <cell r="L72" t="str">
            <v>既存</v>
          </cell>
          <cell r="M72" t="str">
            <v>原始</v>
          </cell>
        </row>
        <row r="73">
          <cell r="B73" t="str">
            <v>機器種別名</v>
          </cell>
          <cell r="C73" t="str">
            <v>機器種別マスタ</v>
          </cell>
          <cell r="D73" t="str">
            <v>(TBKTypeM.KTypeNm)</v>
          </cell>
          <cell r="E73" t="str">
            <v>varchar</v>
          </cell>
          <cell r="F73">
            <v>24</v>
          </cell>
          <cell r="G73" t="str">
            <v>全角</v>
          </cell>
          <cell r="H73">
            <v>12</v>
          </cell>
          <cell r="I73" t="str">
            <v>情報機器運用管理において、導入された機器を種別毎に分類した時の名称。
A0100:主電子計算機など</v>
          </cell>
          <cell r="K73" t="str">
            <v>有</v>
          </cell>
          <cell r="L73" t="str">
            <v>既存</v>
          </cell>
          <cell r="M73" t="str">
            <v>導出</v>
          </cell>
        </row>
        <row r="74">
          <cell r="B74" t="str">
            <v>資産区分</v>
          </cell>
          <cell r="C74" t="str">
            <v>機器種別マスタ</v>
          </cell>
          <cell r="D74" t="str">
            <v>(TBKTypeM.PropNm）</v>
          </cell>
          <cell r="E74" t="str">
            <v>varchar</v>
          </cell>
          <cell r="F74">
            <v>50</v>
          </cell>
          <cell r="G74" t="str">
            <v>全角</v>
          </cell>
          <cell r="H74">
            <v>25</v>
          </cell>
          <cell r="I74" t="str">
            <v>情報機器運用管理で管理している機器種別を資産管理用に分類した時の区分。
主電子計算機、中小型計算機など</v>
          </cell>
          <cell r="K74" t="str">
            <v>有</v>
          </cell>
          <cell r="L74" t="str">
            <v>既存</v>
          </cell>
          <cell r="M74" t="str">
            <v>導出</v>
          </cell>
        </row>
        <row r="75">
          <cell r="B75" t="str">
            <v>機器明細分類</v>
          </cell>
          <cell r="C75" t="str">
            <v>機器種別マスタ</v>
          </cell>
          <cell r="D75" t="str">
            <v>(TBKTypeM.KMeisai）</v>
          </cell>
          <cell r="E75" t="str">
            <v>varchar</v>
          </cell>
          <cell r="F75">
            <v>20</v>
          </cell>
          <cell r="G75" t="str">
            <v>全角</v>
          </cell>
          <cell r="H75">
            <v>10</v>
          </cell>
          <cell r="I75" t="str">
            <v>情報機器運用管理における導入機器をハード・ソフトに分類する為の区分。</v>
          </cell>
          <cell r="K75" t="str">
            <v>有</v>
          </cell>
          <cell r="L75" t="str">
            <v>新規</v>
          </cell>
          <cell r="M75" t="str">
            <v>導出</v>
          </cell>
        </row>
        <row r="76">
          <cell r="B76" t="str">
            <v>機器識別</v>
          </cell>
          <cell r="C76" t="str">
            <v>機器種別マスタ</v>
          </cell>
          <cell r="D76" t="str">
            <v>(TBKTypeM.KSikibetu）</v>
          </cell>
          <cell r="E76" t="str">
            <v>varchar</v>
          </cell>
          <cell r="F76">
            <v>2</v>
          </cell>
          <cell r="G76" t="str">
            <v>半角英字</v>
          </cell>
          <cell r="H76">
            <v>1</v>
          </cell>
          <cell r="I76" t="str">
            <v>情報機器運用管理における機器をホスト・サーバ・クライアントなど使用状態に合わせて分類する区分。
H:ホスト、S:サーバ、C:クライアント、P:プリンタ、O:周辺機器など</v>
          </cell>
          <cell r="K76" t="str">
            <v>有</v>
          </cell>
          <cell r="L76" t="str">
            <v>新規</v>
          </cell>
          <cell r="M76" t="str">
            <v>導出</v>
          </cell>
        </row>
        <row r="77">
          <cell r="B77" t="str">
            <v>本体識別区分</v>
          </cell>
          <cell r="C77" t="str">
            <v>機器種別マスタ</v>
          </cell>
          <cell r="D77" t="str">
            <v>(TBKTypeM.HontaiKb）</v>
          </cell>
          <cell r="E77" t="str">
            <v>varchar</v>
          </cell>
          <cell r="F77">
            <v>2</v>
          </cell>
          <cell r="G77" t="str">
            <v>半角英字</v>
          </cell>
          <cell r="H77">
            <v>1</v>
          </cell>
          <cell r="I77" t="str">
            <v>情報機器運用管理における機器において、本体として区分するもの・しないものを指定する為の区分。
H:本体、L：その他</v>
          </cell>
          <cell r="K77" t="str">
            <v>有</v>
          </cell>
          <cell r="L77" t="str">
            <v>新規</v>
          </cell>
          <cell r="M77" t="str">
            <v>導出</v>
          </cell>
        </row>
        <row r="78">
          <cell r="B78" t="str">
            <v>チェック用紙番号</v>
          </cell>
          <cell r="C78" t="str">
            <v>チェック用紙順序テーブル</v>
          </cell>
          <cell r="E78" t="str">
            <v>char</v>
          </cell>
          <cell r="F78">
            <v>2</v>
          </cell>
          <cell r="G78" t="str">
            <v>半角数字</v>
          </cell>
          <cell r="H78">
            <v>2</v>
          </cell>
          <cell r="I78" t="str">
            <v>情報機器運用管理における作業の設定状態をチェックするシートを表示する時に、どの項目をどの順序に表示するかを指定する為の番号。</v>
          </cell>
          <cell r="J78" t="str">
            <v>追加：同一チェック用紙番号が存在しない事。</v>
          </cell>
          <cell r="L78" t="str">
            <v>新規</v>
          </cell>
          <cell r="M78" t="str">
            <v>原始</v>
          </cell>
        </row>
        <row r="79">
          <cell r="B79" t="str">
            <v>表示チェック項目</v>
          </cell>
          <cell r="C79" t="str">
            <v>チェック用紙順序テーブル</v>
          </cell>
          <cell r="E79" t="str">
            <v>varchar</v>
          </cell>
          <cell r="F79">
            <v>50</v>
          </cell>
          <cell r="G79" t="str">
            <v>全角</v>
          </cell>
          <cell r="H79">
            <v>25</v>
          </cell>
          <cell r="I79" t="str">
            <v>情報機器運用管理における各設定状態をチェックする項目。
IPアドレス、LU名など。</v>
          </cell>
          <cell r="L79" t="str">
            <v>新規</v>
          </cell>
          <cell r="M79" t="str">
            <v>導出</v>
          </cell>
        </row>
        <row r="80">
          <cell r="B80" t="str">
            <v>チェック項目表示順序</v>
          </cell>
          <cell r="C80" t="str">
            <v>チェック用紙順序テーブル</v>
          </cell>
          <cell r="E80" t="str">
            <v>char</v>
          </cell>
          <cell r="F80">
            <v>2</v>
          </cell>
          <cell r="G80" t="str">
            <v>半角数字</v>
          </cell>
          <cell r="H80">
            <v>2</v>
          </cell>
          <cell r="I80" t="str">
            <v>情報機器運用管理において設置された機器の設定状態をチェックし、チェック状態を表示する時に表示する項目の順序を示す番号。</v>
          </cell>
          <cell r="L80" t="str">
            <v>新規</v>
          </cell>
          <cell r="M80" t="str">
            <v>導出</v>
          </cell>
        </row>
        <row r="81">
          <cell r="B81" t="str">
            <v>契約区分</v>
          </cell>
          <cell r="C81" t="str">
            <v>機器種別マスタ</v>
          </cell>
          <cell r="D81" t="str">
            <v>(ITLeaseC.LeaseCls)</v>
          </cell>
          <cell r="E81" t="str">
            <v>char</v>
          </cell>
          <cell r="F81">
            <v>2</v>
          </cell>
          <cell r="G81" t="str">
            <v>半角</v>
          </cell>
          <cell r="H81">
            <v>2</v>
          </cell>
          <cell r="I81" t="str">
            <v>情報機器運用管理において導入された機器の契約状態を示し、機器の導入指示を行う時にも使用される。
L:ﾘｰｽ、C:保守、K:買取など</v>
          </cell>
          <cell r="K81" t="str">
            <v>有</v>
          </cell>
          <cell r="L81" t="str">
            <v>既存</v>
          </cell>
          <cell r="M81" t="str">
            <v>原始</v>
          </cell>
        </row>
        <row r="82">
          <cell r="B82" t="str">
            <v>契約区分名</v>
          </cell>
          <cell r="C82" t="str">
            <v>契約区分マスタ</v>
          </cell>
          <cell r="D82" t="str">
            <v>(ITLeaseC.LeaseNm)</v>
          </cell>
          <cell r="E82" t="str">
            <v>varchar</v>
          </cell>
          <cell r="F82">
            <v>16</v>
          </cell>
          <cell r="G82" t="str">
            <v>全角</v>
          </cell>
          <cell r="H82">
            <v>8</v>
          </cell>
          <cell r="I82" t="str">
            <v>情報機器運用管理において導入された機器の契約状態を示す。
L:ﾘｰｽ、C:保守、K:買取など</v>
          </cell>
          <cell r="K82" t="str">
            <v>有</v>
          </cell>
          <cell r="L82" t="str">
            <v>既存</v>
          </cell>
          <cell r="M82" t="str">
            <v>導出</v>
          </cell>
        </row>
        <row r="83">
          <cell r="B83" t="str">
            <v>形態コード</v>
          </cell>
          <cell r="C83" t="str">
            <v>形態マスタ</v>
          </cell>
          <cell r="D83" t="str">
            <v>(ITStyleC.StileCd)</v>
          </cell>
          <cell r="E83" t="str">
            <v>char</v>
          </cell>
          <cell r="F83">
            <v>2</v>
          </cell>
          <cell r="G83" t="str">
            <v>半角数字</v>
          </cell>
          <cell r="H83">
            <v>2</v>
          </cell>
          <cell r="I83" t="str">
            <v>情報機器運用管理において管理している機器がホストへ接続されているかを示す。
01:オンライン、02:オフライン、03:その他</v>
          </cell>
          <cell r="K83" t="str">
            <v>有</v>
          </cell>
          <cell r="L83" t="str">
            <v>既存</v>
          </cell>
          <cell r="M83" t="str">
            <v>原始</v>
          </cell>
        </row>
        <row r="84">
          <cell r="B84" t="str">
            <v>形態名</v>
          </cell>
          <cell r="C84" t="str">
            <v>形態マスタ</v>
          </cell>
          <cell r="D84" t="str">
            <v>(ITStyleC.StileNm)</v>
          </cell>
          <cell r="E84" t="str">
            <v>varchar</v>
          </cell>
          <cell r="F84">
            <v>16</v>
          </cell>
          <cell r="G84" t="str">
            <v>全角</v>
          </cell>
          <cell r="H84">
            <v>8</v>
          </cell>
          <cell r="I84" t="str">
            <v>情報機器運用管理においてホストへ接続されているか否かを表す名称。
オンライン、オフライン、その他など</v>
          </cell>
          <cell r="K84" t="str">
            <v>有</v>
          </cell>
          <cell r="L84" t="str">
            <v>既存</v>
          </cell>
          <cell r="M84" t="str">
            <v>導出</v>
          </cell>
        </row>
        <row r="85">
          <cell r="B85" t="str">
            <v>機器仕様名称</v>
          </cell>
          <cell r="C85" t="str">
            <v>導入機器明細テーブル</v>
          </cell>
          <cell r="E85" t="str">
            <v>varchar</v>
          </cell>
          <cell r="F85">
            <v>40</v>
          </cell>
          <cell r="G85" t="str">
            <v>全角</v>
          </cell>
          <cell r="H85">
            <v>20</v>
          </cell>
          <cell r="I85" t="str">
            <v>情報機器運用管理において導入依頼の機器・ソフトを表す名称を示す。機器メーカ番号と機種－型式コードより取得した機種－型式名称を設定する。</v>
          </cell>
          <cell r="L85" t="str">
            <v>新規</v>
          </cell>
          <cell r="M85" t="str">
            <v>導出</v>
          </cell>
        </row>
        <row r="86">
          <cell r="B86" t="str">
            <v>計画単価</v>
          </cell>
          <cell r="C86" t="str">
            <v>導入機器明細テーブル</v>
          </cell>
          <cell r="E86" t="str">
            <v>char</v>
          </cell>
          <cell r="F86">
            <v>10</v>
          </cell>
          <cell r="G86" t="str">
            <v>半角数字</v>
          </cell>
          <cell r="H86">
            <v>10</v>
          </cell>
          <cell r="I86" t="str">
            <v>情報機器運用管理において導入依頼の機器・ソフトをリース・購入する場合の計画時の単価。</v>
          </cell>
          <cell r="L86" t="str">
            <v>新規</v>
          </cell>
          <cell r="M86" t="str">
            <v>導出</v>
          </cell>
        </row>
        <row r="87">
          <cell r="B87" t="str">
            <v>数量</v>
          </cell>
          <cell r="C87" t="str">
            <v>導入機器明細テーブル</v>
          </cell>
          <cell r="E87" t="str">
            <v>char</v>
          </cell>
          <cell r="F87">
            <v>8</v>
          </cell>
          <cell r="G87" t="str">
            <v>半角数字</v>
          </cell>
          <cell r="H87">
            <v>8</v>
          </cell>
          <cell r="I87" t="str">
            <v>情報機器運用管理において導入依頼の機器・ソフト数。</v>
          </cell>
          <cell r="L87" t="str">
            <v>新規</v>
          </cell>
          <cell r="M87" t="str">
            <v>導出</v>
          </cell>
        </row>
        <row r="88">
          <cell r="B88" t="str">
            <v>契約／発注単価</v>
          </cell>
          <cell r="C88" t="str">
            <v>導入機器明細テーブル</v>
          </cell>
          <cell r="E88" t="str">
            <v>char</v>
          </cell>
          <cell r="F88">
            <v>10</v>
          </cell>
          <cell r="G88" t="str">
            <v>半角数字</v>
          </cell>
          <cell r="H88">
            <v>10</v>
          </cell>
          <cell r="I88" t="str">
            <v>情報機器運用管理において、実際にﾘｰｽ契約・購入を行った時の実際に掛かった単価。</v>
          </cell>
          <cell r="L88" t="str">
            <v>新規</v>
          </cell>
          <cell r="M88" t="str">
            <v>導出</v>
          </cell>
        </row>
        <row r="89">
          <cell r="B89" t="str">
            <v>購入先メーカーコード</v>
          </cell>
          <cell r="C89" t="str">
            <v>導入機器明細テーブル</v>
          </cell>
          <cell r="E89" t="str">
            <v>char</v>
          </cell>
          <cell r="F89">
            <v>3</v>
          </cell>
          <cell r="G89" t="str">
            <v>半角英数</v>
          </cell>
          <cell r="H89">
            <v>3</v>
          </cell>
          <cell r="I89" t="str">
            <v>情報機器運用管理において導入機器の買い取ったメーカーを表す。買取り先とリース料支払先のメーカーが異なる為。</v>
          </cell>
          <cell r="K89" t="str">
            <v>有</v>
          </cell>
          <cell r="L89" t="str">
            <v>新規</v>
          </cell>
          <cell r="M89" t="str">
            <v>導出</v>
          </cell>
        </row>
        <row r="90">
          <cell r="B90" t="str">
            <v>構成パターンＮｏ</v>
          </cell>
          <cell r="C90" t="str">
            <v>構成パターンマスタ</v>
          </cell>
          <cell r="E90" t="str">
            <v>char</v>
          </cell>
          <cell r="F90">
            <v>2</v>
          </cell>
          <cell r="G90" t="str">
            <v>半角数字</v>
          </cell>
          <cell r="H90">
            <v>2</v>
          </cell>
          <cell r="I90" t="str">
            <v>情報機器運用管理において導入依頼の機器・ソフトを組み合わせ、機器に設定する為のソフト・機器群を示す。
本体・ソフトA＝ﾊﾟﾀｰﾝ1、本体・ソフトA・B＝ﾊﾟﾀｰﾝ2など</v>
          </cell>
          <cell r="J90" t="str">
            <v>＝同一件名コード内で前回構成パターンＮｏ+1</v>
          </cell>
          <cell r="L90" t="str">
            <v>新規</v>
          </cell>
          <cell r="M90" t="str">
            <v>原始</v>
          </cell>
        </row>
        <row r="91">
          <cell r="B91" t="str">
            <v>構成数量</v>
          </cell>
          <cell r="C91" t="str">
            <v>構成パターンマスタ</v>
          </cell>
          <cell r="E91" t="str">
            <v>char</v>
          </cell>
          <cell r="F91">
            <v>2</v>
          </cell>
          <cell r="G91" t="str">
            <v>半角数字</v>
          </cell>
          <cell r="H91">
            <v>2</v>
          </cell>
          <cell r="I91" t="str">
            <v>情報機器運用管理の導入依頼において指定した構成ﾊﾟﾀｰﾝの機器・ソフト数量。通常は１だがメモリ・ＣＰＵなど一台に一以上設定できる場合もある。</v>
          </cell>
          <cell r="L91" t="str">
            <v>新規</v>
          </cell>
          <cell r="M91" t="str">
            <v>導出</v>
          </cell>
        </row>
        <row r="92">
          <cell r="B92" t="str">
            <v>機器タイプ</v>
          </cell>
          <cell r="C92" t="str">
            <v>機器タイプマスタ</v>
          </cell>
          <cell r="E92" t="str">
            <v>char</v>
          </cell>
          <cell r="F92">
            <v>4</v>
          </cell>
          <cell r="G92" t="str">
            <v>半角英数</v>
          </cell>
          <cell r="H92">
            <v>4</v>
          </cell>
          <cell r="I92" t="str">
            <v>情報機器運用管理の導入依頼において指定した構成ﾊﾟﾀｰﾝの主目的＋機器種別コードの組み合わせにより自動生成される。
WINGパソコン（デスクトップ）など</v>
          </cell>
          <cell r="J92" t="str">
            <v>追加：（主目的コード＋機器種別コード）の組み合わせが存在しない場合のみ、前回機器タイプ番号＋１</v>
          </cell>
          <cell r="L92" t="str">
            <v>新規</v>
          </cell>
          <cell r="M92" t="str">
            <v>原始</v>
          </cell>
        </row>
        <row r="93">
          <cell r="B93" t="str">
            <v>作業内容区分</v>
          </cell>
          <cell r="C93" t="str">
            <v>作業指示明細テーブル</v>
          </cell>
          <cell r="E93" t="str">
            <v>char</v>
          </cell>
          <cell r="F93">
            <v>2</v>
          </cell>
          <cell r="G93" t="str">
            <v>半角数字</v>
          </cell>
          <cell r="H93">
            <v>2</v>
          </cell>
          <cell r="I93" t="str">
            <v>情報機器運用管理の作業指示内容や、作業ランクを示す区分。
D03:導入（WINGｸﾗｲｱﾝﾄ・導入(Aﾊﾟﾀｰﾝ)）など。</v>
          </cell>
          <cell r="K93" t="str">
            <v>有</v>
          </cell>
          <cell r="L93" t="str">
            <v>新規</v>
          </cell>
          <cell r="M93" t="str">
            <v>導出</v>
          </cell>
        </row>
        <row r="94">
          <cell r="B94" t="str">
            <v>作業内容（ﾃｷｽﾄ）</v>
          </cell>
          <cell r="C94" t="str">
            <v>作業指示明細テーブル</v>
          </cell>
          <cell r="E94" t="str">
            <v>varchar</v>
          </cell>
          <cell r="F94">
            <v>255</v>
          </cell>
          <cell r="G94" t="str">
            <v>全角</v>
          </cell>
          <cell r="H94">
            <v>127</v>
          </cell>
          <cell r="I94" t="str">
            <v>情報機器運用管理の作業内容区分では表現しきれない作業を行う時に書き込むテキスト領域。</v>
          </cell>
          <cell r="L94" t="str">
            <v>新規</v>
          </cell>
          <cell r="M94" t="str">
            <v>導出</v>
          </cell>
        </row>
        <row r="95">
          <cell r="B95" t="str">
            <v>FROM業務機関コード</v>
          </cell>
          <cell r="C95" t="str">
            <v>作業指示明細テーブル</v>
          </cell>
          <cell r="E95" t="str">
            <v>char</v>
          </cell>
          <cell r="F95">
            <v>8</v>
          </cell>
          <cell r="G95" t="str">
            <v>半角数字</v>
          </cell>
          <cell r="H95">
            <v>8</v>
          </cell>
          <cell r="I95" t="str">
            <v>情報機器運用管理において、移設・撤去などの作業指示により現在の場所より移動させる際の、元の場所を示す。</v>
          </cell>
          <cell r="L95" t="str">
            <v>新規</v>
          </cell>
          <cell r="M95" t="str">
            <v>導出</v>
          </cell>
        </row>
        <row r="96">
          <cell r="B96" t="str">
            <v>TO業務機関コード</v>
          </cell>
          <cell r="C96" t="str">
            <v>作業指示明細テーブル</v>
          </cell>
          <cell r="E96" t="str">
            <v>char</v>
          </cell>
          <cell r="F96">
            <v>8</v>
          </cell>
          <cell r="G96" t="str">
            <v>半角数字</v>
          </cell>
          <cell r="H96">
            <v>8</v>
          </cell>
          <cell r="I96" t="str">
            <v>情報機器運用管理において、導入・移設・などの作業指示により設置される先の場所を示す。</v>
          </cell>
          <cell r="L96" t="str">
            <v>新規</v>
          </cell>
          <cell r="M96" t="str">
            <v>導出</v>
          </cell>
        </row>
        <row r="97">
          <cell r="B97" t="str">
            <v>作業指示数量</v>
          </cell>
          <cell r="C97" t="str">
            <v>作業指示明細テーブル</v>
          </cell>
          <cell r="E97" t="str">
            <v>char</v>
          </cell>
          <cell r="F97">
            <v>10</v>
          </cell>
          <cell r="G97" t="str">
            <v>半角数字</v>
          </cell>
          <cell r="H97">
            <v>10</v>
          </cell>
          <cell r="I97" t="str">
            <v>情報機器運用管理において指示された作業内容・機器パターンを指定された場所へ何台実行するか、又は機器が存在しない作業指示の場合どれくらいの工数がかかるかを示す。</v>
          </cell>
          <cell r="L97" t="str">
            <v>新規</v>
          </cell>
          <cell r="M97" t="str">
            <v>導出</v>
          </cell>
        </row>
        <row r="98">
          <cell r="B98" t="str">
            <v>指示単価</v>
          </cell>
          <cell r="C98" t="str">
            <v>作業指示明細テーブル</v>
          </cell>
          <cell r="E98" t="str">
            <v>char</v>
          </cell>
          <cell r="F98">
            <v>10</v>
          </cell>
          <cell r="G98" t="str">
            <v>半角数字</v>
          </cell>
          <cell r="H98">
            <v>10</v>
          </cell>
          <cell r="I98" t="str">
            <v>情報機器運用管理において指示した作業を実行する為の、作業毎の指定金額。作業内容区分の作業ランクにより金額が指定されるものもあるが、金額の変更は可能。</v>
          </cell>
          <cell r="L98" t="str">
            <v>新規</v>
          </cell>
          <cell r="M98" t="str">
            <v>導出</v>
          </cell>
        </row>
        <row r="99">
          <cell r="B99" t="str">
            <v>単価区分</v>
          </cell>
          <cell r="C99" t="str">
            <v>作業指示明細テーブル</v>
          </cell>
          <cell r="E99" t="str">
            <v>varchar</v>
          </cell>
          <cell r="F99">
            <v>4</v>
          </cell>
          <cell r="G99" t="str">
            <v>全角</v>
          </cell>
          <cell r="H99">
            <v>2</v>
          </cell>
          <cell r="I99" t="str">
            <v>情報機器運用管理において指示された作業単価が円か人月を示しているかを表す区分。</v>
          </cell>
          <cell r="L99" t="str">
            <v>新規</v>
          </cell>
          <cell r="M99" t="str">
            <v>導出</v>
          </cell>
        </row>
        <row r="100">
          <cell r="B100" t="str">
            <v>作業単価適用年月</v>
          </cell>
          <cell r="C100" t="str">
            <v>作業指示明細テーブル</v>
          </cell>
          <cell r="E100" t="str">
            <v>char</v>
          </cell>
          <cell r="F100">
            <v>8</v>
          </cell>
          <cell r="G100" t="str">
            <v>半角数字</v>
          </cell>
          <cell r="H100">
            <v>8</v>
          </cell>
          <cell r="I100" t="str">
            <v>作業内容区分により作業単価を指定する際、年に数回改正される作業単価のいつのものを使用するかを設定する年月。</v>
          </cell>
          <cell r="J100" t="str">
            <v>＝作業内容区分を指定した場合にのみ設定。</v>
          </cell>
          <cell r="L100" t="str">
            <v>新規</v>
          </cell>
          <cell r="M100" t="str">
            <v>導出</v>
          </cell>
        </row>
        <row r="101">
          <cell r="B101" t="str">
            <v>作業種別コード</v>
          </cell>
          <cell r="C101" t="str">
            <v>作業種別マスタ</v>
          </cell>
          <cell r="E101" t="str">
            <v>char</v>
          </cell>
          <cell r="F101">
            <v>2</v>
          </cell>
          <cell r="G101" t="str">
            <v>半角数字</v>
          </cell>
          <cell r="H101">
            <v>2</v>
          </cell>
          <cell r="I101" t="str">
            <v>情報機器運用管理において業務着手指示書を発行する際の作業内容を種別するコード。
01:開発業務、02:運用オペレータなど</v>
          </cell>
          <cell r="J101" t="str">
            <v>＝同一作業種別コードが存在しない事。</v>
          </cell>
          <cell r="K101" t="str">
            <v>有</v>
          </cell>
          <cell r="L101" t="str">
            <v>新規</v>
          </cell>
          <cell r="M101" t="str">
            <v>原始</v>
          </cell>
        </row>
        <row r="102">
          <cell r="B102" t="str">
            <v>作業種別名</v>
          </cell>
          <cell r="C102" t="str">
            <v>作業種別マスタ</v>
          </cell>
          <cell r="E102" t="str">
            <v>varchar</v>
          </cell>
          <cell r="F102">
            <v>20</v>
          </cell>
          <cell r="G102" t="str">
            <v>全角</v>
          </cell>
          <cell r="H102">
            <v>10</v>
          </cell>
          <cell r="I102" t="str">
            <v>情報機器運用管理において、業務着手指示書を発行する際の作業内容を種別する名称。
03:入力業務、04:ＯＡ機器関係業務、05:ﾏﾙﾁﾒﾃﾞｨｱ業務など</v>
          </cell>
          <cell r="K102" t="str">
            <v>有</v>
          </cell>
          <cell r="L102" t="str">
            <v>新規</v>
          </cell>
          <cell r="M102" t="str">
            <v>導出</v>
          </cell>
        </row>
        <row r="103">
          <cell r="B103" t="str">
            <v>委託作業種別コード</v>
          </cell>
          <cell r="C103" t="str">
            <v>委託作業種別マスタ</v>
          </cell>
          <cell r="E103" t="str">
            <v>char</v>
          </cell>
          <cell r="F103">
            <v>2</v>
          </cell>
          <cell r="G103" t="str">
            <v>半角数字</v>
          </cell>
          <cell r="H103">
            <v>2</v>
          </cell>
          <cell r="I103" t="str">
            <v>情報機器運用管理において、委託依頼書を発行する際の作業内容を種別するコード。
01:基本設計、02:詳細設計、03:プログラム設計など</v>
          </cell>
          <cell r="J103" t="str">
            <v>＝同一委託作業種別コードが存在しない事。</v>
          </cell>
          <cell r="K103" t="str">
            <v>有</v>
          </cell>
          <cell r="L103" t="str">
            <v>新規</v>
          </cell>
          <cell r="M103" t="str">
            <v>原始</v>
          </cell>
        </row>
        <row r="104">
          <cell r="B104" t="str">
            <v>委託作業種別名</v>
          </cell>
          <cell r="C104" t="str">
            <v>委託作業種別マスタ</v>
          </cell>
          <cell r="E104" t="str">
            <v>varchar</v>
          </cell>
          <cell r="F104">
            <v>20</v>
          </cell>
          <cell r="G104" t="str">
            <v>全角</v>
          </cell>
          <cell r="H104">
            <v>10</v>
          </cell>
          <cell r="I104" t="str">
            <v>情報機器運用管理において、委託依頼書を発行する際の作業内容を種別する名称。
04:プログラム、05:システムテスト、06その他など</v>
          </cell>
          <cell r="K104" t="str">
            <v>有</v>
          </cell>
          <cell r="L104" t="str">
            <v>新規</v>
          </cell>
          <cell r="M104" t="str">
            <v>導出</v>
          </cell>
        </row>
        <row r="105">
          <cell r="B105" t="str">
            <v>納品物コード</v>
          </cell>
          <cell r="C105" t="str">
            <v>納品物マスタ</v>
          </cell>
          <cell r="E105" t="str">
            <v>char</v>
          </cell>
          <cell r="F105">
            <v>2</v>
          </cell>
          <cell r="G105" t="str">
            <v>半角数字</v>
          </cell>
          <cell r="H105">
            <v>2</v>
          </cell>
          <cell r="I105" t="str">
            <v>情報機器運用管理において、委託依頼書を発行する際、納品物を指定する為のコード。
01:基本設計書、02:詳細設計書、03:プログラム設計書など</v>
          </cell>
          <cell r="J105" t="str">
            <v>＝同一納品物コードが存在しない事。</v>
          </cell>
          <cell r="K105" t="str">
            <v>有</v>
          </cell>
          <cell r="L105" t="str">
            <v>新規</v>
          </cell>
          <cell r="M105" t="str">
            <v>原始</v>
          </cell>
        </row>
        <row r="106">
          <cell r="B106" t="str">
            <v>納品物名</v>
          </cell>
          <cell r="C106" t="str">
            <v>納品物マスタ</v>
          </cell>
          <cell r="E106" t="str">
            <v>varchar</v>
          </cell>
          <cell r="F106">
            <v>20</v>
          </cell>
          <cell r="G106" t="str">
            <v>全角</v>
          </cell>
          <cell r="H106">
            <v>10</v>
          </cell>
          <cell r="I106" t="str">
            <v>情報機器運用管理において、委託依頼書を発行する際の納品物を示す名称。
04:プログラムソース、05:プログラムリスト、06:テスト結果など</v>
          </cell>
          <cell r="K106" t="str">
            <v>有</v>
          </cell>
          <cell r="L106" t="str">
            <v>新規</v>
          </cell>
          <cell r="M106" t="str">
            <v>導出</v>
          </cell>
        </row>
        <row r="107">
          <cell r="B107" t="str">
            <v>着手指示種別コード</v>
          </cell>
          <cell r="C107" t="str">
            <v>着手指示種別マスタ</v>
          </cell>
          <cell r="E107" t="str">
            <v>char</v>
          </cell>
          <cell r="F107">
            <v>2</v>
          </cell>
          <cell r="G107" t="str">
            <v>半角数字</v>
          </cell>
          <cell r="H107">
            <v>2</v>
          </cell>
          <cell r="I107" t="str">
            <v>情報機器運用管理において、業務着手指示書を発行する際の着手指示種別を示すコード。
01:営業受注支援、02:受注件名対応・事前着手依頼など</v>
          </cell>
          <cell r="J107" t="str">
            <v>＝同一着手指示種別コードが存在しない事。</v>
          </cell>
          <cell r="K107" t="str">
            <v>有</v>
          </cell>
          <cell r="L107" t="str">
            <v>新規</v>
          </cell>
          <cell r="M107" t="str">
            <v>原始</v>
          </cell>
        </row>
        <row r="108">
          <cell r="B108" t="str">
            <v>着手指示種別名</v>
          </cell>
          <cell r="C108" t="str">
            <v>着手指示種別マスタ</v>
          </cell>
          <cell r="E108" t="str">
            <v>varchar</v>
          </cell>
          <cell r="F108">
            <v>30</v>
          </cell>
          <cell r="G108" t="str">
            <v>全角</v>
          </cell>
          <cell r="H108">
            <v>15</v>
          </cell>
          <cell r="I108" t="str">
            <v>情報機器運用管理において、業務着手指示書を発行する際の着手指示種別を示す名称。
03:受注件名対応・受注決定、04:維持管理業務、など</v>
          </cell>
          <cell r="K108" t="str">
            <v>有</v>
          </cell>
          <cell r="L108" t="str">
            <v>新規</v>
          </cell>
          <cell r="M108" t="str">
            <v>導出</v>
          </cell>
        </row>
        <row r="109">
          <cell r="B109" t="str">
            <v>着手指示番号</v>
          </cell>
          <cell r="C109" t="str">
            <v>作業指示テーブル</v>
          </cell>
          <cell r="E109" t="str">
            <v>char</v>
          </cell>
          <cell r="F109">
            <v>5</v>
          </cell>
          <cell r="G109" t="str">
            <v>半角英数</v>
          </cell>
          <cell r="H109">
            <v>5</v>
          </cell>
          <cell r="I109" t="str">
            <v>情報機器運用管理において発行される着手指示書を示す番号。</v>
          </cell>
          <cell r="J109" t="str">
            <v>＝前回着手指示番号＋１を自動付番</v>
          </cell>
          <cell r="L109" t="str">
            <v>新規</v>
          </cell>
          <cell r="M109" t="str">
            <v>原始</v>
          </cell>
        </row>
        <row r="110">
          <cell r="B110" t="str">
            <v>着手指示件名</v>
          </cell>
          <cell r="C110" t="str">
            <v>作業指示テーブル</v>
          </cell>
          <cell r="E110" t="str">
            <v>varchar</v>
          </cell>
          <cell r="F110">
            <v>60</v>
          </cell>
          <cell r="G110" t="str">
            <v>全角</v>
          </cell>
          <cell r="H110">
            <v>30</v>
          </cell>
          <cell r="I110" t="str">
            <v>情報機器運用管理において発行する業務着手指示書に記載する件名。業務着手指示書の内容を簡潔に示したもの。</v>
          </cell>
          <cell r="L110" t="str">
            <v>新規</v>
          </cell>
          <cell r="M110" t="str">
            <v>導出</v>
          </cell>
        </row>
        <row r="111">
          <cell r="B111" t="str">
            <v>着手指示発行日</v>
          </cell>
          <cell r="C111" t="str">
            <v>作業指示テーブル</v>
          </cell>
          <cell r="E111" t="str">
            <v>char</v>
          </cell>
          <cell r="F111">
            <v>8</v>
          </cell>
          <cell r="G111" t="str">
            <v>半角数字</v>
          </cell>
          <cell r="H111">
            <v>8</v>
          </cell>
          <cell r="I111" t="str">
            <v>情報機器運用管理において発行する業務着手指示書を発行した日付。</v>
          </cell>
          <cell r="J111" t="str">
            <v>＝作業指示書発行日以降である事。</v>
          </cell>
          <cell r="L111" t="str">
            <v>新規</v>
          </cell>
          <cell r="M111" t="str">
            <v>導出</v>
          </cell>
        </row>
        <row r="112">
          <cell r="B112" t="str">
            <v>着手指示変更日</v>
          </cell>
          <cell r="C112" t="str">
            <v>作業指示テーブル</v>
          </cell>
          <cell r="E112" t="str">
            <v>char</v>
          </cell>
          <cell r="F112">
            <v>8</v>
          </cell>
          <cell r="G112" t="str">
            <v>半角数字</v>
          </cell>
          <cell r="H112">
            <v>8</v>
          </cell>
          <cell r="I112" t="str">
            <v>情報機器運用管理において発行する業務着手指示書を変更した日付。事前着手指示の場合や、一部変更時などに入力。</v>
          </cell>
          <cell r="J112" t="str">
            <v>＝着手指示発行日以降である事。</v>
          </cell>
          <cell r="L112" t="str">
            <v>新規</v>
          </cell>
          <cell r="M112" t="str">
            <v>導出</v>
          </cell>
        </row>
        <row r="113">
          <cell r="B113" t="str">
            <v>受注着手予定日</v>
          </cell>
          <cell r="C113" t="str">
            <v>作業指示テーブル</v>
          </cell>
          <cell r="E113" t="str">
            <v>char</v>
          </cell>
          <cell r="F113">
            <v>8</v>
          </cell>
          <cell r="G113" t="str">
            <v>半角数字</v>
          </cell>
          <cell r="H113">
            <v>8</v>
          </cell>
          <cell r="I113" t="str">
            <v>情報機器運用管理において発行された、業務着手指示書での作業を開始する予定日。</v>
          </cell>
          <cell r="L113" t="str">
            <v>新規</v>
          </cell>
          <cell r="M113" t="str">
            <v>導出</v>
          </cell>
        </row>
        <row r="114">
          <cell r="B114" t="str">
            <v>受注完了予定日</v>
          </cell>
          <cell r="C114" t="str">
            <v>作業指示テーブル</v>
          </cell>
          <cell r="E114" t="str">
            <v>char</v>
          </cell>
          <cell r="F114">
            <v>8</v>
          </cell>
          <cell r="G114" t="str">
            <v>半角数字</v>
          </cell>
          <cell r="H114">
            <v>8</v>
          </cell>
          <cell r="I114" t="str">
            <v>情報機器運用管理において発行された業務着手指示書での作業を終了できる予定日。</v>
          </cell>
          <cell r="J114" t="str">
            <v>＝受注着手予定日以降である事。</v>
          </cell>
          <cell r="L114" t="str">
            <v>新規</v>
          </cell>
          <cell r="M114" t="str">
            <v>導出</v>
          </cell>
        </row>
        <row r="115">
          <cell r="B115" t="str">
            <v>受注工数</v>
          </cell>
          <cell r="C115" t="str">
            <v>作業指示テーブル</v>
          </cell>
          <cell r="E115" t="str">
            <v>char</v>
          </cell>
          <cell r="F115">
            <v>5</v>
          </cell>
          <cell r="G115" t="str">
            <v>半角数字</v>
          </cell>
          <cell r="H115">
            <v>5</v>
          </cell>
          <cell r="I115" t="str">
            <v>情報機器運用管理において発行された業務着手指示書を受けた時の必要と思われる工数。</v>
          </cell>
          <cell r="L115" t="str">
            <v>新規</v>
          </cell>
          <cell r="M115" t="str">
            <v>導出</v>
          </cell>
        </row>
        <row r="116">
          <cell r="B116" t="str">
            <v>受注内訳年度１</v>
          </cell>
          <cell r="C116" t="str">
            <v>作業指示テーブル</v>
          </cell>
          <cell r="E116" t="str">
            <v>char</v>
          </cell>
          <cell r="F116">
            <v>4</v>
          </cell>
          <cell r="G116" t="str">
            <v>半角数字</v>
          </cell>
          <cell r="H116">
            <v>4</v>
          </cell>
          <cell r="I116" t="str">
            <v>情報機器運用管理において発行された業務着手指示書の作業内容に伴う費用を支払う最初の年度。多額の場合、支払年度を複数に分ける為。</v>
          </cell>
          <cell r="L116" t="str">
            <v>新規</v>
          </cell>
          <cell r="M116" t="str">
            <v>導出</v>
          </cell>
        </row>
        <row r="117">
          <cell r="B117" t="str">
            <v>受注内訳年度２</v>
          </cell>
          <cell r="C117" t="str">
            <v>作業指示テーブル</v>
          </cell>
          <cell r="E117" t="str">
            <v>char</v>
          </cell>
          <cell r="F117">
            <v>4</v>
          </cell>
          <cell r="G117" t="str">
            <v>半角数字</v>
          </cell>
          <cell r="H117">
            <v>4</v>
          </cell>
          <cell r="I117" t="str">
            <v>情報機器運用管理において発行された業務着手指示書の作業内容に伴う費用を支払う2回目の年度。多額の場合、支払年度を複数に分けるが、大概２回で完了する。</v>
          </cell>
          <cell r="L117" t="str">
            <v>新規</v>
          </cell>
          <cell r="M117" t="str">
            <v>導出</v>
          </cell>
        </row>
        <row r="118">
          <cell r="B118" t="str">
            <v>受注金額内訳１</v>
          </cell>
          <cell r="C118" t="str">
            <v>作業指示テーブル</v>
          </cell>
          <cell r="E118" t="str">
            <v>char</v>
          </cell>
          <cell r="F118">
            <v>10</v>
          </cell>
          <cell r="G118" t="str">
            <v>半角数字</v>
          </cell>
          <cell r="H118">
            <v>10</v>
          </cell>
          <cell r="I118" t="str">
            <v>情報機器運用管理において発行された業務着手指示書の作業内容に伴う費用を受注内訳年度１で支払う金額。</v>
          </cell>
          <cell r="L118" t="str">
            <v>新規</v>
          </cell>
          <cell r="M118" t="str">
            <v>導出</v>
          </cell>
        </row>
        <row r="119">
          <cell r="B119" t="str">
            <v>受注金額内訳２</v>
          </cell>
          <cell r="C119" t="str">
            <v>作業指示テーブル</v>
          </cell>
          <cell r="E119" t="str">
            <v>char</v>
          </cell>
          <cell r="F119">
            <v>10</v>
          </cell>
          <cell r="G119" t="str">
            <v>半角数字</v>
          </cell>
          <cell r="H119">
            <v>10</v>
          </cell>
          <cell r="I119" t="str">
            <v>情報機器運用管理において発行された業務着手指示書の作業内容に伴う費用を受注内訳年度２で支払う金額。</v>
          </cell>
          <cell r="L119" t="str">
            <v>新規</v>
          </cell>
          <cell r="M119" t="str">
            <v>導出</v>
          </cell>
        </row>
        <row r="120">
          <cell r="B120" t="str">
            <v>作業完了発行日</v>
          </cell>
          <cell r="C120" t="str">
            <v>作業指示テーブル</v>
          </cell>
          <cell r="E120" t="str">
            <v>char</v>
          </cell>
          <cell r="F120">
            <v>8</v>
          </cell>
          <cell r="G120" t="str">
            <v>半角数字</v>
          </cell>
          <cell r="H120">
            <v>8</v>
          </cell>
          <cell r="I120" t="str">
            <v>情報機器運用管理における業務着手指示書の作業が全て完了した時に発行する、作業完了報告書を発行した日付。</v>
          </cell>
          <cell r="J120" t="str">
            <v>＝作業完了日以降である事。</v>
          </cell>
          <cell r="L120" t="str">
            <v>新規</v>
          </cell>
          <cell r="M120" t="str">
            <v>導出</v>
          </cell>
        </row>
        <row r="121">
          <cell r="B121" t="str">
            <v>作業完了実施担当者</v>
          </cell>
          <cell r="C121" t="str">
            <v>作業指示テーブル</v>
          </cell>
          <cell r="E121" t="str">
            <v>varchar</v>
          </cell>
          <cell r="F121">
            <v>20</v>
          </cell>
          <cell r="G121" t="str">
            <v>全角</v>
          </cell>
          <cell r="H121">
            <v>10</v>
          </cell>
          <cell r="I121" t="str">
            <v>情報機器運用管理における業務着手指示書の作業が全て完了した時に発行する、作業完了報告書を発行した担当者名。作業の状態をチェックした責任者でもある。</v>
          </cell>
          <cell r="L121" t="str">
            <v>新規</v>
          </cell>
          <cell r="M121" t="str">
            <v>導出</v>
          </cell>
        </row>
        <row r="122">
          <cell r="B122" t="str">
            <v>作業完了日</v>
          </cell>
          <cell r="C122" t="str">
            <v>作業指示テーブル</v>
          </cell>
          <cell r="E122" t="str">
            <v>char</v>
          </cell>
          <cell r="F122">
            <v>8</v>
          </cell>
          <cell r="G122" t="str">
            <v>半角数字</v>
          </cell>
          <cell r="H122">
            <v>8</v>
          </cell>
          <cell r="I122" t="str">
            <v>情報機器運用管理における業務着手指示書の作業とその確認を全て完了した日付。</v>
          </cell>
          <cell r="L122" t="str">
            <v>新規</v>
          </cell>
          <cell r="M122" t="str">
            <v>導出</v>
          </cell>
        </row>
        <row r="123">
          <cell r="B123" t="str">
            <v>着手作業請求金額</v>
          </cell>
          <cell r="C123" t="str">
            <v>作業指示テーブル</v>
          </cell>
          <cell r="E123" t="str">
            <v>char</v>
          </cell>
          <cell r="F123">
            <v>10</v>
          </cell>
          <cell r="G123" t="str">
            <v>半角数字</v>
          </cell>
          <cell r="H123">
            <v>10</v>
          </cell>
          <cell r="I123" t="str">
            <v>情報機器運用管理において業務着手指示書の作業に掛かった金額の合計。</v>
          </cell>
          <cell r="J123" t="str">
            <v>＝Σ（業務着手指示書に該当する作業指示明細の指示単価）</v>
          </cell>
          <cell r="L123" t="str">
            <v>新規</v>
          </cell>
          <cell r="M123" t="str">
            <v>導出</v>
          </cell>
        </row>
        <row r="124">
          <cell r="B124" t="str">
            <v>着手作業実費</v>
          </cell>
          <cell r="C124" t="str">
            <v>作業指示テーブル</v>
          </cell>
          <cell r="E124" t="str">
            <v>char</v>
          </cell>
          <cell r="F124">
            <v>10</v>
          </cell>
          <cell r="G124" t="str">
            <v>半角数字</v>
          </cell>
          <cell r="H124">
            <v>10</v>
          </cell>
          <cell r="I124" t="str">
            <v>情報機器運用管理において業務着手指示書の作業に掛かった実費の合計。
移動経費・宿泊費・搬送費など。</v>
          </cell>
          <cell r="L124" t="str">
            <v>新規</v>
          </cell>
          <cell r="M124" t="str">
            <v>導出</v>
          </cell>
        </row>
        <row r="125">
          <cell r="B125" t="str">
            <v>作業完了営業受領日</v>
          </cell>
          <cell r="C125" t="str">
            <v>作業指示テーブル</v>
          </cell>
          <cell r="E125" t="str">
            <v>char</v>
          </cell>
          <cell r="F125">
            <v>8</v>
          </cell>
          <cell r="G125" t="str">
            <v>半角数字</v>
          </cell>
          <cell r="H125">
            <v>8</v>
          </cell>
          <cell r="I125" t="str">
            <v>情報機器運用管理において業務着手指示書の完了報告書を営業部へ提出し、受理された日付。</v>
          </cell>
          <cell r="J125" t="str">
            <v>＝作業完了発行日以降である事。</v>
          </cell>
          <cell r="L125" t="str">
            <v>新規</v>
          </cell>
          <cell r="M125" t="str">
            <v>導出</v>
          </cell>
        </row>
        <row r="126">
          <cell r="B126" t="str">
            <v>移動開始日</v>
          </cell>
          <cell r="C126" t="str">
            <v>移動経費テーブル</v>
          </cell>
          <cell r="E126" t="str">
            <v>char</v>
          </cell>
          <cell r="F126">
            <v>8</v>
          </cell>
          <cell r="G126" t="str">
            <v>半角数字</v>
          </cell>
          <cell r="H126">
            <v>8</v>
          </cell>
          <cell r="I126" t="str">
            <v>情報機器運用管理における業務着手指示書の作業に伴い、移動を開始した日付。</v>
          </cell>
          <cell r="L126" t="str">
            <v>新規</v>
          </cell>
          <cell r="M126" t="str">
            <v>導出</v>
          </cell>
        </row>
        <row r="127">
          <cell r="B127" t="str">
            <v>移動終了日</v>
          </cell>
          <cell r="C127" t="str">
            <v>移動経費テーブル</v>
          </cell>
          <cell r="E127" t="str">
            <v>char</v>
          </cell>
          <cell r="F127">
            <v>8</v>
          </cell>
          <cell r="G127" t="str">
            <v>半角数字</v>
          </cell>
          <cell r="H127">
            <v>8</v>
          </cell>
          <cell r="I127" t="str">
            <v>情報機器運用管理における業務着手指示書の作業に伴い、移動を終了した日付。</v>
          </cell>
          <cell r="L127" t="str">
            <v>新規</v>
          </cell>
          <cell r="M127" t="str">
            <v>導出</v>
          </cell>
        </row>
        <row r="128">
          <cell r="B128" t="str">
            <v>移動区間・発</v>
          </cell>
          <cell r="C128" t="str">
            <v>移動経費テーブル</v>
          </cell>
          <cell r="E128" t="str">
            <v>varchar</v>
          </cell>
          <cell r="F128">
            <v>20</v>
          </cell>
          <cell r="G128" t="str">
            <v>全角</v>
          </cell>
          <cell r="H128">
            <v>10</v>
          </cell>
          <cell r="I128" t="str">
            <v>情報機器運用管理における業務着手指示書の作業に伴い、移動を開始した駅やインター名称。</v>
          </cell>
          <cell r="L128" t="str">
            <v>新規</v>
          </cell>
          <cell r="M128" t="str">
            <v>導出</v>
          </cell>
        </row>
        <row r="129">
          <cell r="B129" t="str">
            <v>移動区間･着</v>
          </cell>
          <cell r="C129" t="str">
            <v>移動経費テーブル</v>
          </cell>
          <cell r="E129" t="str">
            <v>varchar</v>
          </cell>
          <cell r="F129">
            <v>20</v>
          </cell>
          <cell r="G129" t="str">
            <v>全角</v>
          </cell>
          <cell r="H129">
            <v>10</v>
          </cell>
          <cell r="I129" t="str">
            <v>情報機器運用管理における業務着手指示書の作業に伴い、移動を終了した駅やインター名称。</v>
          </cell>
          <cell r="L129" t="str">
            <v>新規</v>
          </cell>
          <cell r="M129" t="str">
            <v>導出</v>
          </cell>
        </row>
        <row r="130">
          <cell r="B130" t="str">
            <v>移動距離（キロ）</v>
          </cell>
          <cell r="C130" t="str">
            <v>移動経費テーブル</v>
          </cell>
          <cell r="E130" t="str">
            <v>char</v>
          </cell>
          <cell r="F130">
            <v>3</v>
          </cell>
          <cell r="G130" t="str">
            <v>半角数字</v>
          </cell>
          <cell r="H130">
            <v>3</v>
          </cell>
          <cell r="I130" t="str">
            <v>情報機器運用管理における業務着手指示書の作業に伴う移動区間の走行距離。</v>
          </cell>
          <cell r="L130" t="str">
            <v>新規</v>
          </cell>
          <cell r="M130" t="str">
            <v>導出</v>
          </cell>
        </row>
        <row r="131">
          <cell r="B131" t="str">
            <v>移動先・業務機関コード</v>
          </cell>
          <cell r="C131" t="str">
            <v>移動経費テーブル</v>
          </cell>
          <cell r="E131" t="str">
            <v>varchar</v>
          </cell>
          <cell r="F131">
            <v>40</v>
          </cell>
          <cell r="G131" t="str">
            <v>全角</v>
          </cell>
          <cell r="H131">
            <v>20</v>
          </cell>
          <cell r="I131" t="str">
            <v>情報機器運用管理における業務着手指示書の作業に伴う移動目的地。</v>
          </cell>
          <cell r="L131" t="str">
            <v>新規</v>
          </cell>
          <cell r="M131" t="str">
            <v>導出</v>
          </cell>
        </row>
        <row r="132">
          <cell r="B132" t="str">
            <v>運賃</v>
          </cell>
          <cell r="C132" t="str">
            <v>移動経費テーブル</v>
          </cell>
          <cell r="E132" t="str">
            <v>char</v>
          </cell>
          <cell r="F132">
            <v>5</v>
          </cell>
          <cell r="G132" t="str">
            <v>半角数字</v>
          </cell>
          <cell r="H132">
            <v>5</v>
          </cell>
          <cell r="I132" t="str">
            <v>情報機器運用管理における業務着手指示書の作業に伴い、普通電車を使用した際の運賃。</v>
          </cell>
          <cell r="L132" t="str">
            <v>新規</v>
          </cell>
          <cell r="M132" t="str">
            <v>導出</v>
          </cell>
        </row>
        <row r="133">
          <cell r="B133" t="str">
            <v>新幹線運賃</v>
          </cell>
          <cell r="C133" t="str">
            <v>移動経費テーブル</v>
          </cell>
          <cell r="E133" t="str">
            <v>char</v>
          </cell>
          <cell r="F133">
            <v>5</v>
          </cell>
          <cell r="G133" t="str">
            <v>半角数字</v>
          </cell>
          <cell r="H133">
            <v>5</v>
          </cell>
          <cell r="I133" t="str">
            <v>情報機器運用管理における業務着手指示書の作業に伴い、新幹線を使用した際の乗車券＋特急券の料金。</v>
          </cell>
          <cell r="L133" t="str">
            <v>新規</v>
          </cell>
          <cell r="M133" t="str">
            <v>導出</v>
          </cell>
        </row>
        <row r="134">
          <cell r="B134" t="str">
            <v>特急運賃</v>
          </cell>
          <cell r="C134" t="str">
            <v>移動経費テーブル</v>
          </cell>
          <cell r="E134" t="str">
            <v>char</v>
          </cell>
          <cell r="F134">
            <v>5</v>
          </cell>
          <cell r="G134" t="str">
            <v>半角数字</v>
          </cell>
          <cell r="H134">
            <v>5</v>
          </cell>
          <cell r="I134" t="str">
            <v>情報機器運用管理における業務着手指示書の作業に伴い、特急電車を使用した際の運賃。</v>
          </cell>
          <cell r="L134" t="str">
            <v>新規</v>
          </cell>
          <cell r="M134" t="str">
            <v>導出</v>
          </cell>
        </row>
        <row r="135">
          <cell r="B135" t="str">
            <v>その他運賃</v>
          </cell>
          <cell r="C135" t="str">
            <v>移動経費テーブル</v>
          </cell>
          <cell r="E135" t="str">
            <v>char</v>
          </cell>
          <cell r="F135">
            <v>5</v>
          </cell>
          <cell r="G135" t="str">
            <v>半角数字</v>
          </cell>
          <cell r="H135">
            <v>5</v>
          </cell>
          <cell r="I135" t="str">
            <v>情報機器運用管理における業務着手指示書の作業に伴い、その他電車を使用した時の運賃。</v>
          </cell>
          <cell r="L135" t="str">
            <v>新規</v>
          </cell>
          <cell r="M135" t="str">
            <v>導出</v>
          </cell>
        </row>
        <row r="136">
          <cell r="B136" t="str">
            <v>移動人数</v>
          </cell>
          <cell r="C136" t="str">
            <v>移動経費テーブル</v>
          </cell>
          <cell r="E136" t="str">
            <v>char</v>
          </cell>
          <cell r="F136">
            <v>2</v>
          </cell>
          <cell r="G136" t="str">
            <v>半角数字</v>
          </cell>
          <cell r="H136">
            <v>2</v>
          </cell>
          <cell r="I136" t="str">
            <v>情報機器運用管理における業務着手指示書の作業に伴い、移動した人数。</v>
          </cell>
          <cell r="L136" t="str">
            <v>新規</v>
          </cell>
          <cell r="M136" t="str">
            <v>導出</v>
          </cell>
        </row>
        <row r="137">
          <cell r="B137" t="str">
            <v>宿泊費</v>
          </cell>
          <cell r="C137" t="str">
            <v>移動経費テーブル</v>
          </cell>
          <cell r="E137" t="str">
            <v>char</v>
          </cell>
          <cell r="F137">
            <v>5</v>
          </cell>
          <cell r="G137" t="str">
            <v>半角数字</v>
          </cell>
          <cell r="H137">
            <v>5</v>
          </cell>
          <cell r="I137" t="str">
            <v>情報機器運用管理における業務着手指示書の作業に伴い、宿泊した場合の1泊分の宿泊費。</v>
          </cell>
          <cell r="L137" t="str">
            <v>新規</v>
          </cell>
          <cell r="M137" t="str">
            <v>導出</v>
          </cell>
        </row>
        <row r="138">
          <cell r="B138" t="str">
            <v>宿泊数</v>
          </cell>
          <cell r="C138" t="str">
            <v>移動経費テーブル</v>
          </cell>
          <cell r="E138" t="str">
            <v>char</v>
          </cell>
          <cell r="F138">
            <v>2</v>
          </cell>
          <cell r="G138" t="str">
            <v>半角数字</v>
          </cell>
          <cell r="H138">
            <v>2</v>
          </cell>
          <cell r="I138" t="str">
            <v>情報機器運用管理における業務着手指示書の作業に伴い、宿泊した場合の宿泊数。</v>
          </cell>
          <cell r="L138" t="str">
            <v>新規</v>
          </cell>
          <cell r="M138" t="str">
            <v>導出</v>
          </cell>
        </row>
        <row r="139">
          <cell r="B139" t="str">
            <v>宿泊人数</v>
          </cell>
          <cell r="C139" t="str">
            <v>移動経費テーブル</v>
          </cell>
          <cell r="E139" t="str">
            <v>char</v>
          </cell>
          <cell r="F139">
            <v>2</v>
          </cell>
          <cell r="G139" t="str">
            <v>半角数字</v>
          </cell>
          <cell r="H139">
            <v>2</v>
          </cell>
          <cell r="I139" t="str">
            <v>情報機器運用管理における業務着手指示書の作業に伴い、宿泊した人数。</v>
          </cell>
          <cell r="L139" t="str">
            <v>新規</v>
          </cell>
          <cell r="M139" t="str">
            <v>導出</v>
          </cell>
        </row>
        <row r="140">
          <cell r="B140" t="str">
            <v>車両費</v>
          </cell>
          <cell r="C140" t="str">
            <v>移動経費テーブル</v>
          </cell>
          <cell r="E140" t="str">
            <v>char</v>
          </cell>
          <cell r="F140">
            <v>5</v>
          </cell>
          <cell r="G140" t="str">
            <v>半角数字</v>
          </cell>
          <cell r="H140">
            <v>5</v>
          </cell>
          <cell r="I140" t="str">
            <v>情報機器運用管理における業務着手指示書の作業に伴い、車（自家用・レンタカー等）を使用した場合の費用。</v>
          </cell>
          <cell r="L140" t="str">
            <v>新規</v>
          </cell>
          <cell r="M140" t="str">
            <v>導出</v>
          </cell>
        </row>
        <row r="141">
          <cell r="B141" t="str">
            <v>燃費</v>
          </cell>
          <cell r="C141" t="str">
            <v>移動経費テーブル</v>
          </cell>
          <cell r="E141" t="str">
            <v>char</v>
          </cell>
          <cell r="F141">
            <v>5</v>
          </cell>
          <cell r="G141" t="str">
            <v>半角数字</v>
          </cell>
          <cell r="H141">
            <v>5</v>
          </cell>
          <cell r="I141" t="str">
            <v>情報機器運用管理における業務着手指示書の作業に伴い、車（自家用・レンタカー等）を使用した場合の１キロあたりのガソリン費。</v>
          </cell>
          <cell r="L141" t="str">
            <v>新規</v>
          </cell>
          <cell r="M141" t="str">
            <v>導出</v>
          </cell>
        </row>
        <row r="142">
          <cell r="B142" t="str">
            <v>高速料</v>
          </cell>
          <cell r="C142" t="str">
            <v>移動経費テーブル</v>
          </cell>
          <cell r="E142" t="str">
            <v>char</v>
          </cell>
          <cell r="F142">
            <v>5</v>
          </cell>
          <cell r="G142" t="str">
            <v>半角数字</v>
          </cell>
          <cell r="H142">
            <v>5</v>
          </cell>
          <cell r="I142" t="str">
            <v>情報機器運用管理における業務着手指示書の作業に伴い、車（自家用・レンタカー等）で高速を使用した場合の高速料金。</v>
          </cell>
          <cell r="L142" t="str">
            <v>新規</v>
          </cell>
          <cell r="M142" t="str">
            <v>導出</v>
          </cell>
        </row>
        <row r="143">
          <cell r="B143" t="str">
            <v>交通費（仙台市内）</v>
          </cell>
          <cell r="C143" t="str">
            <v>移動経費テーブル</v>
          </cell>
          <cell r="E143" t="str">
            <v>char</v>
          </cell>
          <cell r="F143">
            <v>5</v>
          </cell>
          <cell r="G143" t="str">
            <v>半角数字</v>
          </cell>
          <cell r="H143">
            <v>5</v>
          </cell>
          <cell r="I143" t="str">
            <v>情報機器運用管理における業務着手指示書の作業に伴い、仙台市内で移動した時にかかった交通費。バス代など。</v>
          </cell>
          <cell r="L143" t="str">
            <v>新規</v>
          </cell>
          <cell r="M143" t="str">
            <v>導出</v>
          </cell>
        </row>
        <row r="144">
          <cell r="B144" t="str">
            <v>送付日</v>
          </cell>
          <cell r="C144" t="str">
            <v>運送費テーブル</v>
          </cell>
          <cell r="E144" t="str">
            <v>char</v>
          </cell>
          <cell r="F144">
            <v>8</v>
          </cell>
          <cell r="G144" t="str">
            <v>半角数字</v>
          </cell>
          <cell r="H144">
            <v>8</v>
          </cell>
          <cell r="I144" t="str">
            <v>情報機器運用管理における業務着手指示書の作業に伴う荷物を送付した日付。</v>
          </cell>
          <cell r="L144" t="str">
            <v>新規</v>
          </cell>
          <cell r="M144" t="str">
            <v>導出</v>
          </cell>
        </row>
        <row r="145">
          <cell r="B145" t="str">
            <v>送付先・業務期間コード</v>
          </cell>
          <cell r="C145" t="str">
            <v>運送費テーブル</v>
          </cell>
          <cell r="E145" t="str">
            <v>varchar</v>
          </cell>
          <cell r="F145">
            <v>40</v>
          </cell>
          <cell r="G145" t="str">
            <v>全角</v>
          </cell>
          <cell r="H145">
            <v>20</v>
          </cell>
          <cell r="I145" t="str">
            <v>情報機器運用管理における業務着手指示書の作業に伴う荷物を送付する先の部課所。</v>
          </cell>
          <cell r="L145" t="str">
            <v>新規</v>
          </cell>
          <cell r="M145" t="str">
            <v>導出</v>
          </cell>
        </row>
        <row r="146">
          <cell r="B146" t="str">
            <v>支払区分</v>
          </cell>
          <cell r="C146" t="str">
            <v>運送費テーブル</v>
          </cell>
          <cell r="E146" t="str">
            <v>varchar</v>
          </cell>
          <cell r="F146">
            <v>6</v>
          </cell>
          <cell r="G146" t="str">
            <v>全角</v>
          </cell>
          <cell r="H146">
            <v>3</v>
          </cell>
          <cell r="I146" t="str">
            <v>配達料金の支払方法。先払い・後払い・月払いなど。</v>
          </cell>
          <cell r="L146" t="str">
            <v>新規</v>
          </cell>
          <cell r="M146" t="str">
            <v>導出</v>
          </cell>
        </row>
        <row r="147">
          <cell r="B147" t="str">
            <v>運送費</v>
          </cell>
          <cell r="C147" t="str">
            <v>運送費テーブル</v>
          </cell>
          <cell r="E147" t="str">
            <v>char</v>
          </cell>
          <cell r="F147">
            <v>6</v>
          </cell>
          <cell r="G147" t="str">
            <v>半角数字</v>
          </cell>
          <cell r="H147">
            <v>6</v>
          </cell>
          <cell r="I147" t="str">
            <v>情報機器運用管理における作業に伴う荷物を送付した場合の、1荷物分の配達料金。</v>
          </cell>
          <cell r="L147" t="str">
            <v>新規</v>
          </cell>
          <cell r="M147" t="str">
            <v>導出</v>
          </cell>
        </row>
        <row r="148">
          <cell r="B148" t="str">
            <v>個数</v>
          </cell>
          <cell r="C148" t="str">
            <v>運送費テーブル</v>
          </cell>
          <cell r="E148" t="str">
            <v>char</v>
          </cell>
          <cell r="F148">
            <v>3</v>
          </cell>
          <cell r="G148" t="str">
            <v>半角数字</v>
          </cell>
          <cell r="I148" t="str">
            <v>情報機器運用管理における業務着手指示書の作業に伴う荷物を配達した数量。</v>
          </cell>
          <cell r="L148" t="str">
            <v>新規</v>
          </cell>
          <cell r="M148" t="str">
            <v>導出</v>
          </cell>
        </row>
        <row r="149">
          <cell r="B149" t="str">
            <v>消耗品購入日付</v>
          </cell>
          <cell r="C149" t="str">
            <v>消耗品請求テーブル</v>
          </cell>
          <cell r="E149" t="str">
            <v>char</v>
          </cell>
          <cell r="F149">
            <v>8</v>
          </cell>
          <cell r="G149" t="str">
            <v>半角数字</v>
          </cell>
          <cell r="H149">
            <v>8</v>
          </cell>
          <cell r="I149" t="str">
            <v>情報機器運用管理における業務着手指示書の作業に伴い、消耗品を購入した日付。</v>
          </cell>
          <cell r="L149" t="str">
            <v>新規</v>
          </cell>
          <cell r="M149" t="str">
            <v>導出</v>
          </cell>
        </row>
        <row r="150">
          <cell r="B150" t="str">
            <v>消耗品内訳</v>
          </cell>
          <cell r="C150" t="str">
            <v>消耗品請求テーブル</v>
          </cell>
          <cell r="E150" t="str">
            <v>varchar</v>
          </cell>
          <cell r="F150">
            <v>50</v>
          </cell>
          <cell r="G150" t="str">
            <v>全角</v>
          </cell>
          <cell r="H150">
            <v>25</v>
          </cell>
          <cell r="I150" t="str">
            <v>情報機器運用管理における業務着手指示書の作業に伴い購入した、消耗品の内訳明細。</v>
          </cell>
          <cell r="L150" t="str">
            <v>新規</v>
          </cell>
          <cell r="M150" t="str">
            <v>導出</v>
          </cell>
        </row>
        <row r="151">
          <cell r="B151" t="str">
            <v>消耗品単価</v>
          </cell>
          <cell r="C151" t="str">
            <v>消耗品請求テーブル</v>
          </cell>
          <cell r="E151" t="str">
            <v>char</v>
          </cell>
          <cell r="F151">
            <v>10</v>
          </cell>
          <cell r="G151" t="str">
            <v>半角数字</v>
          </cell>
          <cell r="H151">
            <v>10</v>
          </cell>
          <cell r="I151" t="str">
            <v>情報機器運用管理における業務着手指示書の作業に伴い購入した消耗品の単価。</v>
          </cell>
          <cell r="L151" t="str">
            <v>新規</v>
          </cell>
          <cell r="M151" t="str">
            <v>導出</v>
          </cell>
        </row>
        <row r="152">
          <cell r="B152" t="str">
            <v>購入数量</v>
          </cell>
          <cell r="C152" t="str">
            <v>消耗品請求テーブル</v>
          </cell>
          <cell r="E152" t="str">
            <v>char</v>
          </cell>
          <cell r="F152">
            <v>8</v>
          </cell>
          <cell r="G152" t="str">
            <v>半角数字</v>
          </cell>
          <cell r="H152">
            <v>8</v>
          </cell>
          <cell r="I152" t="str">
            <v>情報機器運用管理における業務着手指示書の作業に伴い購入した消耗品内訳毎の数量。</v>
          </cell>
          <cell r="L152" t="str">
            <v>新規</v>
          </cell>
          <cell r="M152" t="str">
            <v>導出</v>
          </cell>
        </row>
        <row r="153">
          <cell r="B153" t="str">
            <v>支払金額</v>
          </cell>
          <cell r="C153" t="str">
            <v>消耗品請求テーブル</v>
          </cell>
          <cell r="E153" t="str">
            <v>char</v>
          </cell>
          <cell r="F153">
            <v>10</v>
          </cell>
          <cell r="G153" t="str">
            <v>半角数字</v>
          </cell>
          <cell r="H153">
            <v>10</v>
          </cell>
          <cell r="I153" t="str">
            <v>情報機器運用管理における業務着手指示書の作業に伴い購入した消耗品の支払金額。</v>
          </cell>
          <cell r="L153" t="str">
            <v>新規</v>
          </cell>
          <cell r="M153" t="str">
            <v>導出</v>
          </cell>
        </row>
        <row r="154">
          <cell r="B154" t="str">
            <v>作業単価・適用年月</v>
          </cell>
          <cell r="C154" t="str">
            <v>作業請求内訳</v>
          </cell>
          <cell r="E154" t="str">
            <v>char</v>
          </cell>
          <cell r="F154">
            <v>8</v>
          </cell>
          <cell r="G154" t="str">
            <v>半角数字</v>
          </cell>
          <cell r="H154">
            <v>8</v>
          </cell>
          <cell r="I154" t="str">
            <v>情報機器運用管理における作業指示の作業単価を指定する際に作業内容区分を指定した場合、作業単価マスタの何時時点の作業単価を適用するかを示す年月。</v>
          </cell>
          <cell r="L154" t="str">
            <v>新規</v>
          </cell>
          <cell r="M154" t="str">
            <v>導出</v>
          </cell>
        </row>
        <row r="155">
          <cell r="B155" t="str">
            <v>改正単価・適用年月</v>
          </cell>
          <cell r="C155" t="str">
            <v>作業請求内訳</v>
          </cell>
          <cell r="E155" t="str">
            <v>char</v>
          </cell>
          <cell r="F155">
            <v>8</v>
          </cell>
          <cell r="G155" t="str">
            <v>半角数字</v>
          </cell>
          <cell r="H155">
            <v>8</v>
          </cell>
          <cell r="I155" t="str">
            <v>情報機器運用管理における作業指示の完了報告後、作業単価改正がかかった場合、作業金額を溯って再計算する為に使用する作業単価マスタの適用年月。</v>
          </cell>
          <cell r="L155" t="str">
            <v>新規</v>
          </cell>
          <cell r="M155" t="str">
            <v>導出</v>
          </cell>
        </row>
        <row r="156">
          <cell r="B156" t="str">
            <v>作業単価</v>
          </cell>
          <cell r="C156" t="str">
            <v>作業請求内訳</v>
          </cell>
          <cell r="E156" t="str">
            <v>char</v>
          </cell>
          <cell r="F156">
            <v>10</v>
          </cell>
          <cell r="G156" t="str">
            <v>半角数字</v>
          </cell>
          <cell r="H156">
            <v>10</v>
          </cell>
          <cell r="I156" t="str">
            <v>情報機器運用管理における作業指示で行う作業内容区分毎の作業単価。</v>
          </cell>
          <cell r="L156" t="str">
            <v>新規</v>
          </cell>
          <cell r="M156" t="str">
            <v>導出</v>
          </cell>
        </row>
        <row r="157">
          <cell r="B157" t="str">
            <v>数量</v>
          </cell>
          <cell r="C157" t="str">
            <v>作業請求内訳</v>
          </cell>
          <cell r="E157" t="str">
            <v>char</v>
          </cell>
          <cell r="F157">
            <v>8</v>
          </cell>
          <cell r="G157" t="str">
            <v>半角数字</v>
          </cell>
          <cell r="H157">
            <v>8</v>
          </cell>
          <cell r="I157" t="str">
            <v>情報機器運用管理における作業指示の作業内容区分毎の作業数量。</v>
          </cell>
          <cell r="L157" t="str">
            <v>新規</v>
          </cell>
          <cell r="M157" t="str">
            <v>導出</v>
          </cell>
        </row>
        <row r="158">
          <cell r="B158" t="str">
            <v>割引額</v>
          </cell>
          <cell r="C158" t="str">
            <v>作業請求内訳</v>
          </cell>
          <cell r="E158" t="str">
            <v>char</v>
          </cell>
          <cell r="F158">
            <v>10</v>
          </cell>
          <cell r="G158" t="str">
            <v>半角数字</v>
          </cell>
          <cell r="H158">
            <v>10</v>
          </cell>
          <cell r="I158" t="str">
            <v>情報機器運用管理における作業内容区分毎の割引額。</v>
          </cell>
          <cell r="L158" t="str">
            <v>新規</v>
          </cell>
          <cell r="M158" t="str">
            <v>導出</v>
          </cell>
        </row>
        <row r="159">
          <cell r="B159" t="str">
            <v>実費金額</v>
          </cell>
          <cell r="C159" t="str">
            <v>作業請求内訳</v>
          </cell>
          <cell r="E159" t="str">
            <v>char</v>
          </cell>
          <cell r="F159">
            <v>10</v>
          </cell>
          <cell r="G159" t="str">
            <v>半角数字</v>
          </cell>
          <cell r="H159">
            <v>10</v>
          </cell>
          <cell r="I159" t="str">
            <v>情報機器運用管理における作業内容区分毎の実費</v>
          </cell>
          <cell r="L159" t="str">
            <v>新規</v>
          </cell>
          <cell r="M159" t="str">
            <v>導出</v>
          </cell>
        </row>
        <row r="160">
          <cell r="B160" t="str">
            <v>委託番号</v>
          </cell>
          <cell r="C160" t="str">
            <v>委託台帳テーブル</v>
          </cell>
          <cell r="E160" t="str">
            <v>char</v>
          </cell>
          <cell r="F160">
            <v>9</v>
          </cell>
          <cell r="G160" t="str">
            <v>半角英数字</v>
          </cell>
          <cell r="H160">
            <v>9</v>
          </cell>
          <cell r="I160" t="str">
            <v>情報機器運用管理における委託作業に伴う契約時の契約番号。</v>
          </cell>
          <cell r="L160" t="str">
            <v>新規</v>
          </cell>
          <cell r="M160" t="str">
            <v>原始</v>
          </cell>
        </row>
        <row r="161">
          <cell r="B161" t="str">
            <v>委託依頼・年月日</v>
          </cell>
          <cell r="C161" t="str">
            <v>委託台帳テーブル</v>
          </cell>
          <cell r="E161" t="str">
            <v>char</v>
          </cell>
          <cell r="F161">
            <v>8</v>
          </cell>
          <cell r="G161" t="str">
            <v>半角数字</v>
          </cell>
          <cell r="H161">
            <v>8</v>
          </cell>
          <cell r="I161" t="str">
            <v>情報機器運用管理における委託依頼書を発行した時の日付。</v>
          </cell>
          <cell r="L161" t="str">
            <v>新規</v>
          </cell>
          <cell r="M161" t="str">
            <v>導出</v>
          </cell>
        </row>
        <row r="162">
          <cell r="B162" t="str">
            <v>委託依頼・担当者</v>
          </cell>
          <cell r="C162" t="str">
            <v>委託台帳テーブル</v>
          </cell>
          <cell r="E162" t="str">
            <v>varchar</v>
          </cell>
          <cell r="F162">
            <v>20</v>
          </cell>
          <cell r="G162" t="str">
            <v>全角</v>
          </cell>
          <cell r="H162">
            <v>10</v>
          </cell>
          <cell r="I162" t="str">
            <v>情報機器運用管理における委託依頼を行った担当者名。</v>
          </cell>
          <cell r="L162" t="str">
            <v>新規</v>
          </cell>
          <cell r="M162" t="str">
            <v>導出</v>
          </cell>
        </row>
        <row r="163">
          <cell r="B163" t="str">
            <v>委託先・契約メーカーコード</v>
          </cell>
          <cell r="C163" t="str">
            <v>委託台帳テーブル</v>
          </cell>
          <cell r="E163" t="str">
            <v>char</v>
          </cell>
          <cell r="F163">
            <v>3</v>
          </cell>
          <cell r="G163" t="str">
            <v>半角</v>
          </cell>
          <cell r="H163">
            <v>3</v>
          </cell>
          <cell r="I163" t="str">
            <v>情報機器運用管理における委託依頼契約を交わした契約先のメーカーコード。取引先契約マスタの契約メーカーコードを使用する。</v>
          </cell>
          <cell r="J163" t="str">
            <v>＝取引先契約マスタに存在する事。</v>
          </cell>
          <cell r="K163" t="str">
            <v>有</v>
          </cell>
          <cell r="L163" t="str">
            <v>新規</v>
          </cell>
          <cell r="M163" t="str">
            <v>導出</v>
          </cell>
        </row>
        <row r="164">
          <cell r="B164" t="str">
            <v>委託件名</v>
          </cell>
          <cell r="C164" t="str">
            <v>委託台帳テーブル</v>
          </cell>
          <cell r="E164" t="str">
            <v>varchar</v>
          </cell>
          <cell r="F164">
            <v>60</v>
          </cell>
          <cell r="G164" t="str">
            <v>全角</v>
          </cell>
          <cell r="H164">
            <v>30</v>
          </cell>
          <cell r="I164" t="str">
            <v>情報機器運用管理における委託契約の内容を簡略に記述した名称。</v>
          </cell>
          <cell r="L164" t="str">
            <v>新規</v>
          </cell>
          <cell r="M164" t="str">
            <v>導出</v>
          </cell>
        </row>
        <row r="165">
          <cell r="B165" t="str">
            <v>委託作業内容</v>
          </cell>
          <cell r="C165" t="str">
            <v>委託台帳テーブル</v>
          </cell>
          <cell r="E165" t="str">
            <v>varchar</v>
          </cell>
          <cell r="F165">
            <v>60</v>
          </cell>
          <cell r="G165" t="str">
            <v>全角</v>
          </cell>
          <cell r="H165">
            <v>30</v>
          </cell>
          <cell r="I165" t="str">
            <v>情報機器運用管理における委託作業内容を記したテキスト。</v>
          </cell>
          <cell r="L165" t="str">
            <v>新規</v>
          </cell>
          <cell r="M165" t="str">
            <v>導出</v>
          </cell>
        </row>
        <row r="166">
          <cell r="B166" t="str">
            <v>委託作業着手予定日</v>
          </cell>
          <cell r="C166" t="str">
            <v>委託台帳テーブル</v>
          </cell>
          <cell r="E166" t="str">
            <v>char</v>
          </cell>
          <cell r="F166">
            <v>8</v>
          </cell>
          <cell r="G166" t="str">
            <v>半角数字</v>
          </cell>
          <cell r="H166">
            <v>8</v>
          </cell>
          <cell r="I166" t="str">
            <v>情報機器運用管理における委託作業の着手予定日。</v>
          </cell>
          <cell r="L166" t="str">
            <v>新規</v>
          </cell>
          <cell r="M166" t="str">
            <v>導出</v>
          </cell>
        </row>
        <row r="167">
          <cell r="B167" t="str">
            <v>委託作業完了予定日</v>
          </cell>
          <cell r="C167" t="str">
            <v>委託台帳テーブル</v>
          </cell>
          <cell r="E167" t="str">
            <v>char</v>
          </cell>
          <cell r="F167">
            <v>8</v>
          </cell>
          <cell r="G167" t="str">
            <v>半角数字</v>
          </cell>
          <cell r="H167">
            <v>8</v>
          </cell>
          <cell r="I167" t="str">
            <v>情報機器運用管理おける委託作業の完了予定日。</v>
          </cell>
          <cell r="J167" t="str">
            <v>＝委託作業着手予定日以降である事。</v>
          </cell>
          <cell r="L167" t="str">
            <v>新規</v>
          </cell>
          <cell r="M167" t="str">
            <v>導出</v>
          </cell>
        </row>
        <row r="168">
          <cell r="B168" t="str">
            <v>委託実施・業務機関コード</v>
          </cell>
          <cell r="C168" t="str">
            <v>委託台帳テーブル</v>
          </cell>
          <cell r="E168" t="str">
            <v>varchar</v>
          </cell>
          <cell r="F168">
            <v>40</v>
          </cell>
          <cell r="G168" t="str">
            <v>全角</v>
          </cell>
          <cell r="H168">
            <v>20</v>
          </cell>
          <cell r="I168" t="str">
            <v>情報機器運用管理における委託作業を依頼し、委託先メーカーと契約を結んだ部課所を示すコード。</v>
          </cell>
          <cell r="L168" t="str">
            <v>新規</v>
          </cell>
          <cell r="M168" t="str">
            <v>導出</v>
          </cell>
        </row>
        <row r="169">
          <cell r="B169" t="str">
            <v>委託実施・担当者</v>
          </cell>
          <cell r="C169" t="str">
            <v>委託台帳テーブル</v>
          </cell>
          <cell r="E169" t="str">
            <v>varchar</v>
          </cell>
          <cell r="F169">
            <v>20</v>
          </cell>
          <cell r="G169" t="str">
            <v>全角</v>
          </cell>
          <cell r="H169">
            <v>10</v>
          </cell>
          <cell r="I169" t="str">
            <v>情報機器運用管理における委託依頼を行った担当者名。</v>
          </cell>
          <cell r="L169" t="str">
            <v>新規</v>
          </cell>
          <cell r="M169" t="str">
            <v>導出</v>
          </cell>
        </row>
        <row r="170">
          <cell r="B170" t="str">
            <v>委託見積工数合計</v>
          </cell>
          <cell r="C170" t="str">
            <v>委託台帳テーブル</v>
          </cell>
          <cell r="E170" t="str">
            <v>char</v>
          </cell>
          <cell r="F170">
            <v>5</v>
          </cell>
          <cell r="G170" t="str">
            <v>半角数字</v>
          </cell>
          <cell r="H170">
            <v>5</v>
          </cell>
          <cell r="I170" t="str">
            <v>情報機器運用管理における委託見積時の作業工数。</v>
          </cell>
          <cell r="J170" t="str">
            <v>＝Σ（委託明細テーブルの委託見積台数・工数）</v>
          </cell>
          <cell r="L170" t="str">
            <v>新規</v>
          </cell>
          <cell r="M170" t="str">
            <v>導出</v>
          </cell>
        </row>
        <row r="171">
          <cell r="B171" t="str">
            <v>委託見積金額合計</v>
          </cell>
          <cell r="C171" t="str">
            <v>委託台帳テーブル</v>
          </cell>
          <cell r="E171" t="str">
            <v>char</v>
          </cell>
          <cell r="F171">
            <v>10</v>
          </cell>
          <cell r="G171" t="str">
            <v>半角数字</v>
          </cell>
          <cell r="H171">
            <v>10</v>
          </cell>
          <cell r="I171" t="str">
            <v>情報機器運用管理における委託見積時の金額。</v>
          </cell>
          <cell r="J171" t="str">
            <v>＝Σ（委託明細テーブルの委託見積台数・工数×委託見積単価）</v>
          </cell>
          <cell r="L171" t="str">
            <v>新規</v>
          </cell>
          <cell r="M171" t="str">
            <v>導出</v>
          </cell>
        </row>
        <row r="172">
          <cell r="B172" t="str">
            <v>委託作業着手日</v>
          </cell>
          <cell r="C172" t="str">
            <v>委託台帳テーブル</v>
          </cell>
          <cell r="E172" t="str">
            <v>char</v>
          </cell>
          <cell r="F172">
            <v>8</v>
          </cell>
          <cell r="G172" t="str">
            <v>半角数字</v>
          </cell>
          <cell r="H172">
            <v>8</v>
          </cell>
          <cell r="I172" t="str">
            <v>情報機器運用管理における委託作業を開始した日付。</v>
          </cell>
          <cell r="L172" t="str">
            <v>新規</v>
          </cell>
          <cell r="M172" t="str">
            <v>導出</v>
          </cell>
        </row>
        <row r="173">
          <cell r="B173" t="str">
            <v>委託作業完了日</v>
          </cell>
          <cell r="C173" t="str">
            <v>委託台帳テーブル</v>
          </cell>
          <cell r="E173" t="str">
            <v>char</v>
          </cell>
          <cell r="F173">
            <v>8</v>
          </cell>
          <cell r="G173" t="str">
            <v>半角数字</v>
          </cell>
          <cell r="H173">
            <v>8</v>
          </cell>
          <cell r="I173" t="str">
            <v>情報機器運用管理における委託作業を完了した日付。</v>
          </cell>
          <cell r="L173" t="str">
            <v>新規</v>
          </cell>
          <cell r="M173" t="str">
            <v>導出</v>
          </cell>
        </row>
        <row r="174">
          <cell r="B174" t="str">
            <v>委託実施工数合計</v>
          </cell>
          <cell r="C174" t="str">
            <v>委託台帳テーブル</v>
          </cell>
          <cell r="E174" t="str">
            <v>char</v>
          </cell>
          <cell r="F174">
            <v>5</v>
          </cell>
          <cell r="G174" t="str">
            <v>半角数字</v>
          </cell>
          <cell r="H174">
            <v>5</v>
          </cell>
          <cell r="I174" t="str">
            <v>情報機器運用管理における委託作業に実際に掛かった工数の合計。</v>
          </cell>
          <cell r="J174" t="str">
            <v>＝Σ（委託明細テーブルの委託実施台数・工数）</v>
          </cell>
          <cell r="L174" t="str">
            <v>新規</v>
          </cell>
          <cell r="M174" t="str">
            <v>導出</v>
          </cell>
        </row>
        <row r="175">
          <cell r="B175" t="str">
            <v>委託実施金額合計</v>
          </cell>
          <cell r="C175" t="str">
            <v>委託台帳テーブル</v>
          </cell>
          <cell r="E175" t="str">
            <v>char</v>
          </cell>
          <cell r="F175">
            <v>10</v>
          </cell>
          <cell r="G175" t="str">
            <v>半角数字</v>
          </cell>
          <cell r="H175">
            <v>10</v>
          </cell>
          <cell r="I175" t="str">
            <v>情報機器運用管理においける委託作業に実際に掛かった金額の合計。</v>
          </cell>
          <cell r="J175" t="str">
            <v>＝Σ（委託明細テーブルの委託実施台数・工数×委託実施単価）</v>
          </cell>
          <cell r="L175" t="str">
            <v>新規</v>
          </cell>
          <cell r="M175" t="str">
            <v>導出</v>
          </cell>
        </row>
        <row r="176">
          <cell r="B176" t="str">
            <v>委託実費合計</v>
          </cell>
          <cell r="C176" t="str">
            <v>委託台帳テーブル</v>
          </cell>
          <cell r="E176" t="str">
            <v>char</v>
          </cell>
          <cell r="F176">
            <v>10</v>
          </cell>
          <cell r="G176" t="str">
            <v>半角数字</v>
          </cell>
          <cell r="H176">
            <v>10</v>
          </cell>
          <cell r="I176" t="str">
            <v>情報機器運用管理における委託作業に掛かった実費の合計。
委託作業契約時に実費の支払を契約している場合のみ使用。</v>
          </cell>
          <cell r="L176" t="str">
            <v>新規</v>
          </cell>
          <cell r="M176" t="str">
            <v>導出</v>
          </cell>
        </row>
        <row r="177">
          <cell r="B177" t="str">
            <v>請求方法</v>
          </cell>
          <cell r="C177" t="str">
            <v>委託台帳テーブル</v>
          </cell>
          <cell r="E177" t="str">
            <v>varchar</v>
          </cell>
          <cell r="F177">
            <v>4</v>
          </cell>
          <cell r="G177" t="str">
            <v>全角</v>
          </cell>
          <cell r="H177">
            <v>2</v>
          </cell>
          <cell r="I177" t="str">
            <v>情報機器運用管理における委託作業にかかった費用を委託契約メーカーが請求してくる時の方法。
分割、一括など。</v>
          </cell>
          <cell r="L177" t="str">
            <v>新規</v>
          </cell>
          <cell r="M177" t="str">
            <v>導出</v>
          </cell>
        </row>
        <row r="178">
          <cell r="B178" t="str">
            <v>請求回数</v>
          </cell>
          <cell r="C178" t="str">
            <v>委託台帳テーブル</v>
          </cell>
          <cell r="E178" t="str">
            <v>char</v>
          </cell>
          <cell r="F178">
            <v>3</v>
          </cell>
          <cell r="G178" t="str">
            <v>半角数字</v>
          </cell>
          <cell r="H178">
            <v>3</v>
          </cell>
          <cell r="I178" t="str">
            <v>情報機器運用管理における委託作業においてかかった費用を分割請求で支払う際の支払回数。</v>
          </cell>
          <cell r="L178" t="str">
            <v>新規</v>
          </cell>
          <cell r="M178" t="str">
            <v>導出</v>
          </cell>
        </row>
        <row r="179">
          <cell r="B179" t="str">
            <v>請求初月額</v>
          </cell>
          <cell r="C179" t="str">
            <v>委託台帳テーブル</v>
          </cell>
          <cell r="E179" t="str">
            <v>char</v>
          </cell>
          <cell r="F179">
            <v>10</v>
          </cell>
          <cell r="G179" t="str">
            <v>半角数字</v>
          </cell>
          <cell r="H179">
            <v>10</v>
          </cell>
          <cell r="I179" t="str">
            <v>情報機器運用管理における委託作業においてかかった費用を分割請求で支払う際の最初の請求金額。月額に割った時の端数を含める。</v>
          </cell>
          <cell r="L179" t="str">
            <v>新規</v>
          </cell>
          <cell r="M179" t="str">
            <v>導出</v>
          </cell>
        </row>
        <row r="180">
          <cell r="B180" t="str">
            <v>請求月額</v>
          </cell>
          <cell r="C180" t="str">
            <v>委託台帳テーブル</v>
          </cell>
          <cell r="E180" t="str">
            <v>char</v>
          </cell>
          <cell r="F180">
            <v>10</v>
          </cell>
          <cell r="G180" t="str">
            <v>半角数字</v>
          </cell>
          <cell r="H180">
            <v>10</v>
          </cell>
          <cell r="I180" t="str">
            <v>情報機器運用管理における委託作業においてかかった費用を分割請求で支払う際の月単位の請求金額。</v>
          </cell>
          <cell r="L180" t="str">
            <v>新規</v>
          </cell>
          <cell r="M180" t="str">
            <v>導出</v>
          </cell>
        </row>
        <row r="181">
          <cell r="B181" t="str">
            <v>消費税率</v>
          </cell>
          <cell r="C181" t="str">
            <v>委託台帳テーブル</v>
          </cell>
          <cell r="E181" t="str">
            <v>char</v>
          </cell>
          <cell r="F181">
            <v>2</v>
          </cell>
          <cell r="G181" t="str">
            <v>半角数字</v>
          </cell>
          <cell r="H181">
            <v>2</v>
          </cell>
          <cell r="I181" t="str">
            <v>情報機器運用管理における契約を交わした時の、消費税の割合を示す。デフォルト5％。</v>
          </cell>
          <cell r="L181" t="str">
            <v>新規</v>
          </cell>
          <cell r="M181" t="str">
            <v>導出</v>
          </cell>
        </row>
        <row r="182">
          <cell r="B182" t="str">
            <v>委託明細・作業内容</v>
          </cell>
          <cell r="C182" t="str">
            <v>委託明細テーブル</v>
          </cell>
          <cell r="E182" t="str">
            <v>varchar</v>
          </cell>
          <cell r="F182">
            <v>60</v>
          </cell>
          <cell r="G182" t="str">
            <v>全角</v>
          </cell>
          <cell r="H182">
            <v>30</v>
          </cell>
          <cell r="I182" t="str">
            <v>情報機器運用管理における委託作業明細の作業内容。</v>
          </cell>
          <cell r="L182" t="str">
            <v>新規</v>
          </cell>
          <cell r="M182" t="str">
            <v>導出</v>
          </cell>
        </row>
        <row r="183">
          <cell r="B183" t="str">
            <v>作業場所・業務機関コード</v>
          </cell>
          <cell r="C183" t="str">
            <v>委託明細テーブル</v>
          </cell>
          <cell r="E183" t="str">
            <v>varchar</v>
          </cell>
          <cell r="F183">
            <v>40</v>
          </cell>
          <cell r="G183" t="str">
            <v>全角</v>
          </cell>
          <cell r="H183">
            <v>20</v>
          </cell>
          <cell r="I183" t="str">
            <v>情報機器運用管理における委託作業を行う部課所を示すコード。</v>
          </cell>
          <cell r="L183" t="str">
            <v>新規</v>
          </cell>
          <cell r="M183" t="str">
            <v>導出</v>
          </cell>
        </row>
        <row r="184">
          <cell r="B184" t="str">
            <v>委託見積台数・工数</v>
          </cell>
          <cell r="C184" t="str">
            <v>委託明細テーブル</v>
          </cell>
          <cell r="E184" t="str">
            <v>char</v>
          </cell>
          <cell r="F184">
            <v>5</v>
          </cell>
          <cell r="G184" t="str">
            <v>半角数字</v>
          </cell>
          <cell r="H184">
            <v>5</v>
          </cell>
          <cell r="I184" t="str">
            <v>情報機器運用管理における委託作業の見積台数・工数。</v>
          </cell>
          <cell r="L184" t="str">
            <v>新規</v>
          </cell>
          <cell r="M184" t="str">
            <v>導出</v>
          </cell>
        </row>
        <row r="185">
          <cell r="B185" t="str">
            <v>委託見積単価</v>
          </cell>
          <cell r="C185" t="str">
            <v>委託明細テーブル</v>
          </cell>
          <cell r="E185" t="str">
            <v>char</v>
          </cell>
          <cell r="F185">
            <v>7</v>
          </cell>
          <cell r="G185" t="str">
            <v>半角数字</v>
          </cell>
          <cell r="H185">
            <v>7</v>
          </cell>
          <cell r="I185" t="str">
            <v>情報機器運用管理における委託作業の見積時の単価。</v>
          </cell>
          <cell r="L185" t="str">
            <v>新規</v>
          </cell>
          <cell r="M185" t="str">
            <v>導出</v>
          </cell>
        </row>
        <row r="186">
          <cell r="B186" t="str">
            <v>委託実施台数・工数</v>
          </cell>
          <cell r="C186" t="str">
            <v>委託明細テーブル</v>
          </cell>
          <cell r="E186" t="str">
            <v>char</v>
          </cell>
          <cell r="F186">
            <v>5</v>
          </cell>
          <cell r="G186" t="str">
            <v>半角数字</v>
          </cell>
          <cell r="H186">
            <v>5</v>
          </cell>
          <cell r="I186" t="str">
            <v>情報機器運用管理における委託作業の実施台数・工数。</v>
          </cell>
          <cell r="L186" t="str">
            <v>新規</v>
          </cell>
          <cell r="M186" t="str">
            <v>導出</v>
          </cell>
        </row>
        <row r="187">
          <cell r="B187" t="str">
            <v>委託実施単価</v>
          </cell>
          <cell r="C187" t="str">
            <v>委託明細テーブル</v>
          </cell>
          <cell r="E187" t="str">
            <v>char</v>
          </cell>
          <cell r="F187">
            <v>7</v>
          </cell>
          <cell r="G187" t="str">
            <v>半角数字</v>
          </cell>
          <cell r="H187">
            <v>7</v>
          </cell>
          <cell r="I187" t="str">
            <v>情報機器運用管理における委託作業の実施単価。</v>
          </cell>
          <cell r="L187" t="str">
            <v>新規</v>
          </cell>
          <cell r="M187" t="str">
            <v>導出</v>
          </cell>
        </row>
        <row r="188">
          <cell r="B188" t="str">
            <v>委託実費金額</v>
          </cell>
          <cell r="C188" t="str">
            <v>委託明細テーブル</v>
          </cell>
          <cell r="E188" t="str">
            <v>char</v>
          </cell>
          <cell r="F188">
            <v>10</v>
          </cell>
          <cell r="G188" t="str">
            <v>半角数字</v>
          </cell>
          <cell r="H188">
            <v>10</v>
          </cell>
          <cell r="I188" t="str">
            <v>情報機器運用管理における委託作業に掛かった実費。
委託契約時に実費の支払を契約している場合のみ使用。</v>
          </cell>
          <cell r="L188" t="str">
            <v>新規</v>
          </cell>
          <cell r="M188" t="str">
            <v>導出</v>
          </cell>
        </row>
        <row r="189">
          <cell r="B189" t="str">
            <v>契約メーカーコード</v>
          </cell>
          <cell r="C189" t="str">
            <v>取引先マスタ</v>
          </cell>
          <cell r="D189" t="str">
            <v>(TBCompM.CompCd)</v>
          </cell>
          <cell r="E189" t="str">
            <v>char</v>
          </cell>
          <cell r="F189">
            <v>3</v>
          </cell>
          <cell r="G189" t="str">
            <v>半角数字</v>
          </cell>
          <cell r="H189">
            <v>3</v>
          </cell>
          <cell r="I189" t="str">
            <v>情報機器運用管理における取引先会社を示すコード。
001:東日本興業、002：富士通など</v>
          </cell>
          <cell r="J189" t="str">
            <v>追加：取引先マスタに存在しない事。</v>
          </cell>
          <cell r="K189" t="str">
            <v>有</v>
          </cell>
          <cell r="L189" t="str">
            <v>既存</v>
          </cell>
          <cell r="M189" t="str">
            <v>原始</v>
          </cell>
        </row>
        <row r="190">
          <cell r="B190" t="str">
            <v>契約メーカー名</v>
          </cell>
          <cell r="C190" t="str">
            <v>取引先マスタ</v>
          </cell>
          <cell r="D190" t="str">
            <v>(TBCompM.CompNm)</v>
          </cell>
          <cell r="E190" t="str">
            <v>varchar</v>
          </cell>
          <cell r="F190">
            <v>40</v>
          </cell>
          <cell r="G190" t="str">
            <v>全角</v>
          </cell>
          <cell r="H190">
            <v>20</v>
          </cell>
          <cell r="I190" t="str">
            <v>情報機器運用管理における取引先会社名称。
001:東日本興業、002：富士通など</v>
          </cell>
          <cell r="K190" t="str">
            <v>有</v>
          </cell>
          <cell r="L190" t="str">
            <v>既存</v>
          </cell>
          <cell r="M190" t="str">
            <v>導出</v>
          </cell>
        </row>
        <row r="191">
          <cell r="B191" t="str">
            <v>相手先コード</v>
          </cell>
          <cell r="C191" t="str">
            <v>取引先マスタ</v>
          </cell>
          <cell r="D191" t="str">
            <v>(TBCompM.AiteCd)</v>
          </cell>
          <cell r="E191" t="str">
            <v>char</v>
          </cell>
          <cell r="F191">
            <v>9</v>
          </cell>
          <cell r="G191" t="str">
            <v>半角数字</v>
          </cell>
          <cell r="H191">
            <v>9</v>
          </cell>
          <cell r="I191" t="str">
            <v>経理連係で使用する、契約先会社コードと対になるコード。
001:東日本興業：156740205、002:富士通：159450000</v>
          </cell>
          <cell r="K191" t="str">
            <v>有</v>
          </cell>
          <cell r="L191" t="str">
            <v>既存</v>
          </cell>
          <cell r="M191" t="str">
            <v>導出</v>
          </cell>
        </row>
        <row r="192">
          <cell r="B192" t="str">
            <v>購買取引区分</v>
          </cell>
          <cell r="C192" t="str">
            <v>取引先マスタ</v>
          </cell>
          <cell r="D192" t="str">
            <v>(TBCompM.KoubaiCd)</v>
          </cell>
          <cell r="E192" t="str">
            <v>char</v>
          </cell>
          <cell r="F192">
            <v>1</v>
          </cell>
          <cell r="G192" t="str">
            <v>半角数字</v>
          </cell>
          <cell r="H192">
            <v>1</v>
          </cell>
          <cell r="I192" t="str">
            <v>情報機器運用管理における契約メーカーコードが購買契約時に使用されるかを判断する区分。
0:未使用、1:使用など</v>
          </cell>
          <cell r="K192" t="str">
            <v>有</v>
          </cell>
          <cell r="L192" t="str">
            <v>新規</v>
          </cell>
          <cell r="M192" t="str">
            <v>導出</v>
          </cell>
        </row>
        <row r="193">
          <cell r="B193" t="str">
            <v>リース取引区分</v>
          </cell>
          <cell r="C193" t="str">
            <v>取引先マスタ</v>
          </cell>
          <cell r="D193" t="str">
            <v>(TBCompM.LeaseCd)</v>
          </cell>
          <cell r="E193" t="str">
            <v>char</v>
          </cell>
          <cell r="F193">
            <v>1</v>
          </cell>
          <cell r="G193" t="str">
            <v>半角数字</v>
          </cell>
          <cell r="H193">
            <v>1</v>
          </cell>
          <cell r="I193" t="str">
            <v>情報機器運用管理における契約メーカーコードがリース契約時に使用されるかを判断する区分。
0:未使用、1:使用など</v>
          </cell>
          <cell r="K193" t="str">
            <v>有</v>
          </cell>
          <cell r="L193" t="str">
            <v>新規</v>
          </cell>
          <cell r="M193" t="str">
            <v>導出</v>
          </cell>
        </row>
        <row r="194">
          <cell r="B194" t="str">
            <v>保守取引区分</v>
          </cell>
          <cell r="C194" t="str">
            <v>取引先マスタ</v>
          </cell>
          <cell r="D194" t="str">
            <v>(TBCompM.MenteCd)</v>
          </cell>
          <cell r="E194" t="str">
            <v>char</v>
          </cell>
          <cell r="F194">
            <v>1</v>
          </cell>
          <cell r="G194" t="str">
            <v>半角数字</v>
          </cell>
          <cell r="H194">
            <v>1</v>
          </cell>
          <cell r="I194" t="str">
            <v>情報機器運用管理における契約メーカーコードが保守契約時に使用されるかを判断する区分。
0:未使用、1:使用など</v>
          </cell>
          <cell r="K194" t="str">
            <v>有</v>
          </cell>
          <cell r="L194" t="str">
            <v>新規</v>
          </cell>
          <cell r="M194" t="str">
            <v>導出</v>
          </cell>
        </row>
        <row r="195">
          <cell r="B195" t="str">
            <v>作業取引区分</v>
          </cell>
          <cell r="C195" t="str">
            <v>取引先マスタ</v>
          </cell>
          <cell r="D195" t="str">
            <v>(TBCompM.SagyouCd)</v>
          </cell>
          <cell r="E195" t="str">
            <v>char</v>
          </cell>
          <cell r="F195">
            <v>1</v>
          </cell>
          <cell r="G195" t="str">
            <v>半角数字</v>
          </cell>
          <cell r="H195">
            <v>1</v>
          </cell>
          <cell r="I195" t="str">
            <v>情報機器運用管理における契約メーカーコードが作業契約時に使用されるかを判断する区分。
0:未使用、1:使用など</v>
          </cell>
          <cell r="K195" t="str">
            <v>有</v>
          </cell>
          <cell r="L195" t="str">
            <v>新規</v>
          </cell>
          <cell r="M195" t="str">
            <v>導出</v>
          </cell>
        </row>
        <row r="196">
          <cell r="B196" t="str">
            <v>契約番号</v>
          </cell>
          <cell r="C196" t="str">
            <v>契約テーブル</v>
          </cell>
          <cell r="E196" t="str">
            <v>char</v>
          </cell>
          <cell r="F196">
            <v>10</v>
          </cell>
          <cell r="G196" t="str">
            <v>半角英数</v>
          </cell>
          <cell r="H196">
            <v>10</v>
          </cell>
          <cell r="I196" t="str">
            <v>情報機器運用管理における作業において契約を行った際の契約書に記述されている契約番号。</v>
          </cell>
          <cell r="J196" t="str">
            <v>＝同一契約メーカーコード内で同一の契約番号が存在しない事。</v>
          </cell>
          <cell r="L196" t="str">
            <v>新規</v>
          </cell>
          <cell r="M196" t="str">
            <v>原始</v>
          </cell>
        </row>
        <row r="197">
          <cell r="B197" t="str">
            <v>契約開始年月日</v>
          </cell>
          <cell r="C197" t="str">
            <v>契約テーブル</v>
          </cell>
          <cell r="E197" t="str">
            <v>char</v>
          </cell>
          <cell r="F197">
            <v>8</v>
          </cell>
          <cell r="G197" t="str">
            <v>半角数字</v>
          </cell>
          <cell r="H197">
            <v>8</v>
          </cell>
          <cell r="I197" t="str">
            <v>情報機器運用管理における契約行為において、契約内容が開始される年月日。</v>
          </cell>
          <cell r="L197" t="str">
            <v>新規</v>
          </cell>
          <cell r="M197" t="str">
            <v>導出</v>
          </cell>
        </row>
        <row r="198">
          <cell r="B198" t="str">
            <v>契約満了年月日</v>
          </cell>
          <cell r="C198" t="str">
            <v>契約テーブル</v>
          </cell>
          <cell r="E198" t="str">
            <v>char</v>
          </cell>
          <cell r="F198">
            <v>8</v>
          </cell>
          <cell r="G198" t="str">
            <v>半角数字</v>
          </cell>
          <cell r="H198">
            <v>8</v>
          </cell>
          <cell r="I198" t="str">
            <v>情報機器運用管理における契約行為において、契約内容が終了される年月日。</v>
          </cell>
          <cell r="J198" t="str">
            <v>＝契約開始年月日以降である事。</v>
          </cell>
          <cell r="L198" t="str">
            <v>新規</v>
          </cell>
          <cell r="M198" t="str">
            <v>導出</v>
          </cell>
        </row>
        <row r="199">
          <cell r="B199" t="str">
            <v>契約書発行日</v>
          </cell>
          <cell r="C199" t="str">
            <v>契約テーブル</v>
          </cell>
          <cell r="E199" t="str">
            <v>char</v>
          </cell>
          <cell r="F199">
            <v>8</v>
          </cell>
          <cell r="G199" t="str">
            <v>半角数字</v>
          </cell>
          <cell r="H199">
            <v>8</v>
          </cell>
          <cell r="I199" t="str">
            <v>情報機器運用管理における作業において、契約書が発行された日付。</v>
          </cell>
          <cell r="J199" t="str">
            <v>＝契約開始年月日以前である事。</v>
          </cell>
          <cell r="L199" t="str">
            <v>新規</v>
          </cell>
          <cell r="M199" t="str">
            <v>導出</v>
          </cell>
        </row>
        <row r="200">
          <cell r="B200" t="str">
            <v>契約元・企業区分</v>
          </cell>
          <cell r="C200" t="str">
            <v>契約テーブル</v>
          </cell>
          <cell r="E200" t="str">
            <v>char</v>
          </cell>
          <cell r="F200">
            <v>2</v>
          </cell>
          <cell r="G200" t="str">
            <v>半角数字</v>
          </cell>
          <cell r="H200">
            <v>2</v>
          </cell>
          <cell r="I200" t="str">
            <v>情報機器運用管理おいて、契約メーカーと契約を結んだ企業区分。ほぼ、資産管理区分の資産企業が当てはまる。</v>
          </cell>
          <cell r="J200" t="str">
            <v>＝企業区分マスタに存在する事。</v>
          </cell>
          <cell r="K200" t="str">
            <v>有</v>
          </cell>
          <cell r="L200" t="str">
            <v>新規</v>
          </cell>
          <cell r="M200" t="str">
            <v>導出</v>
          </cell>
        </row>
        <row r="201">
          <cell r="B201" t="str">
            <v>契約元・業務機関コード</v>
          </cell>
          <cell r="C201" t="str">
            <v>契約テーブル</v>
          </cell>
          <cell r="E201" t="str">
            <v>varchar</v>
          </cell>
          <cell r="F201">
            <v>8</v>
          </cell>
          <cell r="G201" t="str">
            <v>半角英数</v>
          </cell>
          <cell r="H201">
            <v>8</v>
          </cell>
          <cell r="I201" t="str">
            <v>情報機器運用管理において契約メーカーと契約を結んだ企業の部課所を示すコード。</v>
          </cell>
          <cell r="J201" t="str">
            <v>＝業務機関マスタに存在する事。</v>
          </cell>
          <cell r="L201" t="str">
            <v>新規</v>
          </cell>
          <cell r="M201" t="str">
            <v>導出</v>
          </cell>
        </row>
        <row r="202">
          <cell r="B202" t="str">
            <v>契約元・担当者</v>
          </cell>
          <cell r="C202" t="str">
            <v>契約テーブル</v>
          </cell>
          <cell r="E202" t="str">
            <v>varchar</v>
          </cell>
          <cell r="F202">
            <v>20</v>
          </cell>
          <cell r="G202" t="str">
            <v>全角</v>
          </cell>
          <cell r="H202">
            <v>10</v>
          </cell>
          <cell r="I202" t="str">
            <v>情報機器運用管理において、契約メーカーと契約を結んだ際の担当者名。</v>
          </cell>
          <cell r="L202" t="str">
            <v>新規</v>
          </cell>
          <cell r="M202" t="str">
            <v>導出</v>
          </cell>
        </row>
        <row r="203">
          <cell r="B203" t="str">
            <v>ファイルNo</v>
          </cell>
          <cell r="C203" t="str">
            <v>契約テーブル</v>
          </cell>
          <cell r="E203" t="str">
            <v>char</v>
          </cell>
          <cell r="F203">
            <v>4</v>
          </cell>
          <cell r="G203" t="str">
            <v>半角英数</v>
          </cell>
          <cell r="H203">
            <v>4</v>
          </cell>
          <cell r="I203" t="str">
            <v>情報機器運用管理における作業において契約を行った際の契約書をファイリングしたキングファイルの番号。</v>
          </cell>
          <cell r="L203" t="str">
            <v>新規</v>
          </cell>
          <cell r="M203" t="str">
            <v>導出</v>
          </cell>
        </row>
        <row r="204">
          <cell r="B204" t="str">
            <v>インセンティブ契約番号</v>
          </cell>
          <cell r="C204" t="str">
            <v>契約テーブル</v>
          </cell>
          <cell r="E204" t="str">
            <v>char</v>
          </cell>
          <cell r="F204">
            <v>10</v>
          </cell>
          <cell r="G204" t="str">
            <v>半角英数</v>
          </cell>
          <cell r="H204">
            <v>10</v>
          </cell>
          <cell r="I204" t="str">
            <v>情報機器運用管理において、リース契約時の機械使用料・インセンティブ額を東北電力(株)と契約した時の契約番号。</v>
          </cell>
          <cell r="L204" t="str">
            <v>新規</v>
          </cell>
          <cell r="M204" t="str">
            <v>導出</v>
          </cell>
        </row>
        <row r="205">
          <cell r="B205" t="str">
            <v>インセンティブ額</v>
          </cell>
          <cell r="C205" t="str">
            <v>契約テーブル</v>
          </cell>
          <cell r="E205" t="str">
            <v>char</v>
          </cell>
          <cell r="F205">
            <v>10</v>
          </cell>
          <cell r="G205" t="str">
            <v>半角英数</v>
          </cell>
          <cell r="H205">
            <v>10</v>
          </cell>
          <cell r="I205" t="str">
            <v>情報機器運用管理において、リース契約時に東北電力(株)と交わしたインセンティブ契約額</v>
          </cell>
          <cell r="L205" t="str">
            <v>新規</v>
          </cell>
          <cell r="M205" t="str">
            <v>導出</v>
          </cell>
        </row>
        <row r="206">
          <cell r="B206" t="str">
            <v>契約変更日</v>
          </cell>
          <cell r="C206" t="str">
            <v>契約テーブル</v>
          </cell>
          <cell r="E206" t="str">
            <v>char</v>
          </cell>
          <cell r="F206">
            <v>8</v>
          </cell>
          <cell r="G206" t="str">
            <v>半角数字</v>
          </cell>
          <cell r="H206">
            <v>8</v>
          </cell>
          <cell r="I206" t="str">
            <v>情報機器運用管理において、契約内容の変更を行った日付。</v>
          </cell>
          <cell r="L206" t="str">
            <v>新規</v>
          </cell>
          <cell r="M206" t="str">
            <v>導出</v>
          </cell>
        </row>
        <row r="207">
          <cell r="B207" t="str">
            <v>機器／プログラム名</v>
          </cell>
          <cell r="C207" t="str">
            <v>契約明細テーブル</v>
          </cell>
          <cell r="E207" t="str">
            <v>varchar</v>
          </cell>
          <cell r="F207">
            <v>40</v>
          </cell>
          <cell r="G207" t="str">
            <v>全角</v>
          </cell>
          <cell r="H207">
            <v>20</v>
          </cell>
          <cell r="I207" t="str">
            <v>情報機器運用管理における契約対象の機器名称又はプログラム名称。型式の無いプログラムの保守などに使用。</v>
          </cell>
          <cell r="L207" t="str">
            <v>新規</v>
          </cell>
          <cell r="M207" t="str">
            <v>導出</v>
          </cell>
        </row>
        <row r="208">
          <cell r="B208" t="str">
            <v>契約数量</v>
          </cell>
          <cell r="C208" t="str">
            <v>契約明細テーブル</v>
          </cell>
          <cell r="E208" t="str">
            <v>char</v>
          </cell>
          <cell r="F208">
            <v>5</v>
          </cell>
          <cell r="G208" t="str">
            <v>半角数字</v>
          </cell>
          <cell r="H208">
            <v>5</v>
          </cell>
          <cell r="I208" t="str">
            <v>情報機器運用管理における契約対象な機器の数量。</v>
          </cell>
          <cell r="L208" t="str">
            <v>新規</v>
          </cell>
          <cell r="M208" t="str">
            <v>導出</v>
          </cell>
        </row>
        <row r="209">
          <cell r="B209" t="str">
            <v>設置場所・業務機関コード</v>
          </cell>
          <cell r="C209" t="str">
            <v>契約明細テーブル</v>
          </cell>
          <cell r="E209" t="str">
            <v>varchar</v>
          </cell>
          <cell r="F209">
            <v>8</v>
          </cell>
          <cell r="G209" t="str">
            <v>半角英数</v>
          </cell>
          <cell r="H209">
            <v>8</v>
          </cell>
          <cell r="I209" t="str">
            <v>情報機器運用管理における契約対象物の設置場所を示す。
保守契約の場合は場所が必須となる。</v>
          </cell>
          <cell r="J209" t="str">
            <v>＝業務機関マスタに存在する事。</v>
          </cell>
          <cell r="L209" t="str">
            <v>新規</v>
          </cell>
          <cell r="M209" t="str">
            <v>導出</v>
          </cell>
        </row>
        <row r="210">
          <cell r="B210" t="str">
            <v>契約月額（初月）</v>
          </cell>
          <cell r="C210" t="str">
            <v>契約明細テーブル</v>
          </cell>
          <cell r="E210" t="str">
            <v>char</v>
          </cell>
          <cell r="F210">
            <v>10</v>
          </cell>
          <cell r="G210" t="str">
            <v>半角数字</v>
          </cell>
          <cell r="H210">
            <v>10</v>
          </cell>
          <cell r="I210" t="str">
            <v>情報機器運用管理における契約金額の初月支払分。
契約金額を月額に割り、端数を含んだ金額を初月に含ませる為。</v>
          </cell>
          <cell r="L210" t="str">
            <v>新規</v>
          </cell>
          <cell r="M210" t="str">
            <v>導出</v>
          </cell>
        </row>
        <row r="211">
          <cell r="B211" t="str">
            <v>契約月額</v>
          </cell>
          <cell r="C211" t="str">
            <v>契約明細テーブル</v>
          </cell>
          <cell r="E211" t="str">
            <v>char</v>
          </cell>
          <cell r="F211">
            <v>10</v>
          </cell>
          <cell r="G211" t="str">
            <v>半角数字</v>
          </cell>
          <cell r="H211">
            <v>10</v>
          </cell>
          <cell r="I211" t="str">
            <v>情報機器運用管理における契約金額の月払い額。</v>
          </cell>
          <cell r="L211" t="str">
            <v>新規</v>
          </cell>
          <cell r="M211" t="str">
            <v>導出</v>
          </cell>
        </row>
        <row r="212">
          <cell r="B212" t="str">
            <v>契約明細・消費税率</v>
          </cell>
          <cell r="C212" t="str">
            <v>契約明細テーブル</v>
          </cell>
          <cell r="E212" t="str">
            <v>char</v>
          </cell>
          <cell r="F212">
            <v>2</v>
          </cell>
          <cell r="G212" t="str">
            <v>半角数字</v>
          </cell>
          <cell r="H212">
            <v>2</v>
          </cell>
          <cell r="I212" t="str">
            <v>情報機器運用管理における契約時の消費税率。デフォルトは5％。</v>
          </cell>
          <cell r="L212" t="str">
            <v>新規</v>
          </cell>
          <cell r="M212" t="str">
            <v>導出</v>
          </cell>
        </row>
        <row r="213">
          <cell r="B213" t="str">
            <v>支払回数</v>
          </cell>
          <cell r="C213" t="str">
            <v>契約明細テーブル</v>
          </cell>
          <cell r="E213" t="str">
            <v>char</v>
          </cell>
          <cell r="F213">
            <v>3</v>
          </cell>
          <cell r="G213" t="str">
            <v>半角数字</v>
          </cell>
          <cell r="H213">
            <v>3</v>
          </cell>
          <cell r="I213" t="str">
            <v>情報機器運用管理における契約金額の支払満了回数。</v>
          </cell>
          <cell r="L213" t="str">
            <v>新規</v>
          </cell>
          <cell r="M213" t="str">
            <v>導出</v>
          </cell>
        </row>
        <row r="214">
          <cell r="B214" t="str">
            <v>支払区分</v>
          </cell>
          <cell r="C214" t="str">
            <v>契約明細テーブル</v>
          </cell>
          <cell r="E214" t="str">
            <v>varchar</v>
          </cell>
          <cell r="F214">
            <v>6</v>
          </cell>
          <cell r="G214" t="str">
            <v>全角</v>
          </cell>
          <cell r="H214">
            <v>6</v>
          </cell>
          <cell r="I214" t="str">
            <v>情報機器運用管理における契約支払形態を示す。
月払い、年払いなど</v>
          </cell>
          <cell r="L214" t="str">
            <v>新規</v>
          </cell>
          <cell r="M214" t="str">
            <v>導出</v>
          </cell>
        </row>
        <row r="215">
          <cell r="B215" t="str">
            <v>年払い支払月</v>
          </cell>
          <cell r="C215" t="str">
            <v>契約明細テーブル</v>
          </cell>
          <cell r="E215" t="str">
            <v>char</v>
          </cell>
          <cell r="F215">
            <v>2</v>
          </cell>
          <cell r="G215" t="str">
            <v>半角数字</v>
          </cell>
          <cell r="H215">
            <v>2</v>
          </cell>
          <cell r="I215" t="str">
            <v>情報機器運用管理における契約内容で、支払区分を年払いとした場合に指定する支払月。</v>
          </cell>
          <cell r="J215" t="str">
            <v>＝01～12月であること。</v>
          </cell>
          <cell r="L215" t="str">
            <v>新規</v>
          </cell>
          <cell r="M215" t="str">
            <v>導出</v>
          </cell>
        </row>
        <row r="216">
          <cell r="B216" t="str">
            <v>賃借料率</v>
          </cell>
          <cell r="C216" t="str">
            <v>契約明細テーブル</v>
          </cell>
          <cell r="E216" t="str">
            <v>char</v>
          </cell>
          <cell r="F216">
            <v>3</v>
          </cell>
          <cell r="G216" t="str">
            <v>半角数字</v>
          </cell>
          <cell r="H216">
            <v>3</v>
          </cell>
          <cell r="I216" t="str">
            <v>情報機器運用管理における契約内容で、機械使用料を計算する際に使用する利率。</v>
          </cell>
          <cell r="L216" t="str">
            <v>新規</v>
          </cell>
          <cell r="M216" t="str">
            <v>導出</v>
          </cell>
        </row>
        <row r="217">
          <cell r="B217" t="str">
            <v>契約内容（説明文）</v>
          </cell>
          <cell r="C217" t="str">
            <v>契約明細テーブル</v>
          </cell>
          <cell r="E217" t="str">
            <v>varchar</v>
          </cell>
          <cell r="F217">
            <v>255</v>
          </cell>
          <cell r="G217" t="str">
            <v>全角</v>
          </cell>
          <cell r="H217">
            <v>127</v>
          </cell>
          <cell r="I217" t="str">
            <v>情報機器運用管理における契約内容の説明文。
保守契約の内容などを記述。</v>
          </cell>
          <cell r="L217" t="str">
            <v>新規</v>
          </cell>
          <cell r="M217" t="str">
            <v>ﾃｷｽﾄ</v>
          </cell>
        </row>
        <row r="218">
          <cell r="B218" t="str">
            <v>実装パターンNo</v>
          </cell>
          <cell r="C218" t="str">
            <v>実装パターン構成テーブル</v>
          </cell>
          <cell r="E218" t="str">
            <v>char</v>
          </cell>
          <cell r="F218">
            <v>4</v>
          </cell>
          <cell r="G218" t="str">
            <v>半角数字</v>
          </cell>
          <cell r="H218">
            <v>4</v>
          </cell>
          <cell r="I218" t="str">
            <v>情報機器運用管理における機器管理台帳に登録する際、実際に構成している周辺機器の組み合わせを示す番号。機器タイプ毎に付番される。</v>
          </cell>
          <cell r="J218" t="str">
            <v>追加：同一機器タイプ内で重複しない事。</v>
          </cell>
          <cell r="L218" t="str">
            <v>新規</v>
          </cell>
          <cell r="M218" t="str">
            <v>導出</v>
          </cell>
        </row>
        <row r="219">
          <cell r="B219" t="str">
            <v>構成名称</v>
          </cell>
          <cell r="C219" t="str">
            <v>実装パターンテーブル</v>
          </cell>
          <cell r="E219" t="str">
            <v>varchar</v>
          </cell>
          <cell r="F219">
            <v>60</v>
          </cell>
          <cell r="G219" t="str">
            <v>全角</v>
          </cell>
          <cell r="H219">
            <v>30</v>
          </cell>
          <cell r="I219" t="str">
            <v>情報機器運用管理における機器管理台帳に登録する際、実際に構成している周辺機器の組み合わせを示す名称。</v>
          </cell>
          <cell r="L219" t="str">
            <v>新規</v>
          </cell>
          <cell r="M219" t="str">
            <v>導出</v>
          </cell>
        </row>
        <row r="220">
          <cell r="B220" t="str">
            <v>契約月額（１機器分）</v>
          </cell>
          <cell r="C220" t="str">
            <v>実装パターン構成テーブル</v>
          </cell>
          <cell r="E220" t="str">
            <v>char</v>
          </cell>
          <cell r="F220">
            <v>10</v>
          </cell>
          <cell r="G220" t="str">
            <v>半角数字</v>
          </cell>
          <cell r="H220">
            <v>10</v>
          </cell>
          <cell r="I220" t="str">
            <v>情報機器運用管理における機器契約月額の１台分に該当する金額。</v>
          </cell>
          <cell r="J220" t="str">
            <v>＝『契約月額（初月）＋契約月額』÷『契約数量』</v>
          </cell>
          <cell r="L220" t="str">
            <v>新規</v>
          </cell>
          <cell r="M220" t="str">
            <v>導出</v>
          </cell>
        </row>
        <row r="221">
          <cell r="B221" t="str">
            <v>管理番号</v>
          </cell>
          <cell r="C221" t="str">
            <v>機器管理台帳テーブル</v>
          </cell>
          <cell r="E221" t="str">
            <v>char</v>
          </cell>
          <cell r="F221">
            <v>8</v>
          </cell>
          <cell r="G221" t="str">
            <v>半角数字</v>
          </cell>
          <cell r="H221">
            <v>8</v>
          </cell>
          <cell r="I221" t="str">
            <v>情報機器運用管理における管理対象機器に付番する番号。</v>
          </cell>
          <cell r="J221" t="str">
            <v>＝前回設定番号＋１</v>
          </cell>
          <cell r="L221" t="str">
            <v>新規</v>
          </cell>
          <cell r="M221" t="str">
            <v>原始</v>
          </cell>
        </row>
        <row r="222">
          <cell r="B222" t="str">
            <v>導入件名コード</v>
          </cell>
          <cell r="C222" t="str">
            <v>機器管理台帳テーブル</v>
          </cell>
          <cell r="E222" t="str">
            <v>char</v>
          </cell>
          <cell r="F222">
            <v>9</v>
          </cell>
          <cell r="G222" t="str">
            <v>半角英数</v>
          </cell>
          <cell r="H222">
            <v>9</v>
          </cell>
          <cell r="I222" t="str">
            <v>情報機器運用管理における機器を導入した時の件名コード。</v>
          </cell>
          <cell r="L222" t="str">
            <v>新規</v>
          </cell>
          <cell r="M222" t="str">
            <v>導出</v>
          </cell>
        </row>
        <row r="223">
          <cell r="B223" t="str">
            <v>据付場所・業務機関コード</v>
          </cell>
          <cell r="C223" t="str">
            <v>機器管理台帳テーブル</v>
          </cell>
          <cell r="E223" t="str">
            <v>char</v>
          </cell>
          <cell r="F223">
            <v>8</v>
          </cell>
          <cell r="G223" t="str">
            <v>半角英数</v>
          </cell>
          <cell r="H223">
            <v>8</v>
          </cell>
          <cell r="I223" t="str">
            <v>情報機器運用管理における機器の据付部課所を示すコード。</v>
          </cell>
          <cell r="J223" t="str">
            <v>＝業務機関マスタに存在する事。</v>
          </cell>
          <cell r="L223" t="str">
            <v>新規</v>
          </cell>
          <cell r="M223" t="str">
            <v>導出</v>
          </cell>
        </row>
        <row r="224">
          <cell r="B224" t="str">
            <v>初期導入・業務機関コード</v>
          </cell>
          <cell r="C224" t="str">
            <v>機器管理台帳テーブル</v>
          </cell>
          <cell r="E224" t="str">
            <v>char</v>
          </cell>
          <cell r="F224">
            <v>8</v>
          </cell>
          <cell r="G224" t="str">
            <v>半角英数</v>
          </cell>
          <cell r="H224">
            <v>8</v>
          </cell>
          <cell r="I224" t="str">
            <v>情報機器運用管理における機器の最初に据付された部課所を示すコード。移動などの場合に使用。</v>
          </cell>
          <cell r="J224" t="str">
            <v>＝業務機関マスタに存在する事。</v>
          </cell>
          <cell r="L224" t="str">
            <v>新規</v>
          </cell>
          <cell r="M224" t="str">
            <v>導出</v>
          </cell>
        </row>
        <row r="225">
          <cell r="B225" t="str">
            <v>管理・業務機関コード</v>
          </cell>
          <cell r="C225" t="str">
            <v>機器管理台帳テーブル</v>
          </cell>
          <cell r="E225" t="str">
            <v>varchar</v>
          </cell>
          <cell r="F225">
            <v>40</v>
          </cell>
          <cell r="G225" t="str">
            <v>全角</v>
          </cell>
          <cell r="H225">
            <v>20</v>
          </cell>
          <cell r="I225" t="str">
            <v>情報機器運用管理における機器の管理を行っている部課所を示すコード。</v>
          </cell>
          <cell r="J225" t="str">
            <v>＝業務機関マスタに存在する事。</v>
          </cell>
          <cell r="L225" t="str">
            <v>新規</v>
          </cell>
          <cell r="M225" t="str">
            <v>導出</v>
          </cell>
        </row>
        <row r="226">
          <cell r="B226" t="str">
            <v>本体管理番号</v>
          </cell>
          <cell r="C226" t="str">
            <v>機器管理台帳テーブル</v>
          </cell>
          <cell r="E226" t="str">
            <v>char</v>
          </cell>
          <cell r="F226">
            <v>8</v>
          </cell>
          <cell r="G226" t="str">
            <v>半角数字</v>
          </cell>
          <cell r="H226">
            <v>8</v>
          </cell>
          <cell r="I226" t="str">
            <v>情報機器運用管理において管理している付属品・ソフト等が、装備・内臓されている本体の管理番号。</v>
          </cell>
          <cell r="J226" t="str">
            <v>＝機器管理台帳の管理番号に存在する事。</v>
          </cell>
          <cell r="L226" t="str">
            <v>新規</v>
          </cell>
          <cell r="M226" t="str">
            <v>原始</v>
          </cell>
        </row>
        <row r="227">
          <cell r="B227" t="str">
            <v>ＬＵ名</v>
          </cell>
          <cell r="C227" t="str">
            <v>機器管理台帳テーブル</v>
          </cell>
          <cell r="E227" t="str">
            <v>char</v>
          </cell>
          <cell r="F227">
            <v>10</v>
          </cell>
          <cell r="G227" t="str">
            <v>半角英数</v>
          </cell>
          <cell r="H227">
            <v>10</v>
          </cell>
          <cell r="I227" t="str">
            <v>情報機器運用管理において管理している機器に設定されているＬＵ。</v>
          </cell>
          <cell r="L227" t="str">
            <v>新規</v>
          </cell>
          <cell r="M227" t="str">
            <v>導出</v>
          </cell>
        </row>
        <row r="228">
          <cell r="B228" t="str">
            <v>ＩＰアドレス</v>
          </cell>
          <cell r="C228" t="str">
            <v>機器管理台帳テーブル</v>
          </cell>
          <cell r="E228" t="str">
            <v>char</v>
          </cell>
          <cell r="F228">
            <v>15</v>
          </cell>
          <cell r="G228" t="str">
            <v>半角数字</v>
          </cell>
          <cell r="H228">
            <v>15</v>
          </cell>
          <cell r="I228" t="str">
            <v>情報機器運用管理において管理している機器に設定されているＩＰアドレス。</v>
          </cell>
          <cell r="L228" t="str">
            <v>新規</v>
          </cell>
          <cell r="M228" t="str">
            <v>導出</v>
          </cell>
        </row>
        <row r="229">
          <cell r="B229" t="str">
            <v>リース契約No</v>
          </cell>
          <cell r="C229" t="str">
            <v>機器管理台帳テーブル</v>
          </cell>
          <cell r="E229" t="str">
            <v>char</v>
          </cell>
          <cell r="F229">
            <v>10</v>
          </cell>
          <cell r="G229" t="str">
            <v>半角英数</v>
          </cell>
          <cell r="H229">
            <v>10</v>
          </cell>
          <cell r="I229" t="str">
            <v>情報機器運用管理において管理している機器に伴うリース契約の契約書番号。</v>
          </cell>
          <cell r="L229" t="str">
            <v>新規</v>
          </cell>
          <cell r="M229" t="str">
            <v>導出</v>
          </cell>
        </row>
        <row r="230">
          <cell r="B230" t="str">
            <v>保守契約No</v>
          </cell>
          <cell r="C230" t="str">
            <v>機器管理台帳テーブル</v>
          </cell>
          <cell r="E230" t="str">
            <v>char</v>
          </cell>
          <cell r="F230">
            <v>10</v>
          </cell>
          <cell r="G230" t="str">
            <v>半角英数</v>
          </cell>
          <cell r="H230">
            <v>10</v>
          </cell>
          <cell r="I230" t="str">
            <v>情報機器運用管理において管理している機器に伴う保守契約の契約番号。</v>
          </cell>
          <cell r="L230" t="str">
            <v>新規</v>
          </cell>
          <cell r="M230" t="str">
            <v>導出</v>
          </cell>
        </row>
        <row r="231">
          <cell r="B231" t="str">
            <v>使用ステータス</v>
          </cell>
          <cell r="C231" t="str">
            <v>機器管理台帳テーブル</v>
          </cell>
          <cell r="E231" t="str">
            <v>varchar</v>
          </cell>
          <cell r="F231">
            <v>20</v>
          </cell>
          <cell r="G231" t="str">
            <v>全角</v>
          </cell>
          <cell r="H231">
            <v>10</v>
          </cell>
          <cell r="I231" t="str">
            <v>情報機器運用管理における機器の状態を示す。
稼働中、保留中、代替機など。</v>
          </cell>
          <cell r="L231" t="str">
            <v>新規</v>
          </cell>
          <cell r="M231" t="str">
            <v>導出</v>
          </cell>
        </row>
        <row r="232">
          <cell r="B232" t="str">
            <v>設置年月日</v>
          </cell>
          <cell r="C232" t="str">
            <v>機器管理台帳テーブル</v>
          </cell>
          <cell r="E232" t="str">
            <v>char</v>
          </cell>
          <cell r="F232">
            <v>8</v>
          </cell>
          <cell r="G232" t="str">
            <v>半角数字</v>
          </cell>
          <cell r="H232">
            <v>8</v>
          </cell>
          <cell r="I232" t="str">
            <v>情報機器運用管理において管理している危機を設置した年月日。</v>
          </cell>
          <cell r="L232" t="str">
            <v>新規</v>
          </cell>
          <cell r="M232" t="str">
            <v>導出</v>
          </cell>
        </row>
        <row r="233">
          <cell r="B233" t="str">
            <v>棚卸し実施日</v>
          </cell>
          <cell r="C233" t="str">
            <v>機器管理台帳テーブル</v>
          </cell>
          <cell r="E233" t="str">
            <v>char</v>
          </cell>
          <cell r="F233">
            <v>8</v>
          </cell>
          <cell r="G233" t="str">
            <v>半角数字</v>
          </cell>
          <cell r="H233">
            <v>8</v>
          </cell>
          <cell r="I233" t="str">
            <v>現システムより情報機器運用管理に移行する際の棚卸しを行った日付。</v>
          </cell>
          <cell r="L233" t="str">
            <v>新規</v>
          </cell>
          <cell r="M233" t="str">
            <v>導出</v>
          </cell>
        </row>
        <row r="234">
          <cell r="B234" t="str">
            <v>論理作業完了日</v>
          </cell>
          <cell r="C234" t="str">
            <v>論理機器管理台帳テーブル</v>
          </cell>
          <cell r="E234" t="str">
            <v>char</v>
          </cell>
          <cell r="F234">
            <v>8</v>
          </cell>
          <cell r="G234" t="str">
            <v>半角数字</v>
          </cell>
          <cell r="H234">
            <v>8</v>
          </cell>
          <cell r="I234" t="str">
            <v>情報機器運用管理における作業指示の1台毎の作業完了日付。作業内容確認が終了し、チェックシートを発行した日でもある。</v>
          </cell>
          <cell r="L234" t="str">
            <v>新規</v>
          </cell>
          <cell r="M234" t="str">
            <v>導出</v>
          </cell>
        </row>
        <row r="235">
          <cell r="B235" t="str">
            <v>ワークグループ</v>
          </cell>
          <cell r="C235" t="str">
            <v>接続設定テーブル</v>
          </cell>
          <cell r="E235" t="str">
            <v>char</v>
          </cell>
          <cell r="F235">
            <v>10</v>
          </cell>
          <cell r="G235" t="str">
            <v>半角英数</v>
          </cell>
          <cell r="H235">
            <v>10</v>
          </cell>
          <cell r="I235" t="str">
            <v>情報機器運用管理における機器が所属するワークグループ名称。
ドメイン名を入力。
DMxxxx（xxxxは業務機関コードの上4桁）</v>
          </cell>
          <cell r="L235" t="str">
            <v>新規</v>
          </cell>
          <cell r="M235" t="str">
            <v>導出</v>
          </cell>
        </row>
        <row r="236">
          <cell r="B236" t="str">
            <v>ＳＮＡサーバー名</v>
          </cell>
          <cell r="C236" t="str">
            <v>接続設定テーブル</v>
          </cell>
          <cell r="E236" t="str">
            <v>char</v>
          </cell>
          <cell r="F236">
            <v>15</v>
          </cell>
          <cell r="G236" t="str">
            <v>半角英数</v>
          </cell>
          <cell r="H236">
            <v>15</v>
          </cell>
          <cell r="I236" t="str">
            <v>情報機器運用管理における機器がＩＢＭホストに接続される時のサーバー名称。</v>
          </cell>
          <cell r="L236" t="str">
            <v>新規</v>
          </cell>
          <cell r="M236" t="str">
            <v>導出</v>
          </cell>
        </row>
        <row r="237">
          <cell r="B237" t="str">
            <v>ＦＮＡサーバー名</v>
          </cell>
          <cell r="C237" t="str">
            <v>接続設定テーブル</v>
          </cell>
          <cell r="E237" t="str">
            <v>char</v>
          </cell>
          <cell r="F237">
            <v>10</v>
          </cell>
          <cell r="G237" t="str">
            <v>半角英数</v>
          </cell>
          <cell r="H237">
            <v>10</v>
          </cell>
          <cell r="I237" t="str">
            <v>情報機器運用管理における機器が富士通ホストに接続される時のサーバー名称。</v>
          </cell>
          <cell r="L237" t="str">
            <v>新規</v>
          </cell>
          <cell r="M237" t="str">
            <v>導出</v>
          </cell>
        </row>
        <row r="238">
          <cell r="B238" t="str">
            <v>ＯＡサーバー名</v>
          </cell>
          <cell r="C238" t="str">
            <v>接続設定テーブル</v>
          </cell>
          <cell r="E238" t="str">
            <v>char</v>
          </cell>
          <cell r="F238">
            <v>10</v>
          </cell>
          <cell r="G238" t="str">
            <v>半角英数</v>
          </cell>
          <cell r="H238">
            <v>10</v>
          </cell>
          <cell r="I238" t="str">
            <v>情報機器運用管理における機器がＯＡサーバーに接続される時のサーバー名称</v>
          </cell>
          <cell r="L238" t="str">
            <v>新規</v>
          </cell>
          <cell r="M238" t="str">
            <v>導出</v>
          </cell>
        </row>
        <row r="239">
          <cell r="B239" t="str">
            <v>レプリカサーバー名</v>
          </cell>
          <cell r="C239" t="str">
            <v>接続設定テーブル</v>
          </cell>
          <cell r="E239" t="str">
            <v>char</v>
          </cell>
          <cell r="F239">
            <v>10</v>
          </cell>
          <cell r="G239" t="str">
            <v>半角英数</v>
          </cell>
          <cell r="H239">
            <v>10</v>
          </cell>
          <cell r="I239" t="str">
            <v>情報機器運用管理における機器がデータ複製を行う場合のレプリケーションサーバー名</v>
          </cell>
          <cell r="L239" t="str">
            <v>新規</v>
          </cell>
          <cell r="M239" t="str">
            <v>導出</v>
          </cell>
        </row>
        <row r="240">
          <cell r="B240" t="str">
            <v>ゲートウェイアドレス</v>
          </cell>
          <cell r="C240" t="str">
            <v>接続設定テーブル</v>
          </cell>
          <cell r="E240" t="str">
            <v>char</v>
          </cell>
          <cell r="F240">
            <v>15</v>
          </cell>
          <cell r="G240" t="str">
            <v>半角英数</v>
          </cell>
          <cell r="H240">
            <v>15</v>
          </cell>
          <cell r="I240" t="str">
            <v>情報機器運用管理における機器が接続されるゲートウェイのＩＰアドレス。</v>
          </cell>
          <cell r="L240" t="str">
            <v>新規</v>
          </cell>
          <cell r="M240" t="str">
            <v>導出</v>
          </cell>
        </row>
        <row r="241">
          <cell r="B241" t="str">
            <v>プリンタ出力先</v>
          </cell>
          <cell r="C241" t="str">
            <v>接続設定テーブル</v>
          </cell>
          <cell r="E241" t="str">
            <v>char</v>
          </cell>
          <cell r="F241">
            <v>25</v>
          </cell>
          <cell r="G241" t="str">
            <v>半角英数</v>
          </cell>
          <cell r="H241">
            <v>25</v>
          </cell>
          <cell r="I241" t="str">
            <v>情報機器運用管理における機器からＯＡ印刷する際のプリントサーバーのネットワークパス。</v>
          </cell>
          <cell r="L241" t="str">
            <v>新規</v>
          </cell>
          <cell r="M241" t="str">
            <v>導出</v>
          </cell>
        </row>
        <row r="242">
          <cell r="B242" t="str">
            <v>プリンタ種別</v>
          </cell>
          <cell r="C242" t="str">
            <v>接続設定テーブル</v>
          </cell>
          <cell r="E242" t="str">
            <v>varchar</v>
          </cell>
          <cell r="F242">
            <v>10</v>
          </cell>
          <cell r="G242" t="str">
            <v>半角英数</v>
          </cell>
          <cell r="H242">
            <v>10</v>
          </cell>
          <cell r="I242" t="str">
            <v>情報機器運用管理における機器からＯＡ印刷する際のプリンタのプリンター機種名。</v>
          </cell>
          <cell r="L242" t="str">
            <v>新規</v>
          </cell>
          <cell r="M242" t="str">
            <v>導出</v>
          </cell>
        </row>
        <row r="243">
          <cell r="B243" t="str">
            <v>作業可能・業務コード</v>
          </cell>
          <cell r="C243" t="str">
            <v>作業可能業務テーブル</v>
          </cell>
          <cell r="E243" t="str">
            <v>char</v>
          </cell>
          <cell r="F243">
            <v>8</v>
          </cell>
          <cell r="G243" t="str">
            <v>半角数字</v>
          </cell>
          <cell r="H243">
            <v>8</v>
          </cell>
          <cell r="I243" t="str">
            <v>情報機器運用管理における機器で使用可能業務を示すコードを複数指定する為のコード。</v>
          </cell>
          <cell r="L243" t="str">
            <v>新規</v>
          </cell>
          <cell r="M243" t="str">
            <v>導出</v>
          </cell>
        </row>
        <row r="244">
          <cell r="B244" t="str">
            <v>備品管理番号</v>
          </cell>
          <cell r="C244" t="str">
            <v>備品管理テーブル</v>
          </cell>
          <cell r="E244" t="str">
            <v>char</v>
          </cell>
          <cell r="F244">
            <v>8</v>
          </cell>
          <cell r="G244" t="str">
            <v>半角英数</v>
          </cell>
          <cell r="H244">
            <v>8</v>
          </cell>
          <cell r="I244" t="str">
            <v>情報機器運用管理における管理機器の中で買い取り機器に設定される備品番号。</v>
          </cell>
          <cell r="L244" t="str">
            <v>新規</v>
          </cell>
          <cell r="M244" t="str">
            <v>導出</v>
          </cell>
        </row>
        <row r="245">
          <cell r="B245" t="str">
            <v>機器請求年月</v>
          </cell>
          <cell r="C245" t="str">
            <v>機器請求テーブル</v>
          </cell>
          <cell r="E245" t="str">
            <v>char</v>
          </cell>
          <cell r="F245">
            <v>6</v>
          </cell>
          <cell r="G245" t="str">
            <v>半角数字</v>
          </cell>
          <cell r="H245">
            <v>6</v>
          </cell>
          <cell r="I245" t="str">
            <v>情報機器運用管理における機器使用料の請求月を表す。</v>
          </cell>
          <cell r="L245" t="str">
            <v>新規</v>
          </cell>
          <cell r="M245" t="str">
            <v>導出</v>
          </cell>
        </row>
        <row r="246">
          <cell r="B246" t="str">
            <v>機器請求金額</v>
          </cell>
          <cell r="C246" t="str">
            <v>機器請求テーブル</v>
          </cell>
          <cell r="E246" t="str">
            <v>char</v>
          </cell>
          <cell r="F246">
            <v>10</v>
          </cell>
          <cell r="G246" t="str">
            <v>半角数字</v>
          </cell>
          <cell r="H246">
            <v>10</v>
          </cell>
          <cell r="I246" t="str">
            <v>情報機器運用管理における機器使用料(インセンティブ込）の請求金額。</v>
          </cell>
          <cell r="L246" t="str">
            <v>新規</v>
          </cell>
          <cell r="M246" t="str">
            <v>導出</v>
          </cell>
        </row>
        <row r="247">
          <cell r="B247" t="str">
            <v>支払年月</v>
          </cell>
          <cell r="C247" t="str">
            <v>契約支払テーブル</v>
          </cell>
          <cell r="E247" t="str">
            <v>char</v>
          </cell>
          <cell r="F247">
            <v>6</v>
          </cell>
          <cell r="G247" t="str">
            <v>半角数字</v>
          </cell>
          <cell r="H247">
            <v>6</v>
          </cell>
          <cell r="I247" t="str">
            <v>情報機器運用管理における契約単位の金額の支払年月。</v>
          </cell>
          <cell r="L247" t="str">
            <v>新規</v>
          </cell>
          <cell r="M247" t="str">
            <v>導出</v>
          </cell>
        </row>
        <row r="248">
          <cell r="B248" t="str">
            <v>支払回数</v>
          </cell>
          <cell r="C248" t="str">
            <v>契約支払テーブル</v>
          </cell>
          <cell r="E248" t="str">
            <v>char</v>
          </cell>
          <cell r="F248">
            <v>2</v>
          </cell>
          <cell r="G248" t="str">
            <v>半角数字</v>
          </cell>
          <cell r="H248">
            <v>2</v>
          </cell>
          <cell r="I248" t="str">
            <v>情報機器運用管理における契約単位の金額を支払う第○回目の支払回数。</v>
          </cell>
          <cell r="L248" t="str">
            <v>新規</v>
          </cell>
          <cell r="M248" t="str">
            <v>導出</v>
          </cell>
        </row>
        <row r="249">
          <cell r="B249" t="str">
            <v>支払金額</v>
          </cell>
          <cell r="C249" t="str">
            <v>契約支払テーブル</v>
          </cell>
          <cell r="E249" t="str">
            <v>char</v>
          </cell>
          <cell r="F249">
            <v>10</v>
          </cell>
          <cell r="G249" t="str">
            <v>半角数字</v>
          </cell>
          <cell r="H249">
            <v>10</v>
          </cell>
          <cell r="I249" t="str">
            <v>情報機器運用管理における契約単位・支払月毎にまとめられた契約金額の合計。</v>
          </cell>
          <cell r="L249" t="str">
            <v>新規</v>
          </cell>
          <cell r="M249" t="str">
            <v>導出</v>
          </cell>
        </row>
        <row r="250">
          <cell r="B250" t="str">
            <v>作業内容区分</v>
          </cell>
          <cell r="C250" t="str">
            <v>作業単価マスタ</v>
          </cell>
          <cell r="E250" t="str">
            <v>char</v>
          </cell>
          <cell r="F250">
            <v>2</v>
          </cell>
          <cell r="G250" t="str">
            <v>半角数字</v>
          </cell>
          <cell r="H250">
            <v>2</v>
          </cell>
          <cell r="I250" t="str">
            <v>情報機器運用管理の作業指示内容や、作業ランクを示す区分。
D03:導入（WINGｸﾗｲｱﾝﾄ・導入(Aﾊﾟﾀｰﾝ)）など。</v>
          </cell>
          <cell r="K250" t="str">
            <v>有</v>
          </cell>
          <cell r="L250" t="str">
            <v>新規</v>
          </cell>
          <cell r="M250" t="str">
            <v>原始</v>
          </cell>
        </row>
        <row r="251">
          <cell r="B251" t="str">
            <v>適用開始年月</v>
          </cell>
          <cell r="C251" t="str">
            <v>作業単価マスタ</v>
          </cell>
          <cell r="E251" t="str">
            <v>char</v>
          </cell>
          <cell r="F251">
            <v>6</v>
          </cell>
          <cell r="G251" t="str">
            <v>半角数字</v>
          </cell>
          <cell r="H251">
            <v>6</v>
          </cell>
          <cell r="I251" t="str">
            <v>情報機器運用管理の作業単価において、年に数度の改正が行われる作業単価の適用年月を定めるもの。</v>
          </cell>
          <cell r="L251" t="str">
            <v>新規</v>
          </cell>
          <cell r="M251" t="str">
            <v>原始</v>
          </cell>
        </row>
        <row r="252">
          <cell r="B252" t="str">
            <v>作業内容</v>
          </cell>
          <cell r="C252" t="str">
            <v>作業単価マスタ</v>
          </cell>
          <cell r="E252" t="str">
            <v>varchar</v>
          </cell>
          <cell r="F252">
            <v>20</v>
          </cell>
          <cell r="G252" t="str">
            <v>全角</v>
          </cell>
          <cell r="H252">
            <v>10</v>
          </cell>
          <cell r="I252" t="str">
            <v>情報機器運用管理の作業単価において、作業指示の内容を区別し、単価を求めていく為に使用する。
導入、移設、撤去、廃棄など</v>
          </cell>
          <cell r="K252" t="str">
            <v>有</v>
          </cell>
          <cell r="L252" t="str">
            <v>新規</v>
          </cell>
          <cell r="M252" t="str">
            <v>導出</v>
          </cell>
        </row>
        <row r="253">
          <cell r="B253" t="str">
            <v>作業単価・主目的コード</v>
          </cell>
          <cell r="C253" t="str">
            <v>作業単価マスタ</v>
          </cell>
          <cell r="E253" t="str">
            <v>char</v>
          </cell>
          <cell r="F253">
            <v>2</v>
          </cell>
          <cell r="G253" t="str">
            <v>半角英数</v>
          </cell>
          <cell r="H253">
            <v>2</v>
          </cell>
          <cell r="I253" t="str">
            <v>情報機器運用管理の作業単価において、作業指示された主目的コードにより単価が異なる為、作業単価を導く為に使用。
WING、火力業務など</v>
          </cell>
          <cell r="K253" t="str">
            <v>有</v>
          </cell>
          <cell r="L253" t="str">
            <v>新規</v>
          </cell>
          <cell r="M253" t="str">
            <v>導出</v>
          </cell>
        </row>
        <row r="254">
          <cell r="B254" t="str">
            <v>作業単価・機器識別</v>
          </cell>
          <cell r="C254" t="str">
            <v>作業単価マスタ</v>
          </cell>
          <cell r="E254" t="str">
            <v>char</v>
          </cell>
          <cell r="F254">
            <v>2</v>
          </cell>
          <cell r="G254" t="str">
            <v>半角英数</v>
          </cell>
          <cell r="H254">
            <v>2</v>
          </cell>
          <cell r="I254" t="str">
            <v>情報機器運用管理の作業単価において、作業単価を求める為に機器種別コードの機器識別を用いて判断する。
H:ホスト、S:サーバー、C:クライアントなど</v>
          </cell>
          <cell r="K254" t="str">
            <v>有</v>
          </cell>
          <cell r="L254" t="str">
            <v>新規</v>
          </cell>
          <cell r="M254" t="str">
            <v>導出</v>
          </cell>
        </row>
        <row r="255">
          <cell r="B255" t="str">
            <v>作業単価・作業ランク</v>
          </cell>
          <cell r="C255" t="str">
            <v>作業単価マスタ</v>
          </cell>
          <cell r="E255" t="str">
            <v>varchar</v>
          </cell>
          <cell r="F255">
            <v>40</v>
          </cell>
          <cell r="G255" t="str">
            <v>全角</v>
          </cell>
          <cell r="H255">
            <v>20</v>
          </cell>
          <cell r="I255" t="str">
            <v>情報機器運用管理の作業単価において、作業単価を求める為の作業ランクを定めたもの。
移設（所間）Ａパターン、移設（所内）Ａパターンなど</v>
          </cell>
          <cell r="K255" t="str">
            <v>有</v>
          </cell>
          <cell r="L255" t="str">
            <v>新規</v>
          </cell>
          <cell r="M255" t="str">
            <v>導出</v>
          </cell>
        </row>
        <row r="256">
          <cell r="B256" t="str">
            <v>単価単位</v>
          </cell>
          <cell r="C256" t="str">
            <v>作業単価マスタ</v>
          </cell>
          <cell r="E256" t="str">
            <v>varchar</v>
          </cell>
          <cell r="F256">
            <v>4</v>
          </cell>
          <cell r="G256" t="str">
            <v>全角</v>
          </cell>
          <cell r="H256">
            <v>2</v>
          </cell>
          <cell r="I256" t="str">
            <v>情報機器運用管理の作業単価の単位を指定するもの。
件、台、一式など</v>
          </cell>
          <cell r="K256" t="str">
            <v>有</v>
          </cell>
          <cell r="L256" t="str">
            <v>新規</v>
          </cell>
          <cell r="M256" t="str">
            <v>導出</v>
          </cell>
        </row>
        <row r="257">
          <cell r="B257" t="str">
            <v>直営単価</v>
          </cell>
          <cell r="C257" t="str">
            <v>作業単価マスタ</v>
          </cell>
          <cell r="E257" t="str">
            <v>char</v>
          </cell>
          <cell r="F257">
            <v>10</v>
          </cell>
          <cell r="G257" t="str">
            <v>半角数字</v>
          </cell>
          <cell r="H257">
            <v>10</v>
          </cell>
          <cell r="I257" t="str">
            <v>情報機器運用管理の作業単価において、依頼された作業を自社内で終わらせた場合に請求する作業単価。</v>
          </cell>
          <cell r="K257" t="str">
            <v>有</v>
          </cell>
          <cell r="L257" t="str">
            <v>新規</v>
          </cell>
          <cell r="M257" t="str">
            <v>導出</v>
          </cell>
        </row>
        <row r="258">
          <cell r="B258" t="str">
            <v>外注単価</v>
          </cell>
          <cell r="C258" t="str">
            <v>作業単価マスタ</v>
          </cell>
          <cell r="E258" t="str">
            <v>char</v>
          </cell>
          <cell r="F258">
            <v>10</v>
          </cell>
          <cell r="G258" t="str">
            <v>半角数字</v>
          </cell>
          <cell r="H258">
            <v>10</v>
          </cell>
          <cell r="I258" t="str">
            <v>情報機器運用管理の作業単価において、依頼された作業を他社へ委託した場合に請求する作業単価。</v>
          </cell>
          <cell r="K258" t="str">
            <v>有</v>
          </cell>
          <cell r="L258" t="str">
            <v>新規</v>
          </cell>
          <cell r="M258" t="str">
            <v>導出</v>
          </cell>
        </row>
        <row r="259">
          <cell r="B259" t="str">
            <v>割引適応有無区分</v>
          </cell>
          <cell r="C259" t="str">
            <v>作業単価マスタ</v>
          </cell>
          <cell r="E259" t="str">
            <v>char</v>
          </cell>
          <cell r="F259">
            <v>1</v>
          </cell>
          <cell r="G259" t="str">
            <v>半角数字</v>
          </cell>
          <cell r="H259">
            <v>1</v>
          </cell>
          <cell r="I259" t="str">
            <v>情報機器運用管理の作業単価において、一定の台数の作業を行った場合の割引計算を適用するかを判断する為の区分。
０:適用無し、１:適用有り</v>
          </cell>
          <cell r="J259" t="str">
            <v>・同一事業所内で２０～１００台対処＝１０％引き
  同一事業所内で１０１台以上       ＝２０％引き
  全体の台数が５００台以上の場合は別途見積り</v>
          </cell>
          <cell r="K259" t="str">
            <v>有</v>
          </cell>
          <cell r="L259" t="str">
            <v>新規</v>
          </cell>
          <cell r="M259" t="str">
            <v>導出</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
  <sheetViews>
    <sheetView tabSelected="1" view="pageBreakPreview" zoomScaleNormal="100" zoomScaleSheetLayoutView="100" workbookViewId="0">
      <selection activeCell="B2" sqref="B2:J2"/>
    </sheetView>
  </sheetViews>
  <sheetFormatPr defaultRowHeight="11.25" x14ac:dyDescent="0.15"/>
  <cols>
    <col min="1" max="1" width="2.5" style="3" customWidth="1"/>
    <col min="2" max="2" width="3.875" style="3" customWidth="1"/>
    <col min="3" max="3" width="2.75" style="3" customWidth="1"/>
    <col min="4" max="4" width="25.5" style="3" customWidth="1"/>
    <col min="5" max="5" width="13" style="3" customWidth="1"/>
    <col min="6" max="6" width="6" style="3" customWidth="1"/>
    <col min="7" max="7" width="13" style="3" customWidth="1"/>
    <col min="8" max="8" width="6" style="3" customWidth="1"/>
    <col min="9" max="9" width="13" style="3" customWidth="1"/>
    <col min="10" max="10" width="7.5" style="3" customWidth="1"/>
    <col min="11" max="16384" width="9" style="3"/>
  </cols>
  <sheetData>
    <row r="1" spans="1:10" ht="25.5" customHeight="1" x14ac:dyDescent="0.15">
      <c r="A1" s="1"/>
      <c r="B1" s="2"/>
      <c r="C1" s="2"/>
      <c r="D1" s="2"/>
      <c r="E1" s="2"/>
      <c r="F1" s="2"/>
      <c r="G1" s="2"/>
      <c r="H1" s="2"/>
      <c r="I1" s="2"/>
      <c r="J1" s="2"/>
    </row>
    <row r="2" spans="1:10" ht="32.25" customHeight="1" x14ac:dyDescent="0.15">
      <c r="A2" s="4"/>
      <c r="B2" s="29" t="s">
        <v>35</v>
      </c>
      <c r="C2" s="29"/>
      <c r="D2" s="29"/>
      <c r="E2" s="29"/>
      <c r="F2" s="29"/>
      <c r="G2" s="29"/>
      <c r="H2" s="29"/>
      <c r="I2" s="29"/>
      <c r="J2" s="29"/>
    </row>
    <row r="3" spans="1:10" ht="22.5" customHeight="1" x14ac:dyDescent="0.15">
      <c r="B3" s="19"/>
      <c r="C3" s="19"/>
      <c r="D3" s="19"/>
      <c r="E3" s="19"/>
      <c r="F3" s="19"/>
      <c r="G3" s="19"/>
      <c r="H3" s="19"/>
      <c r="I3" s="19"/>
      <c r="J3" s="19"/>
    </row>
    <row r="4" spans="1:10" ht="17.25" customHeight="1" x14ac:dyDescent="0.15">
      <c r="B4" s="19"/>
      <c r="C4" s="19"/>
      <c r="D4" s="19"/>
      <c r="E4" s="19"/>
      <c r="F4" s="19"/>
      <c r="G4" s="19"/>
      <c r="H4" s="19"/>
      <c r="I4" s="33" t="s">
        <v>0</v>
      </c>
      <c r="J4" s="33"/>
    </row>
    <row r="5" spans="1:10" ht="27" customHeight="1" x14ac:dyDescent="0.15">
      <c r="A5" s="5"/>
      <c r="B5" s="34" t="s">
        <v>1</v>
      </c>
      <c r="C5" s="35"/>
      <c r="D5" s="35"/>
      <c r="E5" s="38" t="s">
        <v>37</v>
      </c>
      <c r="F5" s="39"/>
      <c r="G5" s="38" t="s">
        <v>36</v>
      </c>
      <c r="H5" s="39"/>
      <c r="I5" s="20" t="s">
        <v>2</v>
      </c>
      <c r="J5" s="8" t="s">
        <v>3</v>
      </c>
    </row>
    <row r="6" spans="1:10" ht="27.75" customHeight="1" x14ac:dyDescent="0.15">
      <c r="A6" s="5"/>
      <c r="B6" s="36"/>
      <c r="C6" s="37"/>
      <c r="D6" s="37"/>
      <c r="E6" s="7" t="s">
        <v>4</v>
      </c>
      <c r="F6" s="8" t="s">
        <v>5</v>
      </c>
      <c r="G6" s="9" t="s">
        <v>6</v>
      </c>
      <c r="H6" s="8" t="s">
        <v>5</v>
      </c>
      <c r="I6" s="21" t="s">
        <v>7</v>
      </c>
      <c r="J6" s="22" t="s">
        <v>8</v>
      </c>
    </row>
    <row r="7" spans="1:10" ht="27.75" customHeight="1" x14ac:dyDescent="0.15">
      <c r="B7" s="10"/>
      <c r="C7" s="6"/>
      <c r="D7" s="11" t="s">
        <v>10</v>
      </c>
      <c r="E7" s="23">
        <v>183800000</v>
      </c>
      <c r="F7" s="12">
        <f>IFERROR(IF(OR(E7/E$27 * 100 &gt; 999.99,E7/E$27 * 100 &lt; -999.99),"△ ***.**",E7/E$27 * 100),0)</f>
        <v>50.405409778430098</v>
      </c>
      <c r="G7" s="23">
        <v>178300000</v>
      </c>
      <c r="H7" s="12">
        <f t="shared" ref="H7:H26" si="0">IFERROR(IF(OR(G7/G$27 * 100 &gt; 999.99,G7/G$27 * 100 &lt; -999.99),"△ ***.**",G7/G$27 * 100),0)</f>
        <v>50.262787270293707</v>
      </c>
      <c r="I7" s="23">
        <f t="shared" ref="I7:I29" si="1">E7-G7</f>
        <v>5500000</v>
      </c>
      <c r="J7" s="24">
        <f t="shared" ref="J7:J29" si="2">IFERROR(IF(AND(G7=0,E7&lt;&gt;0),"皆増",IF(AND(G7&lt;&gt;0,E7=0),"皆減",IF(OR(I7/G7 * 100 &gt; 999.99,I7/G7 * 100 &lt; -999.99),"***.**",I7/G7 * 100))),0)</f>
        <v>3.0846887268648349</v>
      </c>
    </row>
    <row r="8" spans="1:10" ht="27.75" customHeight="1" x14ac:dyDescent="0.15">
      <c r="B8" s="30" t="s">
        <v>22</v>
      </c>
      <c r="C8" s="6"/>
      <c r="D8" s="11" t="s">
        <v>11</v>
      </c>
      <c r="E8" s="23">
        <v>18635800</v>
      </c>
      <c r="F8" s="12">
        <f t="shared" ref="F8:F26" si="3">IFERROR(IF(OR(E8/E$27 * 100 &gt; 999.99,E8/E$27 * 100 &lt; -999.99),"△ ***.**",E8/E$27 * 100),0)</f>
        <v>5.1106917059241992</v>
      </c>
      <c r="G8" s="23">
        <v>17619000</v>
      </c>
      <c r="H8" s="12">
        <f t="shared" si="0"/>
        <v>4.9667978065917264</v>
      </c>
      <c r="I8" s="23">
        <f t="shared" si="1"/>
        <v>1016800</v>
      </c>
      <c r="J8" s="24">
        <f t="shared" si="2"/>
        <v>5.7710426244395254</v>
      </c>
    </row>
    <row r="9" spans="1:10" ht="27.75" customHeight="1" x14ac:dyDescent="0.15">
      <c r="B9" s="31"/>
      <c r="C9" s="6"/>
      <c r="D9" s="11" t="s">
        <v>12</v>
      </c>
      <c r="E9" s="23">
        <v>54756000</v>
      </c>
      <c r="F9" s="12">
        <f t="shared" si="3"/>
        <v>15.016314569247655</v>
      </c>
      <c r="G9" s="23">
        <v>52500000</v>
      </c>
      <c r="H9" s="12">
        <f t="shared" si="0"/>
        <v>14.799755085195848</v>
      </c>
      <c r="I9" s="23">
        <f t="shared" si="1"/>
        <v>2256000</v>
      </c>
      <c r="J9" s="24">
        <f t="shared" si="2"/>
        <v>4.2971428571428572</v>
      </c>
    </row>
    <row r="10" spans="1:10" ht="27.75" customHeight="1" x14ac:dyDescent="0.15">
      <c r="B10" s="31"/>
      <c r="C10" s="6"/>
      <c r="D10" s="11" t="s">
        <v>13</v>
      </c>
      <c r="E10" s="23">
        <v>49468200</v>
      </c>
      <c r="F10" s="12">
        <f t="shared" si="3"/>
        <v>13.566185484229248</v>
      </c>
      <c r="G10" s="23">
        <v>48506300</v>
      </c>
      <c r="H10" s="12">
        <f t="shared" si="0"/>
        <v>13.673930668362576</v>
      </c>
      <c r="I10" s="23">
        <f t="shared" si="1"/>
        <v>961900</v>
      </c>
      <c r="J10" s="24">
        <f t="shared" si="2"/>
        <v>1.9830413781302636</v>
      </c>
    </row>
    <row r="11" spans="1:10" ht="27.75" customHeight="1" x14ac:dyDescent="0.15">
      <c r="B11" s="31"/>
      <c r="C11" s="6"/>
      <c r="D11" s="13" t="s">
        <v>34</v>
      </c>
      <c r="E11" s="23">
        <v>427500</v>
      </c>
      <c r="F11" s="12">
        <f t="shared" si="3"/>
        <v>0.11723782742262714</v>
      </c>
      <c r="G11" s="23">
        <v>398100</v>
      </c>
      <c r="H11" s="12">
        <f t="shared" si="0"/>
        <v>0.11222442856031366</v>
      </c>
      <c r="I11" s="23">
        <f t="shared" si="1"/>
        <v>29400</v>
      </c>
      <c r="J11" s="24">
        <f t="shared" si="2"/>
        <v>7.3850791258477768</v>
      </c>
    </row>
    <row r="12" spans="1:10" ht="27.75" customHeight="1" x14ac:dyDescent="0.15">
      <c r="B12" s="31"/>
      <c r="C12" s="6"/>
      <c r="D12" s="11" t="s">
        <v>14</v>
      </c>
      <c r="E12" s="23">
        <v>25100</v>
      </c>
      <c r="F12" s="12">
        <f t="shared" si="3"/>
        <v>6.8834373527671142E-3</v>
      </c>
      <c r="G12" s="23">
        <v>236800</v>
      </c>
      <c r="H12" s="12">
        <f t="shared" si="0"/>
        <v>6.6753942936654792E-2</v>
      </c>
      <c r="I12" s="23">
        <f t="shared" si="1"/>
        <v>-211700</v>
      </c>
      <c r="J12" s="24">
        <f t="shared" si="2"/>
        <v>-89.400337837837839</v>
      </c>
    </row>
    <row r="13" spans="1:10" ht="27.75" customHeight="1" x14ac:dyDescent="0.15">
      <c r="B13" s="31"/>
      <c r="C13" s="6"/>
      <c r="D13" s="11" t="s">
        <v>15</v>
      </c>
      <c r="E13" s="23">
        <v>1070600</v>
      </c>
      <c r="F13" s="12">
        <f t="shared" si="3"/>
        <v>0.29360191354073595</v>
      </c>
      <c r="G13" s="23">
        <v>1225000</v>
      </c>
      <c r="H13" s="12">
        <f t="shared" si="0"/>
        <v>0.34532761865456979</v>
      </c>
      <c r="I13" s="23">
        <f t="shared" si="1"/>
        <v>-154400</v>
      </c>
      <c r="J13" s="24">
        <f t="shared" si="2"/>
        <v>-12.604081632653061</v>
      </c>
    </row>
    <row r="14" spans="1:10" ht="27.75" customHeight="1" x14ac:dyDescent="0.15">
      <c r="B14" s="31"/>
      <c r="C14" s="6"/>
      <c r="D14" s="11" t="s">
        <v>16</v>
      </c>
      <c r="E14" s="23">
        <v>655600</v>
      </c>
      <c r="F14" s="12">
        <f t="shared" si="3"/>
        <v>0.17979209276789324</v>
      </c>
      <c r="G14" s="23">
        <v>624900</v>
      </c>
      <c r="H14" s="12">
        <f t="shared" si="0"/>
        <v>0.1761593705283597</v>
      </c>
      <c r="I14" s="23">
        <f t="shared" si="1"/>
        <v>30700</v>
      </c>
      <c r="J14" s="24">
        <f t="shared" si="2"/>
        <v>4.9127860457673229</v>
      </c>
    </row>
    <row r="15" spans="1:10" ht="27.75" customHeight="1" x14ac:dyDescent="0.15">
      <c r="B15" s="31"/>
      <c r="C15" s="6"/>
      <c r="D15" s="11" t="s">
        <v>17</v>
      </c>
      <c r="E15" s="23">
        <v>91800</v>
      </c>
      <c r="F15" s="12">
        <f t="shared" si="3"/>
        <v>2.5175280836016774E-2</v>
      </c>
      <c r="G15" s="23">
        <v>88300</v>
      </c>
      <c r="H15" s="12">
        <f t="shared" si="0"/>
        <v>2.4891778552815113E-2</v>
      </c>
      <c r="I15" s="23">
        <f t="shared" si="1"/>
        <v>3500</v>
      </c>
      <c r="J15" s="24">
        <f t="shared" si="2"/>
        <v>3.9637599093997737</v>
      </c>
    </row>
    <row r="16" spans="1:10" ht="27.75" customHeight="1" x14ac:dyDescent="0.15">
      <c r="B16" s="31"/>
      <c r="C16" s="6"/>
      <c r="D16" s="11" t="s">
        <v>18</v>
      </c>
      <c r="E16" s="23">
        <v>30800</v>
      </c>
      <c r="F16" s="12">
        <f t="shared" si="3"/>
        <v>8.4466083850688097E-3</v>
      </c>
      <c r="G16" s="23">
        <v>33000</v>
      </c>
      <c r="H16" s="12">
        <f t="shared" si="0"/>
        <v>9.3027031964088187E-3</v>
      </c>
      <c r="I16" s="23">
        <f t="shared" si="1"/>
        <v>-2200</v>
      </c>
      <c r="J16" s="24">
        <f t="shared" si="2"/>
        <v>-6.666666666666667</v>
      </c>
    </row>
    <row r="17" spans="2:10" ht="27.75" customHeight="1" x14ac:dyDescent="0.15">
      <c r="B17" s="31"/>
      <c r="C17" s="6"/>
      <c r="D17" s="11" t="s">
        <v>19</v>
      </c>
      <c r="E17" s="23">
        <v>6500</v>
      </c>
      <c r="F17" s="12">
        <f t="shared" si="3"/>
        <v>1.7825634578878982E-3</v>
      </c>
      <c r="G17" s="23">
        <v>6700</v>
      </c>
      <c r="H17" s="12">
        <f t="shared" si="0"/>
        <v>1.888730648967851E-3</v>
      </c>
      <c r="I17" s="23">
        <f t="shared" si="1"/>
        <v>-200</v>
      </c>
      <c r="J17" s="24">
        <f t="shared" si="2"/>
        <v>-2.9850746268656714</v>
      </c>
    </row>
    <row r="18" spans="2:10" ht="27.75" customHeight="1" x14ac:dyDescent="0.15">
      <c r="B18" s="31"/>
      <c r="C18" s="6"/>
      <c r="D18" s="11" t="s">
        <v>20</v>
      </c>
      <c r="E18" s="23">
        <v>475600</v>
      </c>
      <c r="F18" s="12">
        <f t="shared" si="3"/>
        <v>0.1304287970109976</v>
      </c>
      <c r="G18" s="23">
        <v>410900</v>
      </c>
      <c r="H18" s="12">
        <f t="shared" si="0"/>
        <v>0.11583274980013283</v>
      </c>
      <c r="I18" s="23">
        <f t="shared" si="1"/>
        <v>64700</v>
      </c>
      <c r="J18" s="24">
        <f t="shared" si="2"/>
        <v>15.745923582380142</v>
      </c>
    </row>
    <row r="19" spans="2:10" ht="27.75" customHeight="1" x14ac:dyDescent="0.15">
      <c r="B19" s="31"/>
      <c r="C19" s="6"/>
      <c r="D19" s="11" t="s">
        <v>21</v>
      </c>
      <c r="E19" s="23">
        <v>6290500</v>
      </c>
      <c r="F19" s="12">
        <f t="shared" si="3"/>
        <v>1.7251100664375112</v>
      </c>
      <c r="G19" s="23">
        <v>6238800</v>
      </c>
      <c r="H19" s="12">
        <f t="shared" si="0"/>
        <v>1.7587183242956161</v>
      </c>
      <c r="I19" s="23">
        <f t="shared" si="1"/>
        <v>51700</v>
      </c>
      <c r="J19" s="24">
        <f t="shared" si="2"/>
        <v>0.82868500352631913</v>
      </c>
    </row>
    <row r="20" spans="2:10" ht="27.75" customHeight="1" x14ac:dyDescent="0.15">
      <c r="B20" s="32"/>
      <c r="C20" s="6"/>
      <c r="D20" s="14" t="s">
        <v>23</v>
      </c>
      <c r="E20" s="23">
        <f>SUM(E8:E19)</f>
        <v>131934000</v>
      </c>
      <c r="F20" s="12">
        <f t="shared" si="3"/>
        <v>36.181650346612606</v>
      </c>
      <c r="G20" s="23">
        <f>SUM(G8:G19)</f>
        <v>127887800</v>
      </c>
      <c r="H20" s="12">
        <f t="shared" si="0"/>
        <v>36.051583207323986</v>
      </c>
      <c r="I20" s="23">
        <f t="shared" si="1"/>
        <v>4046200</v>
      </c>
      <c r="J20" s="24">
        <f t="shared" si="2"/>
        <v>3.1638670772348885</v>
      </c>
    </row>
    <row r="21" spans="2:10" ht="27.75" customHeight="1" x14ac:dyDescent="0.15">
      <c r="B21" s="10"/>
      <c r="C21" s="6"/>
      <c r="D21" s="14" t="s">
        <v>24</v>
      </c>
      <c r="E21" s="23">
        <f>E7+E20</f>
        <v>315734000</v>
      </c>
      <c r="F21" s="12">
        <f t="shared" si="3"/>
        <v>86.587060125042711</v>
      </c>
      <c r="G21" s="23">
        <f>G7+G20</f>
        <v>306187800</v>
      </c>
      <c r="H21" s="12">
        <f t="shared" si="0"/>
        <v>86.3143704776177</v>
      </c>
      <c r="I21" s="23">
        <f t="shared" si="1"/>
        <v>9546200</v>
      </c>
      <c r="J21" s="24">
        <f t="shared" si="2"/>
        <v>3.1177597539810535</v>
      </c>
    </row>
    <row r="22" spans="2:10" ht="27.75" customHeight="1" x14ac:dyDescent="0.15">
      <c r="B22" s="30" t="s">
        <v>25</v>
      </c>
      <c r="C22" s="6"/>
      <c r="D22" s="11" t="s">
        <v>30</v>
      </c>
      <c r="E22" s="18">
        <v>17302200</v>
      </c>
      <c r="F22" s="15">
        <f t="shared" si="3"/>
        <v>4.7449645324719985</v>
      </c>
      <c r="G22" s="18">
        <v>16707900</v>
      </c>
      <c r="H22" s="25">
        <f t="shared" si="0"/>
        <v>4.7099586283417842</v>
      </c>
      <c r="I22" s="23">
        <f t="shared" si="1"/>
        <v>594300</v>
      </c>
      <c r="J22" s="26">
        <f t="shared" si="2"/>
        <v>3.5569999820444225</v>
      </c>
    </row>
    <row r="23" spans="2:10" ht="27.75" customHeight="1" x14ac:dyDescent="0.15">
      <c r="B23" s="31"/>
      <c r="C23" s="6"/>
      <c r="D23" s="11" t="s">
        <v>31</v>
      </c>
      <c r="E23" s="18">
        <v>513100</v>
      </c>
      <c r="F23" s="15">
        <f t="shared" si="3"/>
        <v>0.14071281696035084</v>
      </c>
      <c r="G23" s="18">
        <v>477800</v>
      </c>
      <c r="H23" s="25">
        <f t="shared" si="0"/>
        <v>0.13469186628012525</v>
      </c>
      <c r="I23" s="23">
        <f t="shared" si="1"/>
        <v>35300</v>
      </c>
      <c r="J23" s="26">
        <f t="shared" si="2"/>
        <v>7.3880284637923817</v>
      </c>
    </row>
    <row r="24" spans="2:10" ht="27.75" customHeight="1" x14ac:dyDescent="0.15">
      <c r="B24" s="31"/>
      <c r="C24" s="6"/>
      <c r="D24" s="11" t="s">
        <v>32</v>
      </c>
      <c r="E24" s="18">
        <v>1153600</v>
      </c>
      <c r="F24" s="15">
        <f t="shared" si="3"/>
        <v>0.3163638776953045</v>
      </c>
      <c r="G24" s="18">
        <v>1837000</v>
      </c>
      <c r="H24" s="25">
        <f t="shared" si="0"/>
        <v>0.5178504779334242</v>
      </c>
      <c r="I24" s="23">
        <f t="shared" si="1"/>
        <v>-683400</v>
      </c>
      <c r="J24" s="26">
        <f t="shared" si="2"/>
        <v>-37.201959716929778</v>
      </c>
    </row>
    <row r="25" spans="2:10" ht="27.75" customHeight="1" x14ac:dyDescent="0.15">
      <c r="B25" s="31"/>
      <c r="C25" s="6"/>
      <c r="D25" s="11" t="s">
        <v>29</v>
      </c>
      <c r="E25" s="18">
        <v>29940500</v>
      </c>
      <c r="F25" s="15">
        <f t="shared" si="3"/>
        <v>8.210898647829632</v>
      </c>
      <c r="G25" s="18">
        <v>29525100</v>
      </c>
      <c r="H25" s="25">
        <f t="shared" si="0"/>
        <v>8.3231285498269685</v>
      </c>
      <c r="I25" s="23">
        <f t="shared" si="1"/>
        <v>415400</v>
      </c>
      <c r="J25" s="26">
        <f t="shared" si="2"/>
        <v>1.4069385031718775</v>
      </c>
    </row>
    <row r="26" spans="2:10" ht="27.75" customHeight="1" x14ac:dyDescent="0.15">
      <c r="B26" s="32"/>
      <c r="C26" s="6"/>
      <c r="D26" s="14" t="s">
        <v>26</v>
      </c>
      <c r="E26" s="23">
        <f>SUM(E22:E25)</f>
        <v>48909400</v>
      </c>
      <c r="F26" s="12">
        <f t="shared" si="3"/>
        <v>13.412939874957285</v>
      </c>
      <c r="G26" s="23">
        <f>SUM(G22:G25)</f>
        <v>48547800</v>
      </c>
      <c r="H26" s="12">
        <f t="shared" si="0"/>
        <v>13.685629522382303</v>
      </c>
      <c r="I26" s="23">
        <f t="shared" si="1"/>
        <v>361600</v>
      </c>
      <c r="J26" s="24">
        <f t="shared" si="2"/>
        <v>0.74483292754769526</v>
      </c>
    </row>
    <row r="27" spans="2:10" ht="27.75" customHeight="1" x14ac:dyDescent="0.15">
      <c r="B27" s="10"/>
      <c r="C27" s="6"/>
      <c r="D27" s="14" t="s">
        <v>27</v>
      </c>
      <c r="E27" s="23">
        <f>E21+E26</f>
        <v>364643400</v>
      </c>
      <c r="F27" s="12">
        <v>100</v>
      </c>
      <c r="G27" s="23">
        <f>G21+G26</f>
        <v>354735600</v>
      </c>
      <c r="H27" s="12">
        <v>100</v>
      </c>
      <c r="I27" s="23">
        <f t="shared" si="1"/>
        <v>9907800</v>
      </c>
      <c r="J27" s="24">
        <f t="shared" si="2"/>
        <v>2.7930097796781603</v>
      </c>
    </row>
    <row r="28" spans="2:10" ht="27.75" customHeight="1" x14ac:dyDescent="0.15">
      <c r="B28" s="16" t="s">
        <v>22</v>
      </c>
      <c r="C28" s="6"/>
      <c r="D28" s="11" t="s">
        <v>33</v>
      </c>
      <c r="E28" s="23">
        <v>23263200</v>
      </c>
      <c r="F28" s="17"/>
      <c r="G28" s="23">
        <v>20774200</v>
      </c>
      <c r="H28" s="27"/>
      <c r="I28" s="23">
        <f t="shared" si="1"/>
        <v>2489000</v>
      </c>
      <c r="J28" s="26">
        <f t="shared" si="2"/>
        <v>11.981207459252342</v>
      </c>
    </row>
    <row r="29" spans="2:10" ht="27.75" customHeight="1" x14ac:dyDescent="0.15">
      <c r="B29" s="10"/>
      <c r="C29" s="6"/>
      <c r="D29" s="14" t="s">
        <v>28</v>
      </c>
      <c r="E29" s="23">
        <f>E27+E28</f>
        <v>387906600</v>
      </c>
      <c r="F29" s="17"/>
      <c r="G29" s="23">
        <f>G27+G28</f>
        <v>375509800</v>
      </c>
      <c r="H29" s="27"/>
      <c r="I29" s="23">
        <f t="shared" si="1"/>
        <v>12396800</v>
      </c>
      <c r="J29" s="26">
        <f t="shared" si="2"/>
        <v>3.3013252916435207</v>
      </c>
    </row>
    <row r="30" spans="2:10" x14ac:dyDescent="0.15">
      <c r="B30" s="28" t="s">
        <v>9</v>
      </c>
      <c r="C30" s="19"/>
      <c r="D30" s="19"/>
      <c r="E30" s="19"/>
      <c r="F30" s="19"/>
      <c r="G30" s="19"/>
      <c r="H30" s="19"/>
      <c r="I30" s="19"/>
      <c r="J30" s="19"/>
    </row>
  </sheetData>
  <mergeCells count="7">
    <mergeCell ref="B2:J2"/>
    <mergeCell ref="B22:B26"/>
    <mergeCell ref="I4:J4"/>
    <mergeCell ref="B5:D6"/>
    <mergeCell ref="E5:F5"/>
    <mergeCell ref="G5:H5"/>
    <mergeCell ref="B8:B20"/>
  </mergeCells>
  <phoneticPr fontId="3"/>
  <pageMargins left="0.59055118110236227" right="0" top="0.51181102362204722" bottom="0"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H31当初</vt:lpstr>
      <vt:lpstr>H31当初!Print_Area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matsuyamashi</dc:creator>
  <cp:lastModifiedBy>nt025119</cp:lastModifiedBy>
  <cp:lastPrinted>2019-03-14T07:34:13Z</cp:lastPrinted>
  <dcterms:created xsi:type="dcterms:W3CDTF">2016-01-08T13:17:31Z</dcterms:created>
  <dcterms:modified xsi:type="dcterms:W3CDTF">2021-02-26T01:36:36Z</dcterms:modified>
</cp:coreProperties>
</file>