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共有\★学籍\y_各種データ\ホームページ\オープンデータ\"/>
    </mc:Choice>
  </mc:AlternateContent>
  <xr:revisionPtr revIDLastSave="0" documentId="13_ncr:1_{2B22D4A2-30D9-49E6-937A-AE6C625AD9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【小学校】(HP)" sheetId="8" r:id="rId1"/>
  </sheets>
  <definedNames>
    <definedName name="_xlnm.Print_Area" localSheetId="0">'【小学校】(HP)'!$A$1:$AA$255</definedName>
    <definedName name="_xlnm.Print_Titles" localSheetId="0">'【小学校】(HP)'!$1:$11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5" i="8" l="1"/>
  <c r="Z107" i="8"/>
  <c r="X252" i="8"/>
  <c r="Z251" i="8" s="1"/>
  <c r="X250" i="8"/>
  <c r="V252" i="8"/>
  <c r="V250" i="8"/>
  <c r="S250" i="8"/>
  <c r="P250" i="8"/>
  <c r="M250" i="8"/>
  <c r="J250" i="8"/>
  <c r="G250" i="8"/>
  <c r="U251" i="8"/>
  <c r="R251" i="8"/>
  <c r="O251" i="8"/>
  <c r="L251" i="8"/>
  <c r="I251" i="8"/>
  <c r="F251" i="8"/>
  <c r="S252" i="8"/>
  <c r="P252" i="8"/>
  <c r="M252" i="8"/>
  <c r="J252" i="8"/>
  <c r="G252" i="8"/>
  <c r="V248" i="8"/>
  <c r="S248" i="8"/>
  <c r="P248" i="8"/>
  <c r="M248" i="8"/>
  <c r="J248" i="8"/>
  <c r="G248" i="8"/>
  <c r="Z247" i="8"/>
  <c r="Z223" i="8"/>
  <c r="Z219" i="8"/>
  <c r="Z215" i="8"/>
  <c r="Z211" i="8"/>
  <c r="Z207" i="8"/>
  <c r="Z203" i="8"/>
  <c r="Z199" i="8"/>
  <c r="Z195" i="8"/>
  <c r="Z191" i="8"/>
  <c r="Z187" i="8"/>
  <c r="Z183" i="8"/>
  <c r="Z179" i="8"/>
  <c r="Z15" i="8" l="1"/>
  <c r="Z249" i="8"/>
  <c r="Z245" i="8"/>
  <c r="Z217" i="8"/>
  <c r="Z221" i="8"/>
  <c r="Z213" i="8"/>
  <c r="Z205" i="8"/>
  <c r="Z209" i="8"/>
  <c r="Z201" i="8"/>
  <c r="Z193" i="8"/>
  <c r="Z197" i="8"/>
  <c r="Z189" i="8"/>
  <c r="Z185" i="8"/>
  <c r="Z181" i="8"/>
  <c r="Z173" i="8"/>
  <c r="Z177" i="8"/>
  <c r="Z171" i="8"/>
  <c r="Z175" i="8"/>
  <c r="Z167" i="8"/>
  <c r="Z169" i="8"/>
  <c r="Z163" i="8"/>
  <c r="Z165" i="8"/>
  <c r="Z155" i="8"/>
  <c r="Z161" i="8"/>
  <c r="Z159" i="8"/>
  <c r="Z157" i="8"/>
  <c r="Z153" i="8"/>
  <c r="Z151" i="8"/>
  <c r="Z149" i="8"/>
  <c r="Z147" i="8"/>
  <c r="Z145" i="8"/>
  <c r="Z143" i="8"/>
  <c r="Z141" i="8"/>
  <c r="Z135" i="8"/>
  <c r="Z139" i="8"/>
  <c r="Z137" i="8"/>
  <c r="Z131" i="8"/>
  <c r="Z133" i="8"/>
  <c r="Z127" i="8"/>
  <c r="Z129" i="8"/>
  <c r="Z119" i="8"/>
  <c r="Z125" i="8"/>
  <c r="Z123" i="8"/>
  <c r="Z121" i="8"/>
  <c r="Z115" i="8"/>
  <c r="Z117" i="8"/>
  <c r="Z111" i="8"/>
  <c r="Z113" i="8"/>
  <c r="Z97" i="8"/>
  <c r="Z109" i="8"/>
  <c r="Z105" i="8"/>
  <c r="Z99" i="8"/>
  <c r="Z93" i="8"/>
  <c r="Z87" i="8"/>
  <c r="Z91" i="8"/>
  <c r="Z89" i="8"/>
  <c r="Z83" i="8"/>
  <c r="Z85" i="8"/>
  <c r="Z79" i="8"/>
  <c r="Z81" i="8"/>
  <c r="Z75" i="8"/>
  <c r="Z77" i="8"/>
  <c r="Z63" i="8"/>
  <c r="Z71" i="8"/>
  <c r="Z67" i="8"/>
  <c r="Z73" i="8"/>
  <c r="Z69" i="8"/>
  <c r="Z65" i="8"/>
  <c r="Z59" i="8"/>
  <c r="Z61" i="8"/>
  <c r="Z55" i="8"/>
  <c r="Z57" i="8"/>
  <c r="Z51" i="8"/>
  <c r="Z53" i="8"/>
  <c r="Z47" i="8"/>
  <c r="Z49" i="8"/>
  <c r="Z45" i="8"/>
  <c r="Z39" i="8"/>
  <c r="Z43" i="8"/>
  <c r="Z41" i="8"/>
  <c r="Z35" i="8"/>
  <c r="Z37" i="8"/>
  <c r="Z33" i="8"/>
  <c r="Z31" i="8"/>
  <c r="Z25" i="8"/>
  <c r="Z29" i="8"/>
  <c r="Z27" i="8"/>
  <c r="Z23" i="8"/>
  <c r="Z19" i="8"/>
  <c r="Z17" i="8"/>
  <c r="Z13" i="8"/>
  <c r="Z21" i="8"/>
</calcChain>
</file>

<file path=xl/sharedStrings.xml><?xml version="1.0" encoding="utf-8"?>
<sst xmlns="http://schemas.openxmlformats.org/spreadsheetml/2006/main" count="1009" uniqueCount="92">
  <si>
    <t>１</t>
  </si>
  <si>
    <t>２</t>
  </si>
  <si>
    <t>３</t>
  </si>
  <si>
    <t>４</t>
  </si>
  <si>
    <t>５</t>
  </si>
  <si>
    <t>６</t>
  </si>
  <si>
    <t xml:space="preserve"> 調査事項</t>
  </si>
  <si>
    <t>校</t>
  </si>
  <si>
    <t>学</t>
  </si>
  <si>
    <t>番</t>
  </si>
  <si>
    <t xml:space="preserve"> 区　　分</t>
  </si>
  <si>
    <t>名</t>
  </si>
  <si>
    <t>号</t>
  </si>
  <si>
    <t>年</t>
  </si>
  <si>
    <t>児　童　数</t>
  </si>
  <si>
    <t>(</t>
  </si>
  <si>
    <t>)</t>
  </si>
  <si>
    <t>実 学級 数</t>
  </si>
  <si>
    <t>設</t>
    <rPh sb="0" eb="1">
      <t>セツ</t>
    </rPh>
    <phoneticPr fontId="1"/>
  </si>
  <si>
    <t>置</t>
    <rPh sb="0" eb="1">
      <t>チ</t>
    </rPh>
    <phoneticPr fontId="1"/>
  </si>
  <si>
    <t>者</t>
    <rPh sb="0" eb="1">
      <t>モノ</t>
    </rPh>
    <phoneticPr fontId="1"/>
  </si>
  <si>
    <t>学</t>
    <phoneticPr fontId="1"/>
  </si>
  <si>
    <t>計</t>
    <phoneticPr fontId="1"/>
  </si>
  <si>
    <t>実学級数</t>
    <phoneticPr fontId="1"/>
  </si>
  <si>
    <t>合計
(小計)</t>
    <rPh sb="0" eb="2">
      <t>ゴウケイ</t>
    </rPh>
    <rPh sb="4" eb="6">
      <t>ショウケイ</t>
    </rPh>
    <phoneticPr fontId="1"/>
  </si>
  <si>
    <t>校</t>
    <rPh sb="0" eb="1">
      <t>コウ</t>
    </rPh>
    <phoneticPr fontId="1"/>
  </si>
  <si>
    <t>複式</t>
    <rPh sb="0" eb="2">
      <t>フクシキ</t>
    </rPh>
    <phoneticPr fontId="1"/>
  </si>
  <si>
    <t>特別支援学級</t>
    <rPh sb="0" eb="2">
      <t>トクベツ</t>
    </rPh>
    <rPh sb="2" eb="4">
      <t>シエン</t>
    </rPh>
    <rPh sb="4" eb="6">
      <t>ガッキュウ</t>
    </rPh>
    <phoneticPr fontId="1"/>
  </si>
  <si>
    <t>松山市</t>
    <rPh sb="0" eb="3">
      <t>マツヤマシ</t>
    </rPh>
    <phoneticPr fontId="1"/>
  </si>
  <si>
    <t>番町小</t>
    <rPh sb="0" eb="1">
      <t>バン</t>
    </rPh>
    <rPh sb="1" eb="2">
      <t>マチ</t>
    </rPh>
    <rPh sb="2" eb="3">
      <t>コ</t>
    </rPh>
    <phoneticPr fontId="1"/>
  </si>
  <si>
    <t>味酒小</t>
    <rPh sb="0" eb="1">
      <t>アジ</t>
    </rPh>
    <rPh sb="1" eb="2">
      <t>サケ</t>
    </rPh>
    <rPh sb="2" eb="3">
      <t>コ</t>
    </rPh>
    <phoneticPr fontId="1"/>
  </si>
  <si>
    <t>八坂小</t>
    <rPh sb="0" eb="2">
      <t>ヤサカ</t>
    </rPh>
    <rPh sb="2" eb="3">
      <t>コ</t>
    </rPh>
    <phoneticPr fontId="1"/>
  </si>
  <si>
    <t>東雲小</t>
    <rPh sb="0" eb="2">
      <t>シノノメ</t>
    </rPh>
    <rPh sb="2" eb="3">
      <t>コ</t>
    </rPh>
    <phoneticPr fontId="1"/>
  </si>
  <si>
    <t>新玉小</t>
    <rPh sb="0" eb="1">
      <t>シン</t>
    </rPh>
    <rPh sb="1" eb="2">
      <t>タマ</t>
    </rPh>
    <rPh sb="2" eb="3">
      <t>コ</t>
    </rPh>
    <phoneticPr fontId="1"/>
  </si>
  <si>
    <t>清水小</t>
    <rPh sb="0" eb="2">
      <t>シミズ</t>
    </rPh>
    <rPh sb="2" eb="3">
      <t>コ</t>
    </rPh>
    <phoneticPr fontId="1"/>
  </si>
  <si>
    <t>雄郡小</t>
    <rPh sb="0" eb="1">
      <t>ユウ</t>
    </rPh>
    <rPh sb="1" eb="2">
      <t>グン</t>
    </rPh>
    <rPh sb="2" eb="3">
      <t>コ</t>
    </rPh>
    <phoneticPr fontId="1"/>
  </si>
  <si>
    <t>素鵞小</t>
    <rPh sb="0" eb="1">
      <t>ソ</t>
    </rPh>
    <rPh sb="1" eb="2">
      <t>ガ</t>
    </rPh>
    <rPh sb="2" eb="3">
      <t>コ</t>
    </rPh>
    <phoneticPr fontId="1"/>
  </si>
  <si>
    <t>堀江小</t>
    <rPh sb="0" eb="2">
      <t>ホリエ</t>
    </rPh>
    <rPh sb="2" eb="3">
      <t>コ</t>
    </rPh>
    <phoneticPr fontId="1"/>
  </si>
  <si>
    <t>潮見小</t>
    <rPh sb="0" eb="1">
      <t>ウシオ</t>
    </rPh>
    <rPh sb="1" eb="2">
      <t>ミ</t>
    </rPh>
    <rPh sb="2" eb="3">
      <t>コ</t>
    </rPh>
    <phoneticPr fontId="1"/>
  </si>
  <si>
    <t>久枝小</t>
    <rPh sb="0" eb="2">
      <t>ヒサエ</t>
    </rPh>
    <rPh sb="2" eb="3">
      <t>ショウ</t>
    </rPh>
    <phoneticPr fontId="1"/>
  </si>
  <si>
    <t>和気小</t>
    <rPh sb="0" eb="2">
      <t>ワケ</t>
    </rPh>
    <rPh sb="2" eb="3">
      <t>コ</t>
    </rPh>
    <phoneticPr fontId="1"/>
  </si>
  <si>
    <t>三津浜小</t>
    <rPh sb="0" eb="3">
      <t>ミツハマ</t>
    </rPh>
    <rPh sb="3" eb="4">
      <t>コ</t>
    </rPh>
    <phoneticPr fontId="1"/>
  </si>
  <si>
    <t>宮前小</t>
    <rPh sb="0" eb="2">
      <t>ミヤマエ</t>
    </rPh>
    <rPh sb="2" eb="3">
      <t>コ</t>
    </rPh>
    <phoneticPr fontId="1"/>
  </si>
  <si>
    <t>高浜小</t>
    <rPh sb="0" eb="2">
      <t>タカハマ</t>
    </rPh>
    <rPh sb="2" eb="3">
      <t>コ</t>
    </rPh>
    <phoneticPr fontId="1"/>
  </si>
  <si>
    <t>味生小</t>
    <rPh sb="0" eb="1">
      <t>アジ</t>
    </rPh>
    <rPh sb="1" eb="2">
      <t>ナマ</t>
    </rPh>
    <rPh sb="2" eb="3">
      <t>コ</t>
    </rPh>
    <phoneticPr fontId="1"/>
  </si>
  <si>
    <t>桑原小</t>
    <rPh sb="0" eb="2">
      <t>クワバラ</t>
    </rPh>
    <rPh sb="2" eb="3">
      <t>コ</t>
    </rPh>
    <phoneticPr fontId="1"/>
  </si>
  <si>
    <t>生石小</t>
    <rPh sb="0" eb="1">
      <t>ナマ</t>
    </rPh>
    <rPh sb="1" eb="2">
      <t>イシ</t>
    </rPh>
    <rPh sb="2" eb="3">
      <t>コ</t>
    </rPh>
    <phoneticPr fontId="1"/>
  </si>
  <si>
    <t>垣生小</t>
    <rPh sb="0" eb="1">
      <t>カキ</t>
    </rPh>
    <rPh sb="1" eb="2">
      <t>ナマ</t>
    </rPh>
    <rPh sb="2" eb="3">
      <t>コ</t>
    </rPh>
    <phoneticPr fontId="1"/>
  </si>
  <si>
    <t>道後小</t>
    <rPh sb="0" eb="2">
      <t>ドウゴ</t>
    </rPh>
    <rPh sb="2" eb="3">
      <t>ショウ</t>
    </rPh>
    <phoneticPr fontId="1"/>
  </si>
  <si>
    <t>湯築小</t>
    <rPh sb="0" eb="1">
      <t>ユ</t>
    </rPh>
    <rPh sb="1" eb="2">
      <t>チク</t>
    </rPh>
    <rPh sb="2" eb="3">
      <t>コ</t>
    </rPh>
    <phoneticPr fontId="1"/>
  </si>
  <si>
    <t>釣島分校</t>
    <rPh sb="0" eb="2">
      <t>ツルシマ</t>
    </rPh>
    <rPh sb="2" eb="4">
      <t>ブンコウ</t>
    </rPh>
    <phoneticPr fontId="1"/>
  </si>
  <si>
    <t>余土小</t>
    <rPh sb="0" eb="1">
      <t>ヨ</t>
    </rPh>
    <rPh sb="1" eb="2">
      <t>ツチ</t>
    </rPh>
    <rPh sb="2" eb="3">
      <t>コ</t>
    </rPh>
    <phoneticPr fontId="1"/>
  </si>
  <si>
    <t>湯山小</t>
    <rPh sb="0" eb="2">
      <t>ユヤマ</t>
    </rPh>
    <rPh sb="2" eb="3">
      <t>コ</t>
    </rPh>
    <phoneticPr fontId="1"/>
  </si>
  <si>
    <t>日浦小</t>
    <rPh sb="0" eb="2">
      <t>ヒウラ</t>
    </rPh>
    <rPh sb="2" eb="3">
      <t>コ</t>
    </rPh>
    <phoneticPr fontId="1"/>
  </si>
  <si>
    <t>伊台小</t>
    <rPh sb="0" eb="2">
      <t>イダイ</t>
    </rPh>
    <rPh sb="2" eb="3">
      <t>ショウ</t>
    </rPh>
    <phoneticPr fontId="1"/>
  </si>
  <si>
    <t>五明小</t>
    <rPh sb="0" eb="1">
      <t>ゴ</t>
    </rPh>
    <rPh sb="1" eb="2">
      <t>ア</t>
    </rPh>
    <rPh sb="2" eb="3">
      <t>コ</t>
    </rPh>
    <phoneticPr fontId="1"/>
  </si>
  <si>
    <t>久米小</t>
    <rPh sb="0" eb="2">
      <t>クメ</t>
    </rPh>
    <rPh sb="2" eb="3">
      <t>コ</t>
    </rPh>
    <phoneticPr fontId="1"/>
  </si>
  <si>
    <t>浮穴小</t>
    <rPh sb="0" eb="1">
      <t>ウ</t>
    </rPh>
    <rPh sb="1" eb="2">
      <t>アナ</t>
    </rPh>
    <rPh sb="2" eb="3">
      <t>コ</t>
    </rPh>
    <phoneticPr fontId="1"/>
  </si>
  <si>
    <t>小野小</t>
    <rPh sb="0" eb="2">
      <t>オノ</t>
    </rPh>
    <rPh sb="2" eb="3">
      <t>コ</t>
    </rPh>
    <phoneticPr fontId="1"/>
  </si>
  <si>
    <t>石井小</t>
    <rPh sb="0" eb="2">
      <t>イシイ</t>
    </rPh>
    <rPh sb="2" eb="3">
      <t>コ</t>
    </rPh>
    <phoneticPr fontId="1"/>
  </si>
  <si>
    <t>荏原小</t>
    <rPh sb="0" eb="2">
      <t>エバラ</t>
    </rPh>
    <rPh sb="2" eb="3">
      <t>コ</t>
    </rPh>
    <phoneticPr fontId="1"/>
  </si>
  <si>
    <t>坂本小</t>
    <rPh sb="0" eb="2">
      <t>サカモト</t>
    </rPh>
    <rPh sb="2" eb="3">
      <t>コ</t>
    </rPh>
    <phoneticPr fontId="1"/>
  </si>
  <si>
    <t>たちばな小</t>
    <rPh sb="4" eb="5">
      <t>コ</t>
    </rPh>
    <phoneticPr fontId="1"/>
  </si>
  <si>
    <t>椿小</t>
    <rPh sb="0" eb="1">
      <t>ツバキ</t>
    </rPh>
    <rPh sb="1" eb="2">
      <t>コ</t>
    </rPh>
    <phoneticPr fontId="1"/>
  </si>
  <si>
    <t>石井東小</t>
    <rPh sb="0" eb="2">
      <t>イシイ</t>
    </rPh>
    <rPh sb="2" eb="3">
      <t>ヒガシ</t>
    </rPh>
    <rPh sb="3" eb="4">
      <t>コ</t>
    </rPh>
    <phoneticPr fontId="1"/>
  </si>
  <si>
    <t>北久米小</t>
    <rPh sb="0" eb="1">
      <t>キタ</t>
    </rPh>
    <rPh sb="1" eb="2">
      <t>ク</t>
    </rPh>
    <rPh sb="2" eb="3">
      <t>コメ</t>
    </rPh>
    <rPh sb="3" eb="4">
      <t>コ</t>
    </rPh>
    <phoneticPr fontId="1"/>
  </si>
  <si>
    <t>味生第二小</t>
    <rPh sb="0" eb="1">
      <t>アジ</t>
    </rPh>
    <rPh sb="1" eb="2">
      <t>ナマ</t>
    </rPh>
    <rPh sb="2" eb="4">
      <t>ダイニ</t>
    </rPh>
    <rPh sb="4" eb="5">
      <t>コ</t>
    </rPh>
    <phoneticPr fontId="1"/>
  </si>
  <si>
    <t>石井北小</t>
    <rPh sb="0" eb="2">
      <t>イシイ</t>
    </rPh>
    <rPh sb="2" eb="3">
      <t>キタ</t>
    </rPh>
    <rPh sb="3" eb="4">
      <t>コ</t>
    </rPh>
    <phoneticPr fontId="1"/>
  </si>
  <si>
    <t>さくら小</t>
    <rPh sb="3" eb="4">
      <t>コ</t>
    </rPh>
    <phoneticPr fontId="1"/>
  </si>
  <si>
    <t>みどり小</t>
    <rPh sb="3" eb="4">
      <t>コ</t>
    </rPh>
    <phoneticPr fontId="1"/>
  </si>
  <si>
    <t>福音小</t>
    <rPh sb="0" eb="1">
      <t>フク</t>
    </rPh>
    <rPh sb="1" eb="2">
      <t>オト</t>
    </rPh>
    <rPh sb="2" eb="3">
      <t>コ</t>
    </rPh>
    <phoneticPr fontId="1"/>
  </si>
  <si>
    <t>双葉小</t>
    <rPh sb="0" eb="2">
      <t>フタバ</t>
    </rPh>
    <rPh sb="2" eb="3">
      <t>コ</t>
    </rPh>
    <phoneticPr fontId="1"/>
  </si>
  <si>
    <t>窪田小</t>
    <rPh sb="0" eb="2">
      <t>クボタ</t>
    </rPh>
    <rPh sb="2" eb="3">
      <t>コ</t>
    </rPh>
    <phoneticPr fontId="1"/>
  </si>
  <si>
    <t>姫山小</t>
    <rPh sb="0" eb="1">
      <t>ヒメ</t>
    </rPh>
    <rPh sb="1" eb="2">
      <t>ヤマ</t>
    </rPh>
    <rPh sb="2" eb="3">
      <t>コ</t>
    </rPh>
    <phoneticPr fontId="1"/>
  </si>
  <si>
    <t>浅海小</t>
    <rPh sb="0" eb="2">
      <t>アサミ</t>
    </rPh>
    <rPh sb="2" eb="3">
      <t>コ</t>
    </rPh>
    <phoneticPr fontId="1"/>
  </si>
  <si>
    <t>難波小</t>
    <rPh sb="0" eb="2">
      <t>ナンバ</t>
    </rPh>
    <rPh sb="2" eb="3">
      <t>コ</t>
    </rPh>
    <phoneticPr fontId="1"/>
  </si>
  <si>
    <t>立岩小</t>
    <rPh sb="0" eb="2">
      <t>タテイワ</t>
    </rPh>
    <rPh sb="2" eb="3">
      <t>コ</t>
    </rPh>
    <phoneticPr fontId="1"/>
  </si>
  <si>
    <t>正岡小</t>
    <rPh sb="0" eb="2">
      <t>マサオカ</t>
    </rPh>
    <rPh sb="2" eb="3">
      <t>コ</t>
    </rPh>
    <phoneticPr fontId="1"/>
  </si>
  <si>
    <t>北条小</t>
    <rPh sb="0" eb="2">
      <t>ホウジョウ</t>
    </rPh>
    <rPh sb="2" eb="3">
      <t>コ</t>
    </rPh>
    <phoneticPr fontId="1"/>
  </si>
  <si>
    <t>河野小</t>
    <rPh sb="0" eb="2">
      <t>コウノ</t>
    </rPh>
    <rPh sb="2" eb="3">
      <t>コ</t>
    </rPh>
    <phoneticPr fontId="1"/>
  </si>
  <si>
    <t>粟井小</t>
    <rPh sb="0" eb="2">
      <t>アワイ</t>
    </rPh>
    <rPh sb="2" eb="3">
      <t>コ</t>
    </rPh>
    <phoneticPr fontId="1"/>
  </si>
  <si>
    <t>睦月小</t>
    <rPh sb="0" eb="1">
      <t>ムツ</t>
    </rPh>
    <rPh sb="1" eb="2">
      <t>ツキ</t>
    </rPh>
    <rPh sb="2" eb="3">
      <t>コ</t>
    </rPh>
    <phoneticPr fontId="1"/>
  </si>
  <si>
    <t>野忽那小</t>
    <rPh sb="0" eb="1">
      <t>ノ</t>
    </rPh>
    <rPh sb="1" eb="2">
      <t>コツ</t>
    </rPh>
    <rPh sb="2" eb="3">
      <t>ナ</t>
    </rPh>
    <rPh sb="3" eb="4">
      <t>コ</t>
    </rPh>
    <phoneticPr fontId="1"/>
  </si>
  <si>
    <t>怒和小</t>
    <rPh sb="0" eb="2">
      <t>ヌワ</t>
    </rPh>
    <rPh sb="2" eb="3">
      <t>コ</t>
    </rPh>
    <phoneticPr fontId="1"/>
  </si>
  <si>
    <t>津和地小</t>
    <rPh sb="0" eb="1">
      <t>ツ</t>
    </rPh>
    <rPh sb="1" eb="2">
      <t>ワ</t>
    </rPh>
    <rPh sb="2" eb="3">
      <t>チ</t>
    </rPh>
    <rPh sb="3" eb="4">
      <t>コ</t>
    </rPh>
    <phoneticPr fontId="1"/>
  </si>
  <si>
    <t>二神小</t>
    <rPh sb="0" eb="2">
      <t>フタガミ</t>
    </rPh>
    <rPh sb="2" eb="3">
      <t>コ</t>
    </rPh>
    <phoneticPr fontId="1"/>
  </si>
  <si>
    <t>興居島小</t>
    <rPh sb="0" eb="1">
      <t>キョウ</t>
    </rPh>
    <rPh sb="1" eb="3">
      <t>イジマ</t>
    </rPh>
    <rPh sb="3" eb="4">
      <t>コ</t>
    </rPh>
    <phoneticPr fontId="1"/>
  </si>
  <si>
    <t>中島小</t>
    <rPh sb="0" eb="2">
      <t>ナカジマ</t>
    </rPh>
    <rPh sb="2" eb="3">
      <t>コ</t>
    </rPh>
    <phoneticPr fontId="1"/>
  </si>
  <si>
    <t>学</t>
    <rPh sb="0" eb="1">
      <t>ガク</t>
    </rPh>
    <phoneticPr fontId="1"/>
  </si>
  <si>
    <t/>
  </si>
  <si>
    <t>令和７年５月１日現在児童生徒数・学級数調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0" eb="12">
      <t>ジドウ</t>
    </rPh>
    <rPh sb="12" eb="14">
      <t>セイト</t>
    </rPh>
    <rPh sb="14" eb="15">
      <t>スウ</t>
    </rPh>
    <rPh sb="16" eb="18">
      <t>ガッキュウ</t>
    </rPh>
    <rPh sb="18" eb="19">
      <t>スウ</t>
    </rPh>
    <rPh sb="19" eb="20">
      <t>シラベ</t>
    </rPh>
    <phoneticPr fontId="1"/>
  </si>
  <si>
    <t>（１）　小学校（7.5.1）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</si>
</sst>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11">
    <xf numFmtId="0" fontId="0" fillId="0" borderId="0" xfId="0"/>
    <xf numFmtId="0" fontId="2" fillId="0" borderId="0" xfId="0" applyFont="1"/>
    <xf numFmtId="0" fontId="3" fillId="0" borderId="0" xfId="0" applyFont="1" applyAlignment="1">
      <alignment shrinkToFit="1"/>
    </xf>
    <xf numFmtId="0" fontId="3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shrinkToFi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 shrinkToFi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3" fillId="0" borderId="6" xfId="0" applyFont="1" applyBorder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shrinkToFit="1"/>
    </xf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5" fillId="0" borderId="3" xfId="0" applyFont="1" applyBorder="1" applyAlignment="1" applyProtection="1">
      <alignment horizontal="right" vertical="top" shrinkToFit="1"/>
      <protection locked="0"/>
    </xf>
    <xf numFmtId="0" fontId="2" fillId="0" borderId="8" xfId="0" applyFont="1" applyBorder="1" applyAlignment="1">
      <alignment vertical="top" shrinkToFit="1"/>
    </xf>
    <xf numFmtId="0" fontId="3" fillId="0" borderId="3" xfId="0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3" fillId="0" borderId="9" xfId="0" applyFont="1" applyBorder="1" applyAlignment="1">
      <alignment horizontal="center" shrinkToFit="1"/>
    </xf>
    <xf numFmtId="0" fontId="3" fillId="0" borderId="10" xfId="0" applyFont="1" applyBorder="1" applyAlignment="1">
      <alignment shrinkToFit="1"/>
    </xf>
    <xf numFmtId="176" fontId="3" fillId="0" borderId="5" xfId="0" applyNumberFormat="1" applyFont="1" applyBorder="1"/>
    <xf numFmtId="176" fontId="3" fillId="0" borderId="0" xfId="0" applyNumberFormat="1" applyFont="1" applyAlignment="1" applyProtection="1">
      <alignment shrinkToFit="1"/>
      <protection locked="0"/>
    </xf>
    <xf numFmtId="176" fontId="3" fillId="0" borderId="0" xfId="0" applyNumberFormat="1" applyFont="1"/>
    <xf numFmtId="176" fontId="3" fillId="2" borderId="9" xfId="0" applyNumberFormat="1" applyFont="1" applyFill="1" applyBorder="1" applyAlignment="1">
      <alignment shrinkToFit="1"/>
    </xf>
    <xf numFmtId="176" fontId="3" fillId="2" borderId="5" xfId="0" applyNumberFormat="1" applyFont="1" applyFill="1" applyBorder="1"/>
    <xf numFmtId="176" fontId="3" fillId="2" borderId="0" xfId="0" applyNumberFormat="1" applyFont="1" applyFill="1" applyAlignment="1">
      <alignment shrinkToFit="1"/>
    </xf>
    <xf numFmtId="176" fontId="3" fillId="2" borderId="0" xfId="0" applyNumberFormat="1" applyFont="1" applyFill="1"/>
    <xf numFmtId="176" fontId="3" fillId="2" borderId="5" xfId="0" applyNumberFormat="1" applyFont="1" applyFill="1" applyBorder="1" applyAlignment="1">
      <alignment shrinkToFit="1"/>
    </xf>
    <xf numFmtId="176" fontId="3" fillId="0" borderId="9" xfId="0" applyNumberFormat="1" applyFont="1" applyBorder="1" applyAlignment="1">
      <alignment shrinkToFit="1"/>
    </xf>
    <xf numFmtId="176" fontId="3" fillId="0" borderId="6" xfId="0" applyNumberFormat="1" applyFont="1" applyBorder="1"/>
    <xf numFmtId="176" fontId="3" fillId="0" borderId="1" xfId="0" applyNumberFormat="1" applyFont="1" applyBorder="1" applyAlignment="1" applyProtection="1">
      <alignment shrinkToFit="1"/>
      <protection locked="0"/>
    </xf>
    <xf numFmtId="176" fontId="3" fillId="0" borderId="1" xfId="0" applyNumberFormat="1" applyFont="1" applyBorder="1"/>
    <xf numFmtId="176" fontId="3" fillId="2" borderId="10" xfId="0" applyNumberFormat="1" applyFont="1" applyFill="1" applyBorder="1" applyAlignment="1">
      <alignment shrinkToFit="1"/>
    </xf>
    <xf numFmtId="176" fontId="3" fillId="0" borderId="10" xfId="0" applyNumberFormat="1" applyFont="1" applyBorder="1" applyAlignment="1">
      <alignment shrinkToFit="1"/>
    </xf>
    <xf numFmtId="176" fontId="3" fillId="0" borderId="2" xfId="0" applyNumberFormat="1" applyFont="1" applyBorder="1"/>
    <xf numFmtId="176" fontId="3" fillId="0" borderId="4" xfId="0" applyNumberFormat="1" applyFont="1" applyBorder="1" applyAlignment="1" applyProtection="1">
      <alignment shrinkToFit="1"/>
      <protection locked="0"/>
    </xf>
    <xf numFmtId="176" fontId="3" fillId="0" borderId="4" xfId="0" applyNumberFormat="1" applyFont="1" applyBorder="1"/>
    <xf numFmtId="176" fontId="3" fillId="2" borderId="3" xfId="0" applyNumberFormat="1" applyFont="1" applyFill="1" applyBorder="1" applyAlignment="1">
      <alignment shrinkToFit="1"/>
    </xf>
    <xf numFmtId="176" fontId="3" fillId="0" borderId="17" xfId="0" applyNumberFormat="1" applyFont="1" applyBorder="1" applyAlignment="1" applyProtection="1">
      <alignment shrinkToFit="1"/>
      <protection locked="0"/>
    </xf>
    <xf numFmtId="176" fontId="3" fillId="0" borderId="6" xfId="0" applyNumberFormat="1" applyFont="1" applyBorder="1" applyProtection="1">
      <protection locked="0"/>
    </xf>
    <xf numFmtId="176" fontId="3" fillId="0" borderId="1" xfId="0" applyNumberFormat="1" applyFont="1" applyBorder="1" applyProtection="1">
      <protection locked="0"/>
    </xf>
    <xf numFmtId="176" fontId="3" fillId="0" borderId="7" xfId="0" applyNumberFormat="1" applyFont="1" applyBorder="1"/>
    <xf numFmtId="176" fontId="3" fillId="0" borderId="11" xfId="0" applyNumberFormat="1" applyFont="1" applyBorder="1" applyAlignment="1" applyProtection="1">
      <alignment shrinkToFit="1"/>
      <protection locked="0"/>
    </xf>
    <xf numFmtId="176" fontId="3" fillId="0" borderId="11" xfId="0" applyNumberFormat="1" applyFont="1" applyBorder="1"/>
    <xf numFmtId="176" fontId="3" fillId="2" borderId="12" xfId="0" applyNumberFormat="1" applyFont="1" applyFill="1" applyBorder="1" applyAlignment="1">
      <alignment shrinkToFit="1"/>
    </xf>
    <xf numFmtId="176" fontId="3" fillId="2" borderId="13" xfId="0" applyNumberFormat="1" applyFont="1" applyFill="1" applyBorder="1"/>
    <xf numFmtId="176" fontId="3" fillId="0" borderId="9" xfId="0" applyNumberFormat="1" applyFont="1" applyBorder="1" applyAlignment="1" applyProtection="1">
      <alignment shrinkToFit="1"/>
      <protection locked="0"/>
    </xf>
    <xf numFmtId="176" fontId="3" fillId="0" borderId="2" xfId="0" applyNumberFormat="1" applyFont="1" applyBorder="1" applyAlignment="1" applyProtection="1">
      <alignment shrinkToFit="1"/>
      <protection locked="0"/>
    </xf>
    <xf numFmtId="176" fontId="3" fillId="0" borderId="2" xfId="0" applyNumberFormat="1" applyFont="1" applyBorder="1" applyAlignment="1">
      <alignment horizontal="center" shrinkToFit="1"/>
    </xf>
    <xf numFmtId="176" fontId="3" fillId="0" borderId="14" xfId="0" applyNumberFormat="1" applyFont="1" applyBorder="1" applyAlignment="1">
      <alignment horizontal="center" shrinkToFit="1"/>
    </xf>
    <xf numFmtId="176" fontId="3" fillId="0" borderId="15" xfId="0" applyNumberFormat="1" applyFont="1" applyBorder="1"/>
    <xf numFmtId="176" fontId="3" fillId="0" borderId="16" xfId="0" applyNumberFormat="1" applyFont="1" applyBorder="1" applyAlignment="1" applyProtection="1">
      <alignment shrinkToFit="1"/>
      <protection locked="0"/>
    </xf>
    <xf numFmtId="176" fontId="3" fillId="0" borderId="16" xfId="0" applyNumberFormat="1" applyFont="1" applyBorder="1"/>
    <xf numFmtId="176" fontId="3" fillId="0" borderId="25" xfId="0" applyNumberFormat="1" applyFont="1" applyBorder="1" applyAlignment="1">
      <alignment shrinkToFit="1"/>
    </xf>
    <xf numFmtId="0" fontId="0" fillId="0" borderId="0" xfId="0" applyAlignment="1">
      <alignment horizontal="right"/>
    </xf>
    <xf numFmtId="0" fontId="2" fillId="0" borderId="3" xfId="0" applyFont="1" applyBorder="1" applyAlignment="1" applyProtection="1">
      <alignment horizontal="center" vertical="center" textRotation="255" shrinkToFit="1"/>
      <protection locked="0"/>
    </xf>
    <xf numFmtId="0" fontId="2" fillId="0" borderId="9" xfId="0" applyFont="1" applyBorder="1" applyAlignment="1" applyProtection="1">
      <alignment horizontal="center" vertical="center" textRotation="255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>
      <alignment horizontal="center" shrinkToFit="1"/>
    </xf>
    <xf numFmtId="176" fontId="3" fillId="2" borderId="14" xfId="0" applyNumberFormat="1" applyFont="1" applyFill="1" applyBorder="1" applyAlignment="1">
      <alignment horizontal="center" shrinkToFit="1"/>
    </xf>
    <xf numFmtId="176" fontId="3" fillId="0" borderId="6" xfId="0" applyNumberFormat="1" applyFont="1" applyBorder="1" applyAlignment="1">
      <alignment horizontal="center" shrinkToFit="1"/>
    </xf>
    <xf numFmtId="176" fontId="3" fillId="0" borderId="23" xfId="0" applyNumberFormat="1" applyFont="1" applyBorder="1" applyAlignment="1">
      <alignment horizontal="center" shrinkToFit="1"/>
    </xf>
    <xf numFmtId="176" fontId="3" fillId="0" borderId="17" xfId="0" applyNumberFormat="1" applyFont="1" applyBorder="1" applyAlignment="1" applyProtection="1">
      <alignment horizontal="center" shrinkToFit="1"/>
      <protection locked="0"/>
    </xf>
    <xf numFmtId="176" fontId="3" fillId="0" borderId="24" xfId="0" applyNumberFormat="1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176" fontId="3" fillId="2" borderId="7" xfId="0" applyNumberFormat="1" applyFont="1" applyFill="1" applyBorder="1" applyAlignment="1">
      <alignment horizontal="center" shrinkToFit="1"/>
    </xf>
    <xf numFmtId="176" fontId="3" fillId="2" borderId="19" xfId="0" applyNumberFormat="1" applyFont="1" applyFill="1" applyBorder="1" applyAlignment="1">
      <alignment horizontal="center" shrinkToFit="1"/>
    </xf>
    <xf numFmtId="176" fontId="3" fillId="0" borderId="6" xfId="0" applyNumberFormat="1" applyFont="1" applyBorder="1" applyAlignment="1" applyProtection="1">
      <alignment horizontal="center" shrinkToFit="1"/>
      <protection locked="0"/>
    </xf>
    <xf numFmtId="176" fontId="3" fillId="0" borderId="23" xfId="0" applyNumberFormat="1" applyFont="1" applyBorder="1" applyAlignment="1" applyProtection="1">
      <alignment horizontal="center" shrinkToFit="1"/>
      <protection locked="0"/>
    </xf>
    <xf numFmtId="176" fontId="3" fillId="0" borderId="3" xfId="0" applyNumberFormat="1" applyFont="1" applyBorder="1" applyAlignment="1">
      <alignment horizontal="center" shrinkToFit="1"/>
    </xf>
    <xf numFmtId="176" fontId="3" fillId="0" borderId="8" xfId="0" applyNumberFormat="1" applyFont="1" applyBorder="1" applyAlignment="1">
      <alignment horizontal="center" shrinkToFit="1"/>
    </xf>
    <xf numFmtId="176" fontId="3" fillId="0" borderId="15" xfId="0" applyNumberFormat="1" applyFont="1" applyBorder="1" applyAlignment="1" applyProtection="1">
      <alignment horizontal="center" shrinkToFit="1"/>
      <protection locked="0"/>
    </xf>
    <xf numFmtId="176" fontId="3" fillId="0" borderId="22" xfId="0" applyNumberFormat="1" applyFont="1" applyBorder="1" applyAlignment="1" applyProtection="1">
      <alignment horizont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39</xdr:row>
      <xdr:rowOff>0</xdr:rowOff>
    </xdr:from>
    <xdr:to>
      <xdr:col>26</xdr:col>
      <xdr:colOff>76200</xdr:colOff>
      <xdr:row>39</xdr:row>
      <xdr:rowOff>190500</xdr:rowOff>
    </xdr:to>
    <xdr:sp macro="" textlink="">
      <xdr:nvSpPr>
        <xdr:cNvPr id="35750" name="Text Box 1">
          <a:extLst>
            <a:ext uri="{FF2B5EF4-FFF2-40B4-BE49-F238E27FC236}">
              <a16:creationId xmlns:a16="http://schemas.microsoft.com/office/drawing/2014/main" id="{BD2DEAB7-FB30-03A0-F6D1-6A0256A73170}"/>
            </a:ext>
          </a:extLst>
        </xdr:cNvPr>
        <xdr:cNvSpPr txBox="1">
          <a:spLocks noChangeArrowheads="1"/>
        </xdr:cNvSpPr>
      </xdr:nvSpPr>
      <xdr:spPr bwMode="auto">
        <a:xfrm>
          <a:off x="6010275" y="8020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1" name="Text Box 11">
          <a:extLst>
            <a:ext uri="{FF2B5EF4-FFF2-40B4-BE49-F238E27FC236}">
              <a16:creationId xmlns:a16="http://schemas.microsoft.com/office/drawing/2014/main" id="{D5DFD458-8D04-E7F7-F6C4-E790F6AC247F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2" name="Text Box 12">
          <a:extLst>
            <a:ext uri="{FF2B5EF4-FFF2-40B4-BE49-F238E27FC236}">
              <a16:creationId xmlns:a16="http://schemas.microsoft.com/office/drawing/2014/main" id="{25966F09-EB0D-7C1B-AA48-509E9E8B6F47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3" name="Text Box 13">
          <a:extLst>
            <a:ext uri="{FF2B5EF4-FFF2-40B4-BE49-F238E27FC236}">
              <a16:creationId xmlns:a16="http://schemas.microsoft.com/office/drawing/2014/main" id="{1CEB04B1-90D3-A9F4-D953-D3AA0AB2A4CE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4" name="Text Box 14">
          <a:extLst>
            <a:ext uri="{FF2B5EF4-FFF2-40B4-BE49-F238E27FC236}">
              <a16:creationId xmlns:a16="http://schemas.microsoft.com/office/drawing/2014/main" id="{0AC9E2F3-20C6-B0ED-40AA-167AE1A4274B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5" name="Text Box 15">
          <a:extLst>
            <a:ext uri="{FF2B5EF4-FFF2-40B4-BE49-F238E27FC236}">
              <a16:creationId xmlns:a16="http://schemas.microsoft.com/office/drawing/2014/main" id="{1CEBCF2D-7506-E7C3-0061-7132322BD949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63</xdr:row>
      <xdr:rowOff>0</xdr:rowOff>
    </xdr:from>
    <xdr:to>
      <xdr:col>26</xdr:col>
      <xdr:colOff>76200</xdr:colOff>
      <xdr:row>63</xdr:row>
      <xdr:rowOff>190500</xdr:rowOff>
    </xdr:to>
    <xdr:sp macro="" textlink="">
      <xdr:nvSpPr>
        <xdr:cNvPr id="35756" name="Text Box 16">
          <a:extLst>
            <a:ext uri="{FF2B5EF4-FFF2-40B4-BE49-F238E27FC236}">
              <a16:creationId xmlns:a16="http://schemas.microsoft.com/office/drawing/2014/main" id="{F195EC3C-C657-B3E0-1DCA-7259219C2583}"/>
            </a:ext>
          </a:extLst>
        </xdr:cNvPr>
        <xdr:cNvSpPr txBox="1">
          <a:spLocks noChangeArrowheads="1"/>
        </xdr:cNvSpPr>
      </xdr:nvSpPr>
      <xdr:spPr bwMode="auto">
        <a:xfrm>
          <a:off x="6010275" y="130492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91</xdr:row>
      <xdr:rowOff>0</xdr:rowOff>
    </xdr:from>
    <xdr:to>
      <xdr:col>26</xdr:col>
      <xdr:colOff>76200</xdr:colOff>
      <xdr:row>91</xdr:row>
      <xdr:rowOff>190500</xdr:rowOff>
    </xdr:to>
    <xdr:sp macro="" textlink="">
      <xdr:nvSpPr>
        <xdr:cNvPr id="35757" name="Text Box 17">
          <a:extLst>
            <a:ext uri="{FF2B5EF4-FFF2-40B4-BE49-F238E27FC236}">
              <a16:creationId xmlns:a16="http://schemas.microsoft.com/office/drawing/2014/main" id="{19118551-52BC-8E0B-40B5-255BF00EF332}"/>
            </a:ext>
          </a:extLst>
        </xdr:cNvPr>
        <xdr:cNvSpPr txBox="1">
          <a:spLocks noChangeArrowheads="1"/>
        </xdr:cNvSpPr>
      </xdr:nvSpPr>
      <xdr:spPr bwMode="auto">
        <a:xfrm>
          <a:off x="6010275" y="18916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139</xdr:row>
      <xdr:rowOff>0</xdr:rowOff>
    </xdr:from>
    <xdr:to>
      <xdr:col>26</xdr:col>
      <xdr:colOff>76200</xdr:colOff>
      <xdr:row>139</xdr:row>
      <xdr:rowOff>190500</xdr:rowOff>
    </xdr:to>
    <xdr:sp macro="" textlink="">
      <xdr:nvSpPr>
        <xdr:cNvPr id="35758" name="Text Box 18">
          <a:extLst>
            <a:ext uri="{FF2B5EF4-FFF2-40B4-BE49-F238E27FC236}">
              <a16:creationId xmlns:a16="http://schemas.microsoft.com/office/drawing/2014/main" id="{AD04E773-EF9B-3C33-6720-379D294529C9}"/>
            </a:ext>
          </a:extLst>
        </xdr:cNvPr>
        <xdr:cNvSpPr txBox="1">
          <a:spLocks noChangeArrowheads="1"/>
        </xdr:cNvSpPr>
      </xdr:nvSpPr>
      <xdr:spPr bwMode="auto">
        <a:xfrm>
          <a:off x="6010275" y="289750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191</xdr:row>
      <xdr:rowOff>0</xdr:rowOff>
    </xdr:from>
    <xdr:to>
      <xdr:col>26</xdr:col>
      <xdr:colOff>76200</xdr:colOff>
      <xdr:row>191</xdr:row>
      <xdr:rowOff>190500</xdr:rowOff>
    </xdr:to>
    <xdr:sp macro="" textlink="">
      <xdr:nvSpPr>
        <xdr:cNvPr id="35759" name="Text Box 19">
          <a:extLst>
            <a:ext uri="{FF2B5EF4-FFF2-40B4-BE49-F238E27FC236}">
              <a16:creationId xmlns:a16="http://schemas.microsoft.com/office/drawing/2014/main" id="{DE5E331A-D462-579B-4286-BA1D6E1BA6FD}"/>
            </a:ext>
          </a:extLst>
        </xdr:cNvPr>
        <xdr:cNvSpPr txBox="1">
          <a:spLocks noChangeArrowheads="1"/>
        </xdr:cNvSpPr>
      </xdr:nvSpPr>
      <xdr:spPr bwMode="auto">
        <a:xfrm>
          <a:off x="6010275" y="398716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235</xdr:row>
      <xdr:rowOff>0</xdr:rowOff>
    </xdr:from>
    <xdr:to>
      <xdr:col>26</xdr:col>
      <xdr:colOff>76200</xdr:colOff>
      <xdr:row>235</xdr:row>
      <xdr:rowOff>190500</xdr:rowOff>
    </xdr:to>
    <xdr:sp macro="" textlink="">
      <xdr:nvSpPr>
        <xdr:cNvPr id="35760" name="Text Box 20">
          <a:extLst>
            <a:ext uri="{FF2B5EF4-FFF2-40B4-BE49-F238E27FC236}">
              <a16:creationId xmlns:a16="http://schemas.microsoft.com/office/drawing/2014/main" id="{AEFBB77A-9070-071B-CB16-00E3715944DA}"/>
            </a:ext>
          </a:extLst>
        </xdr:cNvPr>
        <xdr:cNvSpPr txBox="1">
          <a:spLocks noChangeArrowheads="1"/>
        </xdr:cNvSpPr>
      </xdr:nvSpPr>
      <xdr:spPr bwMode="auto">
        <a:xfrm>
          <a:off x="6010275" y="490918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171450</xdr:colOff>
      <xdr:row>222</xdr:row>
      <xdr:rowOff>152400</xdr:rowOff>
    </xdr:from>
    <xdr:ext cx="4629150" cy="1043976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2D6E0FD3-EC99-2B20-364A-F0D5DE9D9613}"/>
            </a:ext>
          </a:extLst>
        </xdr:cNvPr>
        <xdr:cNvSpPr/>
      </xdr:nvSpPr>
      <xdr:spPr>
        <a:xfrm>
          <a:off x="1181100" y="465201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171450</xdr:colOff>
      <xdr:row>226</xdr:row>
      <xdr:rowOff>152400</xdr:rowOff>
    </xdr:from>
    <xdr:ext cx="4629150" cy="1043976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387068-BBC7-C9AC-6694-1991D3170513}"/>
            </a:ext>
          </a:extLst>
        </xdr:cNvPr>
        <xdr:cNvSpPr/>
      </xdr:nvSpPr>
      <xdr:spPr>
        <a:xfrm>
          <a:off x="1181100" y="473583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171450</xdr:colOff>
      <xdr:row>238</xdr:row>
      <xdr:rowOff>152400</xdr:rowOff>
    </xdr:from>
    <xdr:ext cx="4629150" cy="828675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59C65EC-686E-3D34-9880-AD84F4C28985}"/>
            </a:ext>
          </a:extLst>
        </xdr:cNvPr>
        <xdr:cNvSpPr/>
      </xdr:nvSpPr>
      <xdr:spPr>
        <a:xfrm>
          <a:off x="1181100" y="49872900"/>
          <a:ext cx="4629150" cy="828675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12</xdr:col>
      <xdr:colOff>57150</xdr:colOff>
      <xdr:row>122</xdr:row>
      <xdr:rowOff>47625</xdr:rowOff>
    </xdr:from>
    <xdr:to>
      <xdr:col>16</xdr:col>
      <xdr:colOff>38100</xdr:colOff>
      <xdr:row>122</xdr:row>
      <xdr:rowOff>95250</xdr:rowOff>
    </xdr:to>
    <xdr:sp macro="" textlink="">
      <xdr:nvSpPr>
        <xdr:cNvPr id="35764" name="AutoShape 24">
          <a:extLst>
            <a:ext uri="{FF2B5EF4-FFF2-40B4-BE49-F238E27FC236}">
              <a16:creationId xmlns:a16="http://schemas.microsoft.com/office/drawing/2014/main" id="{CDBD8356-D508-546E-E45D-26995CEACF36}"/>
            </a:ext>
          </a:extLst>
        </xdr:cNvPr>
        <xdr:cNvSpPr>
          <a:spLocks/>
        </xdr:cNvSpPr>
      </xdr:nvSpPr>
      <xdr:spPr bwMode="auto">
        <a:xfrm rot="-5400000">
          <a:off x="3509962" y="2505551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66675</xdr:colOff>
      <xdr:row>122</xdr:row>
      <xdr:rowOff>38100</xdr:rowOff>
    </xdr:from>
    <xdr:to>
      <xdr:col>22</xdr:col>
      <xdr:colOff>57150</xdr:colOff>
      <xdr:row>122</xdr:row>
      <xdr:rowOff>95250</xdr:rowOff>
    </xdr:to>
    <xdr:sp macro="" textlink="">
      <xdr:nvSpPr>
        <xdr:cNvPr id="35765" name="AutoShape 76">
          <a:extLst>
            <a:ext uri="{FF2B5EF4-FFF2-40B4-BE49-F238E27FC236}">
              <a16:creationId xmlns:a16="http://schemas.microsoft.com/office/drawing/2014/main" id="{542F2F49-37F5-A57B-B6A7-AC9FB1AA5B09}"/>
            </a:ext>
          </a:extLst>
        </xdr:cNvPr>
        <xdr:cNvSpPr>
          <a:spLocks/>
        </xdr:cNvSpPr>
      </xdr:nvSpPr>
      <xdr:spPr bwMode="auto">
        <a:xfrm rot="-5400000">
          <a:off x="4643438" y="25045987"/>
          <a:ext cx="57150" cy="866775"/>
        </a:xfrm>
        <a:prstGeom prst="leftBracket">
          <a:avLst>
            <a:gd name="adj" fmla="val 126389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17145</xdr:colOff>
      <xdr:row>206</xdr:row>
      <xdr:rowOff>83820</xdr:rowOff>
    </xdr:from>
    <xdr:to>
      <xdr:col>15</xdr:col>
      <xdr:colOff>312420</xdr:colOff>
      <xdr:row>206</xdr:row>
      <xdr:rowOff>131445</xdr:rowOff>
    </xdr:to>
    <xdr:sp macro="" textlink="">
      <xdr:nvSpPr>
        <xdr:cNvPr id="35766" name="AutoShape 42">
          <a:extLst>
            <a:ext uri="{FF2B5EF4-FFF2-40B4-BE49-F238E27FC236}">
              <a16:creationId xmlns:a16="http://schemas.microsoft.com/office/drawing/2014/main" id="{2BC0FACD-1C32-2B58-6633-CFBC04D1F997}"/>
            </a:ext>
          </a:extLst>
        </xdr:cNvPr>
        <xdr:cNvSpPr>
          <a:spLocks/>
        </xdr:cNvSpPr>
      </xdr:nvSpPr>
      <xdr:spPr bwMode="auto">
        <a:xfrm rot="-5400000">
          <a:off x="3569970" y="41930955"/>
          <a:ext cx="47625" cy="874395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40006</xdr:colOff>
      <xdr:row>202</xdr:row>
      <xdr:rowOff>91440</xdr:rowOff>
    </xdr:from>
    <xdr:to>
      <xdr:col>22</xdr:col>
      <xdr:colOff>15241</xdr:colOff>
      <xdr:row>202</xdr:row>
      <xdr:rowOff>139065</xdr:rowOff>
    </xdr:to>
    <xdr:sp macro="" textlink="">
      <xdr:nvSpPr>
        <xdr:cNvPr id="35768" name="AutoShape 40">
          <a:extLst>
            <a:ext uri="{FF2B5EF4-FFF2-40B4-BE49-F238E27FC236}">
              <a16:creationId xmlns:a16="http://schemas.microsoft.com/office/drawing/2014/main" id="{D81786BD-5DF4-4F7A-905F-93B20768EAD2}"/>
            </a:ext>
          </a:extLst>
        </xdr:cNvPr>
        <xdr:cNvSpPr>
          <a:spLocks/>
        </xdr:cNvSpPr>
      </xdr:nvSpPr>
      <xdr:spPr bwMode="auto">
        <a:xfrm rot="-5400000">
          <a:off x="4751071" y="41115615"/>
          <a:ext cx="47625" cy="874395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246</xdr:row>
      <xdr:rowOff>57150</xdr:rowOff>
    </xdr:from>
    <xdr:to>
      <xdr:col>15</xdr:col>
      <xdr:colOff>304800</xdr:colOff>
      <xdr:row>246</xdr:row>
      <xdr:rowOff>104775</xdr:rowOff>
    </xdr:to>
    <xdr:sp macro="" textlink="">
      <xdr:nvSpPr>
        <xdr:cNvPr id="35769" name="AutoShape 40">
          <a:extLst>
            <a:ext uri="{FF2B5EF4-FFF2-40B4-BE49-F238E27FC236}">
              <a16:creationId xmlns:a16="http://schemas.microsoft.com/office/drawing/2014/main" id="{2207F32C-1E5E-9159-54A7-D54383B9AD56}"/>
            </a:ext>
          </a:extLst>
        </xdr:cNvPr>
        <xdr:cNvSpPr>
          <a:spLocks/>
        </xdr:cNvSpPr>
      </xdr:nvSpPr>
      <xdr:spPr bwMode="auto">
        <a:xfrm rot="-5400000">
          <a:off x="3462337" y="51049238"/>
          <a:ext cx="47625" cy="85725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198</xdr:row>
      <xdr:rowOff>38100</xdr:rowOff>
    </xdr:from>
    <xdr:to>
      <xdr:col>10</xdr:col>
      <xdr:colOff>0</xdr:colOff>
      <xdr:row>198</xdr:row>
      <xdr:rowOff>85725</xdr:rowOff>
    </xdr:to>
    <xdr:sp macro="" textlink="">
      <xdr:nvSpPr>
        <xdr:cNvPr id="35770" name="AutoShape 42">
          <a:extLst>
            <a:ext uri="{FF2B5EF4-FFF2-40B4-BE49-F238E27FC236}">
              <a16:creationId xmlns:a16="http://schemas.microsoft.com/office/drawing/2014/main" id="{222C03DA-B842-FEA8-FBD6-87B7BCB3E416}"/>
            </a:ext>
          </a:extLst>
        </xdr:cNvPr>
        <xdr:cNvSpPr>
          <a:spLocks/>
        </xdr:cNvSpPr>
      </xdr:nvSpPr>
      <xdr:spPr bwMode="auto">
        <a:xfrm rot="-5400000">
          <a:off x="2347912" y="4097178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28575</xdr:colOff>
      <xdr:row>198</xdr:row>
      <xdr:rowOff>66675</xdr:rowOff>
    </xdr:from>
    <xdr:to>
      <xdr:col>16</xdr:col>
      <xdr:colOff>9525</xdr:colOff>
      <xdr:row>198</xdr:row>
      <xdr:rowOff>114300</xdr:rowOff>
    </xdr:to>
    <xdr:sp macro="" textlink="">
      <xdr:nvSpPr>
        <xdr:cNvPr id="35771" name="AutoShape 83">
          <a:extLst>
            <a:ext uri="{FF2B5EF4-FFF2-40B4-BE49-F238E27FC236}">
              <a16:creationId xmlns:a16="http://schemas.microsoft.com/office/drawing/2014/main" id="{CD2735ED-3CB8-818A-39A4-547725DCD15E}"/>
            </a:ext>
          </a:extLst>
        </xdr:cNvPr>
        <xdr:cNvSpPr>
          <a:spLocks/>
        </xdr:cNvSpPr>
      </xdr:nvSpPr>
      <xdr:spPr bwMode="auto">
        <a:xfrm rot="-5400000">
          <a:off x="3481387" y="4100036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oneCellAnchor>
    <xdr:from>
      <xdr:col>4</xdr:col>
      <xdr:colOff>171450</xdr:colOff>
      <xdr:row>234</xdr:row>
      <xdr:rowOff>152400</xdr:rowOff>
    </xdr:from>
    <xdr:ext cx="4629150" cy="1043976"/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84FDF038-2CA5-6782-33A9-CB88BF30CD3C}"/>
            </a:ext>
          </a:extLst>
        </xdr:cNvPr>
        <xdr:cNvSpPr/>
      </xdr:nvSpPr>
      <xdr:spPr>
        <a:xfrm>
          <a:off x="1207770" y="4817364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161925</xdr:colOff>
      <xdr:row>230</xdr:row>
      <xdr:rowOff>152400</xdr:rowOff>
    </xdr:from>
    <xdr:ext cx="4629150" cy="1043976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875169DF-5BE6-8A5E-E570-A7E6CC47AC88}"/>
            </a:ext>
          </a:extLst>
        </xdr:cNvPr>
        <xdr:cNvSpPr/>
      </xdr:nvSpPr>
      <xdr:spPr>
        <a:xfrm>
          <a:off x="1171575" y="48196500"/>
          <a:ext cx="4629150" cy="1043976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4</xdr:col>
      <xdr:colOff>247650</xdr:colOff>
      <xdr:row>98</xdr:row>
      <xdr:rowOff>38100</xdr:rowOff>
    </xdr:from>
    <xdr:ext cx="4629150" cy="819150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63CFC7B3-A9C6-900D-5616-191419DC38FE}"/>
            </a:ext>
          </a:extLst>
        </xdr:cNvPr>
        <xdr:cNvSpPr/>
      </xdr:nvSpPr>
      <xdr:spPr>
        <a:xfrm>
          <a:off x="1257300" y="20421600"/>
          <a:ext cx="4629150" cy="819150"/>
        </a:xfrm>
        <a:prstGeom prst="rect">
          <a:avLst/>
        </a:prstGeom>
        <a:noFill/>
        <a:ln>
          <a:noFill/>
        </a:ln>
        <a:effectLst>
          <a:outerShdw sx="1000" sy="1000" algn="ctr" rotWithShape="0">
            <a:schemeClr val="bg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r>
            <a:rPr lang="ja-JP" alt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　休　校　</a:t>
          </a:r>
          <a:r>
            <a:rPr lang="en-US" altLang="ja-JP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-</a:t>
          </a:r>
          <a:endParaRPr lang="ja-JP" alt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18</xdr:col>
      <xdr:colOff>43816</xdr:colOff>
      <xdr:row>206</xdr:row>
      <xdr:rowOff>78105</xdr:rowOff>
    </xdr:from>
    <xdr:to>
      <xdr:col>22</xdr:col>
      <xdr:colOff>24766</xdr:colOff>
      <xdr:row>206</xdr:row>
      <xdr:rowOff>125730</xdr:rowOff>
    </xdr:to>
    <xdr:sp macro="" textlink="">
      <xdr:nvSpPr>
        <xdr:cNvPr id="35775" name="AutoShape 40">
          <a:extLst>
            <a:ext uri="{FF2B5EF4-FFF2-40B4-BE49-F238E27FC236}">
              <a16:creationId xmlns:a16="http://schemas.microsoft.com/office/drawing/2014/main" id="{5B915966-3312-D1D8-8EAD-714A43537C79}"/>
            </a:ext>
          </a:extLst>
        </xdr:cNvPr>
        <xdr:cNvSpPr>
          <a:spLocks/>
        </xdr:cNvSpPr>
      </xdr:nvSpPr>
      <xdr:spPr bwMode="auto">
        <a:xfrm rot="-5400000">
          <a:off x="4757738" y="41922383"/>
          <a:ext cx="47625" cy="88011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66676</xdr:colOff>
      <xdr:row>146</xdr:row>
      <xdr:rowOff>76200</xdr:rowOff>
    </xdr:from>
    <xdr:to>
      <xdr:col>10</xdr:col>
      <xdr:colOff>57151</xdr:colOff>
      <xdr:row>146</xdr:row>
      <xdr:rowOff>123825</xdr:rowOff>
    </xdr:to>
    <xdr:sp macro="" textlink="">
      <xdr:nvSpPr>
        <xdr:cNvPr id="35776" name="AutoShape 24">
          <a:extLst>
            <a:ext uri="{FF2B5EF4-FFF2-40B4-BE49-F238E27FC236}">
              <a16:creationId xmlns:a16="http://schemas.microsoft.com/office/drawing/2014/main" id="{0EE083F3-9F6C-9C1C-BC86-333BDB4C72D2}"/>
            </a:ext>
          </a:extLst>
        </xdr:cNvPr>
        <xdr:cNvSpPr>
          <a:spLocks/>
        </xdr:cNvSpPr>
      </xdr:nvSpPr>
      <xdr:spPr bwMode="auto">
        <a:xfrm rot="-5400000">
          <a:off x="2405063" y="3011328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198</xdr:row>
      <xdr:rowOff>66675</xdr:rowOff>
    </xdr:from>
    <xdr:to>
      <xdr:col>22</xdr:col>
      <xdr:colOff>19050</xdr:colOff>
      <xdr:row>198</xdr:row>
      <xdr:rowOff>114300</xdr:rowOff>
    </xdr:to>
    <xdr:sp macro="" textlink="">
      <xdr:nvSpPr>
        <xdr:cNvPr id="35777" name="AutoShape 83">
          <a:extLst>
            <a:ext uri="{FF2B5EF4-FFF2-40B4-BE49-F238E27FC236}">
              <a16:creationId xmlns:a16="http://schemas.microsoft.com/office/drawing/2014/main" id="{F7BFEDBC-CB37-EB56-C3A6-7CC34D60D005}"/>
            </a:ext>
          </a:extLst>
        </xdr:cNvPr>
        <xdr:cNvSpPr>
          <a:spLocks/>
        </xdr:cNvSpPr>
      </xdr:nvSpPr>
      <xdr:spPr bwMode="auto">
        <a:xfrm rot="-5400000">
          <a:off x="4614862" y="41000363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28576</xdr:colOff>
      <xdr:row>210</xdr:row>
      <xdr:rowOff>95250</xdr:rowOff>
    </xdr:from>
    <xdr:to>
      <xdr:col>13</xdr:col>
      <xdr:colOff>9526</xdr:colOff>
      <xdr:row>210</xdr:row>
      <xdr:rowOff>142875</xdr:rowOff>
    </xdr:to>
    <xdr:sp macro="" textlink="">
      <xdr:nvSpPr>
        <xdr:cNvPr id="35778" name="AutoShape 83">
          <a:extLst>
            <a:ext uri="{FF2B5EF4-FFF2-40B4-BE49-F238E27FC236}">
              <a16:creationId xmlns:a16="http://schemas.microsoft.com/office/drawing/2014/main" id="{9F9CBA3A-E206-8003-B64E-0E14924B52C5}"/>
            </a:ext>
          </a:extLst>
        </xdr:cNvPr>
        <xdr:cNvSpPr>
          <a:spLocks/>
        </xdr:cNvSpPr>
      </xdr:nvSpPr>
      <xdr:spPr bwMode="auto">
        <a:xfrm rot="-5400000">
          <a:off x="2919413" y="4354353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40007</xdr:colOff>
      <xdr:row>98</xdr:row>
      <xdr:rowOff>80010</xdr:rowOff>
    </xdr:from>
    <xdr:to>
      <xdr:col>10</xdr:col>
      <xdr:colOff>28577</xdr:colOff>
      <xdr:row>98</xdr:row>
      <xdr:rowOff>127635</xdr:rowOff>
    </xdr:to>
    <xdr:sp macro="" textlink="">
      <xdr:nvSpPr>
        <xdr:cNvPr id="2" name="AutoShape 24">
          <a:extLst>
            <a:ext uri="{FF2B5EF4-FFF2-40B4-BE49-F238E27FC236}">
              <a16:creationId xmlns:a16="http://schemas.microsoft.com/office/drawing/2014/main" id="{F747032F-F4E2-43E0-B7C4-E070DA44E64A}"/>
            </a:ext>
          </a:extLst>
        </xdr:cNvPr>
        <xdr:cNvSpPr>
          <a:spLocks/>
        </xdr:cNvSpPr>
      </xdr:nvSpPr>
      <xdr:spPr bwMode="auto">
        <a:xfrm rot="-5400000">
          <a:off x="2445069" y="19704368"/>
          <a:ext cx="47625" cy="88011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66676</xdr:colOff>
      <xdr:row>146</xdr:row>
      <xdr:rowOff>95250</xdr:rowOff>
    </xdr:from>
    <xdr:to>
      <xdr:col>16</xdr:col>
      <xdr:colOff>47626</xdr:colOff>
      <xdr:row>146</xdr:row>
      <xdr:rowOff>142875</xdr:rowOff>
    </xdr:to>
    <xdr:sp macro="" textlink="">
      <xdr:nvSpPr>
        <xdr:cNvPr id="4" name="AutoShape 24">
          <a:extLst>
            <a:ext uri="{FF2B5EF4-FFF2-40B4-BE49-F238E27FC236}">
              <a16:creationId xmlns:a16="http://schemas.microsoft.com/office/drawing/2014/main" id="{1213F503-D48D-4D81-8D68-0D501E9010ED}"/>
            </a:ext>
          </a:extLst>
        </xdr:cNvPr>
        <xdr:cNvSpPr>
          <a:spLocks/>
        </xdr:cNvSpPr>
      </xdr:nvSpPr>
      <xdr:spPr bwMode="auto">
        <a:xfrm rot="-5400000">
          <a:off x="3519488" y="30132338"/>
          <a:ext cx="47625" cy="85725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22863</xdr:colOff>
      <xdr:row>202</xdr:row>
      <xdr:rowOff>87630</xdr:rowOff>
    </xdr:from>
    <xdr:to>
      <xdr:col>16</xdr:col>
      <xdr:colOff>3813</xdr:colOff>
      <xdr:row>202</xdr:row>
      <xdr:rowOff>135255</xdr:rowOff>
    </xdr:to>
    <xdr:sp macro="" textlink="">
      <xdr:nvSpPr>
        <xdr:cNvPr id="3" name="AutoShape 40">
          <a:extLst>
            <a:ext uri="{FF2B5EF4-FFF2-40B4-BE49-F238E27FC236}">
              <a16:creationId xmlns:a16="http://schemas.microsoft.com/office/drawing/2014/main" id="{976AB5E7-CFCA-4842-BE91-9BFEDE579D16}"/>
            </a:ext>
          </a:extLst>
        </xdr:cNvPr>
        <xdr:cNvSpPr>
          <a:spLocks/>
        </xdr:cNvSpPr>
      </xdr:nvSpPr>
      <xdr:spPr bwMode="auto">
        <a:xfrm rot="-5400000">
          <a:off x="3578545" y="41108948"/>
          <a:ext cx="47625" cy="880110"/>
        </a:xfrm>
        <a:prstGeom prst="leftBracket">
          <a:avLst>
            <a:gd name="adj" fmla="val 149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45724</xdr:colOff>
      <xdr:row>210</xdr:row>
      <xdr:rowOff>78105</xdr:rowOff>
    </xdr:from>
    <xdr:to>
      <xdr:col>22</xdr:col>
      <xdr:colOff>26674</xdr:colOff>
      <xdr:row>210</xdr:row>
      <xdr:rowOff>125730</xdr:rowOff>
    </xdr:to>
    <xdr:sp macro="" textlink="">
      <xdr:nvSpPr>
        <xdr:cNvPr id="5" name="AutoShape 83">
          <a:extLst>
            <a:ext uri="{FF2B5EF4-FFF2-40B4-BE49-F238E27FC236}">
              <a16:creationId xmlns:a16="http://schemas.microsoft.com/office/drawing/2014/main" id="{6E65077F-5178-4E6A-A698-BDFE48C3DFE7}"/>
            </a:ext>
          </a:extLst>
        </xdr:cNvPr>
        <xdr:cNvSpPr>
          <a:spLocks/>
        </xdr:cNvSpPr>
      </xdr:nvSpPr>
      <xdr:spPr bwMode="auto">
        <a:xfrm rot="-5400000">
          <a:off x="4759646" y="42745343"/>
          <a:ext cx="47625" cy="88011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26671</xdr:colOff>
      <xdr:row>122</xdr:row>
      <xdr:rowOff>70485</xdr:rowOff>
    </xdr:from>
    <xdr:to>
      <xdr:col>10</xdr:col>
      <xdr:colOff>15241</xdr:colOff>
      <xdr:row>122</xdr:row>
      <xdr:rowOff>118110</xdr:rowOff>
    </xdr:to>
    <xdr:sp macro="" textlink="">
      <xdr:nvSpPr>
        <xdr:cNvPr id="6" name="AutoShape 24">
          <a:extLst>
            <a:ext uri="{FF2B5EF4-FFF2-40B4-BE49-F238E27FC236}">
              <a16:creationId xmlns:a16="http://schemas.microsoft.com/office/drawing/2014/main" id="{5C86660E-247F-46D0-91FC-F3F21299BC14}"/>
            </a:ext>
          </a:extLst>
        </xdr:cNvPr>
        <xdr:cNvSpPr>
          <a:spLocks/>
        </xdr:cNvSpPr>
      </xdr:nvSpPr>
      <xdr:spPr bwMode="auto">
        <a:xfrm rot="-5400000">
          <a:off x="2431733" y="24632603"/>
          <a:ext cx="47625" cy="880110"/>
        </a:xfrm>
        <a:prstGeom prst="leftBracket">
          <a:avLst>
            <a:gd name="adj" fmla="val 150000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255"/>
  <sheetViews>
    <sheetView tabSelected="1" view="pageBreakPreview" topLeftCell="C236" zoomScaleNormal="100" zoomScaleSheetLayoutView="100" workbookViewId="0">
      <selection activeCell="AC243" sqref="AC243"/>
    </sheetView>
  </sheetViews>
  <sheetFormatPr defaultColWidth="10.5546875" defaultRowHeight="19.5" customHeight="1" x14ac:dyDescent="0.2"/>
  <cols>
    <col min="1" max="1" width="5.6640625" style="1" customWidth="1"/>
    <col min="2" max="2" width="2.88671875" style="1" customWidth="1"/>
    <col min="3" max="3" width="3.6640625" customWidth="1"/>
    <col min="4" max="4" width="2.88671875" style="1" customWidth="1"/>
    <col min="5" max="5" width="11.5546875" style="1" customWidth="1"/>
    <col min="6" max="6" width="2.33203125" style="3" customWidth="1"/>
    <col min="7" max="7" width="4.6640625" style="2" customWidth="1"/>
    <col min="8" max="8" width="1.33203125" style="3" customWidth="1"/>
    <col min="9" max="9" width="2.33203125" style="3" customWidth="1"/>
    <col min="10" max="10" width="4.6640625" style="2" customWidth="1"/>
    <col min="11" max="11" width="1.44140625" style="3" customWidth="1"/>
    <col min="12" max="12" width="2.33203125" style="3" customWidth="1"/>
    <col min="13" max="13" width="4.6640625" style="2" customWidth="1"/>
    <col min="14" max="14" width="1.44140625" style="3" customWidth="1"/>
    <col min="15" max="15" width="2.33203125" style="3" customWidth="1"/>
    <col min="16" max="16" width="4.6640625" style="2" customWidth="1"/>
    <col min="17" max="17" width="1.44140625" style="3" customWidth="1"/>
    <col min="18" max="18" width="2.33203125" style="3" customWidth="1"/>
    <col min="19" max="19" width="4.6640625" style="2" customWidth="1"/>
    <col min="20" max="20" width="1.44140625" style="3" customWidth="1"/>
    <col min="21" max="21" width="2.33203125" style="3" customWidth="1"/>
    <col min="22" max="22" width="4.6640625" style="2" customWidth="1"/>
    <col min="23" max="23" width="1.6640625" style="3" customWidth="1"/>
    <col min="24" max="25" width="3.109375" style="3" customWidth="1"/>
    <col min="26" max="26" width="6.44140625" style="2" customWidth="1"/>
    <col min="27" max="16384" width="10.5546875" style="1"/>
  </cols>
  <sheetData>
    <row r="1" spans="2:26" ht="19.5" customHeight="1" x14ac:dyDescent="0.25">
      <c r="B1" s="25" t="s">
        <v>90</v>
      </c>
      <c r="C1" s="25"/>
      <c r="D1" s="26"/>
      <c r="E1" s="26"/>
      <c r="F1" s="27"/>
      <c r="G1" s="28"/>
      <c r="H1" s="27"/>
      <c r="I1" s="25"/>
      <c r="J1" s="28"/>
      <c r="K1" s="27"/>
      <c r="L1" s="27"/>
      <c r="M1" s="28"/>
      <c r="N1" s="27"/>
      <c r="O1" s="27"/>
      <c r="P1" s="28"/>
      <c r="Q1" s="27"/>
      <c r="R1" s="27"/>
      <c r="S1" s="28"/>
      <c r="T1" s="27"/>
      <c r="U1" s="27"/>
      <c r="V1" s="28"/>
      <c r="W1" s="27"/>
      <c r="X1" s="27"/>
      <c r="Y1" s="27"/>
      <c r="Z1" s="28"/>
    </row>
    <row r="2" spans="2:26" ht="10.5" customHeight="1" x14ac:dyDescent="0.2">
      <c r="C2" s="72"/>
      <c r="Y2" s="2"/>
    </row>
    <row r="3" spans="2:26" ht="19.5" customHeight="1" x14ac:dyDescent="0.25">
      <c r="B3" s="5" t="s">
        <v>91</v>
      </c>
      <c r="C3" s="6"/>
      <c r="D3" s="4"/>
      <c r="E3" s="4"/>
      <c r="F3" s="5"/>
      <c r="G3" s="7"/>
      <c r="H3" s="5"/>
      <c r="I3" s="5"/>
      <c r="J3" s="7"/>
      <c r="K3" s="5"/>
      <c r="L3" s="5"/>
      <c r="M3" s="7"/>
      <c r="N3" s="5"/>
      <c r="O3" s="5"/>
      <c r="P3" s="7"/>
      <c r="Q3" s="5"/>
      <c r="R3" s="5"/>
      <c r="S3" s="7"/>
      <c r="T3" s="5"/>
      <c r="U3" s="5"/>
      <c r="V3" s="7"/>
      <c r="W3" s="5"/>
      <c r="X3" s="5"/>
      <c r="Y3" s="5"/>
      <c r="Z3" s="5"/>
    </row>
    <row r="4" spans="2:26" ht="15" customHeight="1" x14ac:dyDescent="0.2">
      <c r="B4" s="8" t="s">
        <v>18</v>
      </c>
      <c r="C4" s="9" t="s">
        <v>88</v>
      </c>
      <c r="D4" s="10" t="s">
        <v>21</v>
      </c>
      <c r="E4" s="10"/>
      <c r="F4" s="11"/>
      <c r="G4" s="12" t="s">
        <v>0</v>
      </c>
      <c r="H4" s="13"/>
      <c r="I4" s="14"/>
      <c r="J4" s="12" t="s">
        <v>1</v>
      </c>
      <c r="K4" s="13"/>
      <c r="L4" s="14"/>
      <c r="M4" s="12" t="s">
        <v>2</v>
      </c>
      <c r="N4" s="13"/>
      <c r="O4" s="14"/>
      <c r="P4" s="12" t="s">
        <v>3</v>
      </c>
      <c r="Q4" s="13"/>
      <c r="R4" s="14"/>
      <c r="S4" s="12" t="s">
        <v>4</v>
      </c>
      <c r="T4" s="13"/>
      <c r="U4" s="14"/>
      <c r="V4" s="12" t="s">
        <v>5</v>
      </c>
      <c r="W4" s="15"/>
      <c r="X4" s="83" t="s">
        <v>27</v>
      </c>
      <c r="Y4" s="84"/>
      <c r="Z4" s="34"/>
    </row>
    <row r="5" spans="2:26" ht="15" customHeight="1" x14ac:dyDescent="0.2">
      <c r="B5" s="17"/>
      <c r="C5" s="18"/>
      <c r="D5" s="17"/>
      <c r="E5" s="17" t="s">
        <v>6</v>
      </c>
      <c r="F5" s="19"/>
      <c r="G5" s="20"/>
      <c r="H5" s="16"/>
      <c r="I5" s="21"/>
      <c r="J5" s="20"/>
      <c r="K5" s="16"/>
      <c r="L5" s="21"/>
      <c r="M5" s="20"/>
      <c r="N5" s="16"/>
      <c r="O5" s="21"/>
      <c r="P5" s="20"/>
      <c r="Q5" s="16"/>
      <c r="R5" s="21"/>
      <c r="S5" s="20"/>
      <c r="T5" s="16"/>
      <c r="U5" s="21"/>
      <c r="V5" s="20"/>
      <c r="X5" s="85"/>
      <c r="Y5" s="86"/>
      <c r="Z5" s="35"/>
    </row>
    <row r="6" spans="2:26" ht="15" customHeight="1" x14ac:dyDescent="0.2">
      <c r="B6" s="17" t="s">
        <v>19</v>
      </c>
      <c r="C6" s="18" t="s">
        <v>25</v>
      </c>
      <c r="D6" s="17"/>
      <c r="E6" s="17"/>
      <c r="F6" s="19"/>
      <c r="G6" s="20"/>
      <c r="H6" s="16"/>
      <c r="I6" s="21"/>
      <c r="J6" s="20"/>
      <c r="K6" s="16"/>
      <c r="L6" s="21"/>
      <c r="M6" s="20"/>
      <c r="N6" s="16"/>
      <c r="O6" s="21"/>
      <c r="P6" s="20"/>
      <c r="Q6" s="16"/>
      <c r="R6" s="21"/>
      <c r="S6" s="20"/>
      <c r="T6" s="16"/>
      <c r="U6" s="21"/>
      <c r="V6" s="20"/>
      <c r="X6" s="85"/>
      <c r="Y6" s="86"/>
      <c r="Z6" s="35"/>
    </row>
    <row r="7" spans="2:26" ht="15" customHeight="1" x14ac:dyDescent="0.2">
      <c r="B7" s="17"/>
      <c r="C7" s="18"/>
      <c r="D7" s="17" t="s">
        <v>7</v>
      </c>
      <c r="E7" s="17"/>
      <c r="F7" s="19"/>
      <c r="G7" s="20" t="s">
        <v>8</v>
      </c>
      <c r="H7" s="16"/>
      <c r="I7" s="21"/>
      <c r="J7" s="20" t="s">
        <v>8</v>
      </c>
      <c r="K7" s="16"/>
      <c r="L7" s="21"/>
      <c r="M7" s="20" t="s">
        <v>8</v>
      </c>
      <c r="N7" s="16"/>
      <c r="O7" s="21"/>
      <c r="P7" s="20" t="s">
        <v>8</v>
      </c>
      <c r="Q7" s="16"/>
      <c r="R7" s="21"/>
      <c r="S7" s="20" t="s">
        <v>8</v>
      </c>
      <c r="T7" s="16"/>
      <c r="U7" s="21"/>
      <c r="V7" s="20" t="s">
        <v>8</v>
      </c>
      <c r="X7" s="85"/>
      <c r="Y7" s="86"/>
      <c r="Z7" s="36" t="s">
        <v>22</v>
      </c>
    </row>
    <row r="8" spans="2:26" ht="15" customHeight="1" x14ac:dyDescent="0.2">
      <c r="B8" s="17" t="s">
        <v>20</v>
      </c>
      <c r="C8" s="18" t="s">
        <v>9</v>
      </c>
      <c r="D8" s="17"/>
      <c r="E8" s="17"/>
      <c r="F8" s="19"/>
      <c r="G8" s="20"/>
      <c r="H8" s="16"/>
      <c r="I8" s="21"/>
      <c r="J8" s="20"/>
      <c r="K8" s="16"/>
      <c r="L8" s="21"/>
      <c r="M8" s="20"/>
      <c r="N8" s="16"/>
      <c r="O8" s="21"/>
      <c r="P8" s="20"/>
      <c r="Q8" s="16"/>
      <c r="R8" s="21"/>
      <c r="S8" s="20"/>
      <c r="T8" s="16"/>
      <c r="U8" s="21"/>
      <c r="V8" s="20"/>
      <c r="X8" s="85"/>
      <c r="Y8" s="86"/>
      <c r="Z8" s="35"/>
    </row>
    <row r="9" spans="2:26" ht="15" customHeight="1" x14ac:dyDescent="0.2">
      <c r="B9" s="17"/>
      <c r="C9" s="18"/>
      <c r="D9" s="17"/>
      <c r="E9" s="17" t="s">
        <v>10</v>
      </c>
      <c r="F9" s="19"/>
      <c r="G9" s="20"/>
      <c r="H9" s="16"/>
      <c r="I9" s="21"/>
      <c r="J9" s="20"/>
      <c r="K9" s="16"/>
      <c r="L9" s="21"/>
      <c r="M9" s="20"/>
      <c r="N9" s="16"/>
      <c r="O9" s="21"/>
      <c r="P9" s="20"/>
      <c r="Q9" s="16"/>
      <c r="R9" s="21"/>
      <c r="S9" s="20"/>
      <c r="T9" s="16"/>
      <c r="U9" s="21"/>
      <c r="V9" s="20"/>
      <c r="X9" s="85"/>
      <c r="Y9" s="86"/>
      <c r="Z9" s="35"/>
    </row>
    <row r="10" spans="2:26" ht="15" customHeight="1" x14ac:dyDescent="0.2">
      <c r="B10" s="17" t="s">
        <v>11</v>
      </c>
      <c r="C10" s="18" t="s">
        <v>12</v>
      </c>
      <c r="D10" s="17" t="s">
        <v>11</v>
      </c>
      <c r="E10" s="17"/>
      <c r="F10" s="19"/>
      <c r="G10" s="20" t="s">
        <v>13</v>
      </c>
      <c r="H10" s="16"/>
      <c r="I10" s="21"/>
      <c r="J10" s="20" t="s">
        <v>13</v>
      </c>
      <c r="K10" s="16"/>
      <c r="L10" s="21"/>
      <c r="M10" s="20" t="s">
        <v>13</v>
      </c>
      <c r="N10" s="16"/>
      <c r="O10" s="21"/>
      <c r="P10" s="20" t="s">
        <v>13</v>
      </c>
      <c r="Q10" s="16"/>
      <c r="R10" s="21"/>
      <c r="S10" s="20" t="s">
        <v>13</v>
      </c>
      <c r="T10" s="16"/>
      <c r="U10" s="21"/>
      <c r="V10" s="20" t="s">
        <v>13</v>
      </c>
      <c r="X10" s="85"/>
      <c r="Y10" s="86"/>
      <c r="Z10" s="35"/>
    </row>
    <row r="11" spans="2:26" ht="15" customHeight="1" x14ac:dyDescent="0.2">
      <c r="B11" s="22"/>
      <c r="C11" s="23"/>
      <c r="D11" s="22"/>
      <c r="E11" s="22"/>
      <c r="F11" s="24"/>
      <c r="G11" s="7"/>
      <c r="H11" s="5"/>
      <c r="I11" s="24"/>
      <c r="J11" s="7"/>
      <c r="K11" s="5"/>
      <c r="L11" s="24"/>
      <c r="M11" s="7"/>
      <c r="N11" s="5"/>
      <c r="O11" s="24"/>
      <c r="P11" s="7"/>
      <c r="Q11" s="5"/>
      <c r="R11" s="24"/>
      <c r="S11" s="7"/>
      <c r="T11" s="5"/>
      <c r="U11" s="24"/>
      <c r="V11" s="7"/>
      <c r="W11" s="5"/>
      <c r="X11" s="87"/>
      <c r="Y11" s="88"/>
      <c r="Z11" s="37"/>
    </row>
    <row r="12" spans="2:26" ht="16.5" customHeight="1" x14ac:dyDescent="0.2">
      <c r="B12" s="73" t="s">
        <v>28</v>
      </c>
      <c r="C12" s="75">
        <v>1</v>
      </c>
      <c r="D12" s="73" t="s">
        <v>29</v>
      </c>
      <c r="E12" s="29"/>
      <c r="F12" s="38"/>
      <c r="G12" s="39">
        <v>43</v>
      </c>
      <c r="H12" s="40"/>
      <c r="I12" s="38"/>
      <c r="J12" s="39">
        <v>53</v>
      </c>
      <c r="K12" s="40"/>
      <c r="L12" s="38"/>
      <c r="M12" s="39">
        <v>50</v>
      </c>
      <c r="N12" s="40"/>
      <c r="O12" s="38"/>
      <c r="P12" s="39">
        <v>53</v>
      </c>
      <c r="Q12" s="40"/>
      <c r="R12" s="38"/>
      <c r="S12" s="39">
        <v>53</v>
      </c>
      <c r="T12" s="40"/>
      <c r="U12" s="38"/>
      <c r="V12" s="39">
        <v>59</v>
      </c>
      <c r="W12" s="40"/>
      <c r="X12" s="77"/>
      <c r="Y12" s="78"/>
      <c r="Z12" s="41"/>
    </row>
    <row r="13" spans="2:26" ht="16.5" customHeight="1" x14ac:dyDescent="0.2">
      <c r="B13" s="74"/>
      <c r="C13" s="76"/>
      <c r="D13" s="74"/>
      <c r="E13" s="29" t="s">
        <v>14</v>
      </c>
      <c r="F13" s="42"/>
      <c r="G13" s="43"/>
      <c r="H13" s="44"/>
      <c r="I13" s="42"/>
      <c r="J13" s="43"/>
      <c r="K13" s="44"/>
      <c r="L13" s="42"/>
      <c r="M13" s="43"/>
      <c r="N13" s="44"/>
      <c r="O13" s="42"/>
      <c r="P13" s="43"/>
      <c r="Q13" s="44"/>
      <c r="R13" s="42"/>
      <c r="S13" s="43"/>
      <c r="T13" s="44"/>
      <c r="U13" s="42"/>
      <c r="V13" s="43"/>
      <c r="W13" s="44"/>
      <c r="X13" s="45"/>
      <c r="Y13" s="43"/>
      <c r="Z13" s="46">
        <f>SUM(G12:V12)+X14</f>
        <v>320</v>
      </c>
    </row>
    <row r="14" spans="2:26" ht="16.5" customHeight="1" x14ac:dyDescent="0.2">
      <c r="B14" s="74"/>
      <c r="C14" s="76"/>
      <c r="D14" s="74"/>
      <c r="E14" s="30"/>
      <c r="F14" s="47" t="s">
        <v>15</v>
      </c>
      <c r="G14" s="48">
        <v>2</v>
      </c>
      <c r="H14" s="49" t="s">
        <v>16</v>
      </c>
      <c r="I14" s="47" t="s">
        <v>15</v>
      </c>
      <c r="J14" s="48">
        <v>0</v>
      </c>
      <c r="K14" s="49" t="s">
        <v>16</v>
      </c>
      <c r="L14" s="47" t="s">
        <v>15</v>
      </c>
      <c r="M14" s="48">
        <v>1</v>
      </c>
      <c r="N14" s="49" t="s">
        <v>16</v>
      </c>
      <c r="O14" s="47" t="s">
        <v>15</v>
      </c>
      <c r="P14" s="48">
        <v>2</v>
      </c>
      <c r="Q14" s="49" t="s">
        <v>16</v>
      </c>
      <c r="R14" s="47" t="s">
        <v>15</v>
      </c>
      <c r="S14" s="48">
        <v>1</v>
      </c>
      <c r="T14" s="49" t="s">
        <v>16</v>
      </c>
      <c r="U14" s="47" t="s">
        <v>15</v>
      </c>
      <c r="V14" s="48">
        <v>3</v>
      </c>
      <c r="W14" s="49" t="s">
        <v>16</v>
      </c>
      <c r="X14" s="79">
        <v>9</v>
      </c>
      <c r="Y14" s="80"/>
      <c r="Z14" s="50"/>
    </row>
    <row r="15" spans="2:26" ht="16.5" customHeight="1" x14ac:dyDescent="0.2">
      <c r="B15" s="74"/>
      <c r="C15" s="76"/>
      <c r="D15" s="74"/>
      <c r="E15" s="30" t="s">
        <v>17</v>
      </c>
      <c r="F15" s="47"/>
      <c r="G15" s="48">
        <v>2</v>
      </c>
      <c r="H15" s="49"/>
      <c r="I15" s="47"/>
      <c r="J15" s="48">
        <v>2</v>
      </c>
      <c r="K15" s="49"/>
      <c r="L15" s="47"/>
      <c r="M15" s="48">
        <v>2</v>
      </c>
      <c r="N15" s="49"/>
      <c r="O15" s="47"/>
      <c r="P15" s="48">
        <v>2</v>
      </c>
      <c r="Q15" s="49"/>
      <c r="R15" s="47"/>
      <c r="S15" s="48">
        <v>2</v>
      </c>
      <c r="T15" s="49"/>
      <c r="U15" s="47"/>
      <c r="V15" s="48">
        <v>2</v>
      </c>
      <c r="W15" s="49"/>
      <c r="X15" s="81">
        <v>2</v>
      </c>
      <c r="Y15" s="82"/>
      <c r="Z15" s="51">
        <f>SUM(F15:Y15)</f>
        <v>14</v>
      </c>
    </row>
    <row r="16" spans="2:26" ht="16.5" customHeight="1" x14ac:dyDescent="0.2">
      <c r="B16" s="73" t="s">
        <v>28</v>
      </c>
      <c r="C16" s="75">
        <v>2</v>
      </c>
      <c r="D16" s="73" t="s">
        <v>30</v>
      </c>
      <c r="E16" s="29"/>
      <c r="F16" s="38"/>
      <c r="G16" s="39">
        <v>112</v>
      </c>
      <c r="H16" s="40"/>
      <c r="I16" s="38"/>
      <c r="J16" s="39">
        <v>118</v>
      </c>
      <c r="K16" s="40"/>
      <c r="L16" s="38"/>
      <c r="M16" s="39">
        <v>116</v>
      </c>
      <c r="N16" s="40"/>
      <c r="O16" s="38"/>
      <c r="P16" s="39">
        <v>108</v>
      </c>
      <c r="Q16" s="40"/>
      <c r="R16" s="38"/>
      <c r="S16" s="39">
        <v>144</v>
      </c>
      <c r="T16" s="40"/>
      <c r="U16" s="38"/>
      <c r="V16" s="39">
        <v>103</v>
      </c>
      <c r="W16" s="40"/>
      <c r="X16" s="77"/>
      <c r="Y16" s="78"/>
      <c r="Z16" s="41"/>
    </row>
    <row r="17" spans="2:26" ht="16.5" customHeight="1" x14ac:dyDescent="0.2">
      <c r="B17" s="74"/>
      <c r="C17" s="76"/>
      <c r="D17" s="74"/>
      <c r="E17" s="29" t="s">
        <v>14</v>
      </c>
      <c r="F17" s="42"/>
      <c r="G17" s="43"/>
      <c r="H17" s="44"/>
      <c r="I17" s="42"/>
      <c r="J17" s="43"/>
      <c r="K17" s="44"/>
      <c r="L17" s="42"/>
      <c r="M17" s="43"/>
      <c r="N17" s="44"/>
      <c r="O17" s="42"/>
      <c r="P17" s="43"/>
      <c r="Q17" s="44"/>
      <c r="R17" s="42"/>
      <c r="S17" s="43"/>
      <c r="T17" s="44"/>
      <c r="U17" s="42"/>
      <c r="V17" s="43"/>
      <c r="W17" s="44"/>
      <c r="X17" s="45"/>
      <c r="Y17" s="43"/>
      <c r="Z17" s="46">
        <f>SUM(G16:V16)+X18</f>
        <v>728</v>
      </c>
    </row>
    <row r="18" spans="2:26" ht="16.5" customHeight="1" x14ac:dyDescent="0.2">
      <c r="B18" s="74"/>
      <c r="C18" s="76"/>
      <c r="D18" s="74"/>
      <c r="E18" s="30"/>
      <c r="F18" s="47" t="s">
        <v>15</v>
      </c>
      <c r="G18" s="48">
        <v>6</v>
      </c>
      <c r="H18" s="49" t="s">
        <v>16</v>
      </c>
      <c r="I18" s="47" t="s">
        <v>15</v>
      </c>
      <c r="J18" s="48">
        <v>4</v>
      </c>
      <c r="K18" s="49" t="s">
        <v>16</v>
      </c>
      <c r="L18" s="47" t="s">
        <v>15</v>
      </c>
      <c r="M18" s="48">
        <v>7</v>
      </c>
      <c r="N18" s="49" t="s">
        <v>16</v>
      </c>
      <c r="O18" s="47" t="s">
        <v>15</v>
      </c>
      <c r="P18" s="48">
        <v>5</v>
      </c>
      <c r="Q18" s="49" t="s">
        <v>16</v>
      </c>
      <c r="R18" s="47" t="s">
        <v>15</v>
      </c>
      <c r="S18" s="48">
        <v>3</v>
      </c>
      <c r="T18" s="49" t="s">
        <v>16</v>
      </c>
      <c r="U18" s="47" t="s">
        <v>15</v>
      </c>
      <c r="V18" s="48">
        <v>2</v>
      </c>
      <c r="W18" s="49" t="s">
        <v>16</v>
      </c>
      <c r="X18" s="79">
        <v>27</v>
      </c>
      <c r="Y18" s="80"/>
      <c r="Z18" s="50"/>
    </row>
    <row r="19" spans="2:26" ht="16.5" customHeight="1" x14ac:dyDescent="0.2">
      <c r="B19" s="74"/>
      <c r="C19" s="76"/>
      <c r="D19" s="74"/>
      <c r="E19" s="30" t="s">
        <v>17</v>
      </c>
      <c r="F19" s="47"/>
      <c r="G19" s="48">
        <v>4</v>
      </c>
      <c r="H19" s="49"/>
      <c r="I19" s="47"/>
      <c r="J19" s="48">
        <v>4</v>
      </c>
      <c r="K19" s="49"/>
      <c r="L19" s="47"/>
      <c r="M19" s="48">
        <v>4</v>
      </c>
      <c r="N19" s="49"/>
      <c r="O19" s="47"/>
      <c r="P19" s="48">
        <v>4</v>
      </c>
      <c r="Q19" s="49"/>
      <c r="R19" s="47"/>
      <c r="S19" s="48">
        <v>5</v>
      </c>
      <c r="T19" s="49"/>
      <c r="U19" s="47"/>
      <c r="V19" s="48">
        <v>3</v>
      </c>
      <c r="W19" s="49"/>
      <c r="X19" s="81">
        <v>7</v>
      </c>
      <c r="Y19" s="82"/>
      <c r="Z19" s="51">
        <f>SUM(F19:X19)</f>
        <v>31</v>
      </c>
    </row>
    <row r="20" spans="2:26" ht="16.5" customHeight="1" x14ac:dyDescent="0.2">
      <c r="B20" s="73" t="s">
        <v>28</v>
      </c>
      <c r="C20" s="75">
        <v>3</v>
      </c>
      <c r="D20" s="73" t="s">
        <v>31</v>
      </c>
      <c r="E20" s="29"/>
      <c r="F20" s="38"/>
      <c r="G20" s="39">
        <v>18</v>
      </c>
      <c r="H20" s="40"/>
      <c r="I20" s="38"/>
      <c r="J20" s="39">
        <v>14</v>
      </c>
      <c r="K20" s="40"/>
      <c r="L20" s="38"/>
      <c r="M20" s="39">
        <v>14</v>
      </c>
      <c r="N20" s="40"/>
      <c r="O20" s="38"/>
      <c r="P20" s="39">
        <v>16</v>
      </c>
      <c r="Q20" s="40"/>
      <c r="R20" s="38"/>
      <c r="S20" s="39">
        <v>20</v>
      </c>
      <c r="T20" s="40"/>
      <c r="U20" s="38"/>
      <c r="V20" s="39">
        <v>27</v>
      </c>
      <c r="W20" s="40"/>
      <c r="X20" s="77"/>
      <c r="Y20" s="78"/>
      <c r="Z20" s="41"/>
    </row>
    <row r="21" spans="2:26" ht="16.5" customHeight="1" x14ac:dyDescent="0.2">
      <c r="B21" s="74"/>
      <c r="C21" s="76"/>
      <c r="D21" s="74"/>
      <c r="E21" s="29" t="s">
        <v>14</v>
      </c>
      <c r="F21" s="42"/>
      <c r="G21" s="43"/>
      <c r="H21" s="44"/>
      <c r="I21" s="42"/>
      <c r="J21" s="43"/>
      <c r="K21" s="44"/>
      <c r="L21" s="42"/>
      <c r="M21" s="43"/>
      <c r="N21" s="44"/>
      <c r="O21" s="42"/>
      <c r="P21" s="43"/>
      <c r="Q21" s="44"/>
      <c r="R21" s="42"/>
      <c r="S21" s="43"/>
      <c r="T21" s="44"/>
      <c r="U21" s="42"/>
      <c r="V21" s="43"/>
      <c r="W21" s="44"/>
      <c r="X21" s="45"/>
      <c r="Y21" s="43"/>
      <c r="Z21" s="46">
        <f>SUM(G20:V20)+X22</f>
        <v>120</v>
      </c>
    </row>
    <row r="22" spans="2:26" ht="16.5" customHeight="1" x14ac:dyDescent="0.2">
      <c r="B22" s="74"/>
      <c r="C22" s="76"/>
      <c r="D22" s="74"/>
      <c r="E22" s="30"/>
      <c r="F22" s="47" t="s">
        <v>15</v>
      </c>
      <c r="G22" s="48">
        <v>3</v>
      </c>
      <c r="H22" s="49" t="s">
        <v>16</v>
      </c>
      <c r="I22" s="47" t="s">
        <v>15</v>
      </c>
      <c r="J22" s="48">
        <v>1</v>
      </c>
      <c r="K22" s="49" t="s">
        <v>16</v>
      </c>
      <c r="L22" s="47" t="s">
        <v>15</v>
      </c>
      <c r="M22" s="48">
        <v>3</v>
      </c>
      <c r="N22" s="49" t="s">
        <v>16</v>
      </c>
      <c r="O22" s="47" t="s">
        <v>15</v>
      </c>
      <c r="P22" s="48">
        <v>1</v>
      </c>
      <c r="Q22" s="49" t="s">
        <v>16</v>
      </c>
      <c r="R22" s="47" t="s">
        <v>15</v>
      </c>
      <c r="S22" s="48">
        <v>1</v>
      </c>
      <c r="T22" s="49" t="s">
        <v>16</v>
      </c>
      <c r="U22" s="47" t="s">
        <v>15</v>
      </c>
      <c r="V22" s="48">
        <v>2</v>
      </c>
      <c r="W22" s="49" t="s">
        <v>16</v>
      </c>
      <c r="X22" s="79">
        <v>11</v>
      </c>
      <c r="Y22" s="80"/>
      <c r="Z22" s="50"/>
    </row>
    <row r="23" spans="2:26" ht="16.5" customHeight="1" x14ac:dyDescent="0.2">
      <c r="B23" s="74"/>
      <c r="C23" s="76"/>
      <c r="D23" s="74"/>
      <c r="E23" s="30" t="s">
        <v>17</v>
      </c>
      <c r="F23" s="47"/>
      <c r="G23" s="48">
        <v>1</v>
      </c>
      <c r="H23" s="49"/>
      <c r="I23" s="47"/>
      <c r="J23" s="48">
        <v>1</v>
      </c>
      <c r="K23" s="49"/>
      <c r="L23" s="47"/>
      <c r="M23" s="48">
        <v>1</v>
      </c>
      <c r="N23" s="49"/>
      <c r="O23" s="47"/>
      <c r="P23" s="48">
        <v>1</v>
      </c>
      <c r="Q23" s="49"/>
      <c r="R23" s="47"/>
      <c r="S23" s="48">
        <v>1</v>
      </c>
      <c r="T23" s="49"/>
      <c r="U23" s="47"/>
      <c r="V23" s="48">
        <v>1</v>
      </c>
      <c r="W23" s="49"/>
      <c r="X23" s="81">
        <v>3</v>
      </c>
      <c r="Y23" s="82"/>
      <c r="Z23" s="51">
        <f>SUM(F23:X23)</f>
        <v>9</v>
      </c>
    </row>
    <row r="24" spans="2:26" ht="16.5" customHeight="1" x14ac:dyDescent="0.2">
      <c r="B24" s="73" t="s">
        <v>28</v>
      </c>
      <c r="C24" s="75">
        <v>4</v>
      </c>
      <c r="D24" s="73" t="s">
        <v>32</v>
      </c>
      <c r="E24" s="29"/>
      <c r="F24" s="38"/>
      <c r="G24" s="39">
        <v>43</v>
      </c>
      <c r="H24" s="40"/>
      <c r="I24" s="38"/>
      <c r="J24" s="39">
        <v>59</v>
      </c>
      <c r="K24" s="40"/>
      <c r="L24" s="38"/>
      <c r="M24" s="39">
        <v>58</v>
      </c>
      <c r="N24" s="40"/>
      <c r="O24" s="38"/>
      <c r="P24" s="39">
        <v>46</v>
      </c>
      <c r="Q24" s="40"/>
      <c r="R24" s="38"/>
      <c r="S24" s="39">
        <v>61</v>
      </c>
      <c r="T24" s="40"/>
      <c r="U24" s="38"/>
      <c r="V24" s="39">
        <v>57</v>
      </c>
      <c r="W24" s="40"/>
      <c r="X24" s="77"/>
      <c r="Y24" s="78"/>
      <c r="Z24" s="41"/>
    </row>
    <row r="25" spans="2:26" ht="16.5" customHeight="1" x14ac:dyDescent="0.2">
      <c r="B25" s="74"/>
      <c r="C25" s="76"/>
      <c r="D25" s="74"/>
      <c r="E25" s="29" t="s">
        <v>14</v>
      </c>
      <c r="F25" s="42"/>
      <c r="G25" s="43"/>
      <c r="H25" s="44"/>
      <c r="I25" s="42"/>
      <c r="J25" s="43"/>
      <c r="K25" s="44"/>
      <c r="L25" s="42"/>
      <c r="M25" s="43"/>
      <c r="N25" s="44"/>
      <c r="O25" s="42"/>
      <c r="P25" s="43"/>
      <c r="Q25" s="44"/>
      <c r="R25" s="42"/>
      <c r="S25" s="43"/>
      <c r="T25" s="44"/>
      <c r="U25" s="42"/>
      <c r="V25" s="43"/>
      <c r="W25" s="44"/>
      <c r="X25" s="45"/>
      <c r="Y25" s="43"/>
      <c r="Z25" s="46">
        <f>SUM(G24:V24)+X26</f>
        <v>338</v>
      </c>
    </row>
    <row r="26" spans="2:26" ht="16.5" customHeight="1" x14ac:dyDescent="0.2">
      <c r="B26" s="74"/>
      <c r="C26" s="76"/>
      <c r="D26" s="74"/>
      <c r="E26" s="30"/>
      <c r="F26" s="47" t="s">
        <v>15</v>
      </c>
      <c r="G26" s="48">
        <v>1</v>
      </c>
      <c r="H26" s="49" t="s">
        <v>16</v>
      </c>
      <c r="I26" s="47" t="s">
        <v>15</v>
      </c>
      <c r="J26" s="48">
        <v>0</v>
      </c>
      <c r="K26" s="49" t="s">
        <v>16</v>
      </c>
      <c r="L26" s="47" t="s">
        <v>15</v>
      </c>
      <c r="M26" s="48">
        <v>5</v>
      </c>
      <c r="N26" s="49" t="s">
        <v>16</v>
      </c>
      <c r="O26" s="47" t="s">
        <v>15</v>
      </c>
      <c r="P26" s="48">
        <v>4</v>
      </c>
      <c r="Q26" s="49" t="s">
        <v>16</v>
      </c>
      <c r="R26" s="47" t="s">
        <v>15</v>
      </c>
      <c r="S26" s="48">
        <v>1</v>
      </c>
      <c r="T26" s="49" t="s">
        <v>16</v>
      </c>
      <c r="U26" s="47" t="s">
        <v>15</v>
      </c>
      <c r="V26" s="48">
        <v>3</v>
      </c>
      <c r="W26" s="49" t="s">
        <v>16</v>
      </c>
      <c r="X26" s="79">
        <v>14</v>
      </c>
      <c r="Y26" s="80"/>
      <c r="Z26" s="50"/>
    </row>
    <row r="27" spans="2:26" ht="16.5" customHeight="1" x14ac:dyDescent="0.2">
      <c r="B27" s="74"/>
      <c r="C27" s="76"/>
      <c r="D27" s="74"/>
      <c r="E27" s="30" t="s">
        <v>17</v>
      </c>
      <c r="F27" s="47"/>
      <c r="G27" s="48">
        <v>2</v>
      </c>
      <c r="H27" s="49"/>
      <c r="I27" s="47"/>
      <c r="J27" s="48">
        <v>2</v>
      </c>
      <c r="K27" s="49"/>
      <c r="L27" s="47"/>
      <c r="M27" s="48">
        <v>2</v>
      </c>
      <c r="N27" s="49"/>
      <c r="O27" s="47"/>
      <c r="P27" s="48">
        <v>2</v>
      </c>
      <c r="Q27" s="49"/>
      <c r="R27" s="47"/>
      <c r="S27" s="48">
        <v>2</v>
      </c>
      <c r="T27" s="49"/>
      <c r="U27" s="47"/>
      <c r="V27" s="48">
        <v>2</v>
      </c>
      <c r="W27" s="49"/>
      <c r="X27" s="81">
        <v>4</v>
      </c>
      <c r="Y27" s="82"/>
      <c r="Z27" s="51">
        <f>SUM(F27:X27)</f>
        <v>16</v>
      </c>
    </row>
    <row r="28" spans="2:26" ht="16.5" customHeight="1" x14ac:dyDescent="0.2">
      <c r="B28" s="73" t="s">
        <v>28</v>
      </c>
      <c r="C28" s="75">
        <v>5</v>
      </c>
      <c r="D28" s="73" t="s">
        <v>33</v>
      </c>
      <c r="E28" s="29"/>
      <c r="F28" s="38"/>
      <c r="G28" s="39">
        <v>73</v>
      </c>
      <c r="H28" s="40"/>
      <c r="I28" s="38"/>
      <c r="J28" s="39">
        <v>70</v>
      </c>
      <c r="K28" s="40"/>
      <c r="L28" s="38"/>
      <c r="M28" s="39">
        <v>73</v>
      </c>
      <c r="N28" s="40"/>
      <c r="O28" s="38"/>
      <c r="P28" s="39">
        <v>98</v>
      </c>
      <c r="Q28" s="40"/>
      <c r="R28" s="38"/>
      <c r="S28" s="39">
        <v>78</v>
      </c>
      <c r="T28" s="40"/>
      <c r="U28" s="38"/>
      <c r="V28" s="39">
        <v>88</v>
      </c>
      <c r="W28" s="40"/>
      <c r="X28" s="77"/>
      <c r="Y28" s="78"/>
      <c r="Z28" s="41"/>
    </row>
    <row r="29" spans="2:26" ht="16.5" customHeight="1" x14ac:dyDescent="0.2">
      <c r="B29" s="74"/>
      <c r="C29" s="76"/>
      <c r="D29" s="74"/>
      <c r="E29" s="29" t="s">
        <v>14</v>
      </c>
      <c r="F29" s="42"/>
      <c r="G29" s="43"/>
      <c r="H29" s="44"/>
      <c r="I29" s="42"/>
      <c r="J29" s="43"/>
      <c r="K29" s="44"/>
      <c r="L29" s="42"/>
      <c r="M29" s="43"/>
      <c r="N29" s="44"/>
      <c r="O29" s="42"/>
      <c r="P29" s="43"/>
      <c r="Q29" s="44"/>
      <c r="R29" s="42"/>
      <c r="S29" s="43"/>
      <c r="T29" s="44"/>
      <c r="U29" s="42"/>
      <c r="V29" s="43"/>
      <c r="W29" s="44"/>
      <c r="X29" s="45"/>
      <c r="Y29" s="43"/>
      <c r="Z29" s="46">
        <f>SUM(G28:V28)+X30</f>
        <v>498</v>
      </c>
    </row>
    <row r="30" spans="2:26" ht="16.5" customHeight="1" x14ac:dyDescent="0.2">
      <c r="B30" s="74"/>
      <c r="C30" s="76"/>
      <c r="D30" s="74"/>
      <c r="E30" s="30"/>
      <c r="F30" s="47" t="s">
        <v>15</v>
      </c>
      <c r="G30" s="48">
        <v>3</v>
      </c>
      <c r="H30" s="49" t="s">
        <v>16</v>
      </c>
      <c r="I30" s="47" t="s">
        <v>15</v>
      </c>
      <c r="J30" s="48">
        <v>2</v>
      </c>
      <c r="K30" s="49" t="s">
        <v>16</v>
      </c>
      <c r="L30" s="47" t="s">
        <v>15</v>
      </c>
      <c r="M30" s="48">
        <v>2</v>
      </c>
      <c r="N30" s="49" t="s">
        <v>16</v>
      </c>
      <c r="O30" s="47" t="s">
        <v>15</v>
      </c>
      <c r="P30" s="48">
        <v>4</v>
      </c>
      <c r="Q30" s="49" t="s">
        <v>16</v>
      </c>
      <c r="R30" s="47" t="s">
        <v>15</v>
      </c>
      <c r="S30" s="48">
        <v>6</v>
      </c>
      <c r="T30" s="49" t="s">
        <v>16</v>
      </c>
      <c r="U30" s="47" t="s">
        <v>15</v>
      </c>
      <c r="V30" s="48">
        <v>1</v>
      </c>
      <c r="W30" s="49" t="s">
        <v>16</v>
      </c>
      <c r="X30" s="79">
        <v>18</v>
      </c>
      <c r="Y30" s="80"/>
      <c r="Z30" s="50"/>
    </row>
    <row r="31" spans="2:26" ht="16.5" customHeight="1" x14ac:dyDescent="0.2">
      <c r="B31" s="74"/>
      <c r="C31" s="76"/>
      <c r="D31" s="74"/>
      <c r="E31" s="30" t="s">
        <v>17</v>
      </c>
      <c r="F31" s="47"/>
      <c r="G31" s="48">
        <v>3</v>
      </c>
      <c r="H31" s="49"/>
      <c r="I31" s="47"/>
      <c r="J31" s="48">
        <v>2</v>
      </c>
      <c r="K31" s="49"/>
      <c r="L31" s="47"/>
      <c r="M31" s="48">
        <v>3</v>
      </c>
      <c r="N31" s="49"/>
      <c r="O31" s="47"/>
      <c r="P31" s="48">
        <v>3</v>
      </c>
      <c r="Q31" s="49"/>
      <c r="R31" s="47"/>
      <c r="S31" s="48">
        <v>3</v>
      </c>
      <c r="T31" s="49"/>
      <c r="U31" s="47"/>
      <c r="V31" s="48">
        <v>3</v>
      </c>
      <c r="W31" s="49"/>
      <c r="X31" s="81">
        <v>3</v>
      </c>
      <c r="Y31" s="82"/>
      <c r="Z31" s="51">
        <f>SUM(F31:Y31)</f>
        <v>20</v>
      </c>
    </row>
    <row r="32" spans="2:26" ht="16.5" customHeight="1" x14ac:dyDescent="0.2">
      <c r="B32" s="73" t="s">
        <v>28</v>
      </c>
      <c r="C32" s="75">
        <v>6</v>
      </c>
      <c r="D32" s="73" t="s">
        <v>34</v>
      </c>
      <c r="E32" s="29"/>
      <c r="F32" s="38"/>
      <c r="G32" s="39">
        <v>62</v>
      </c>
      <c r="H32" s="40"/>
      <c r="I32" s="38"/>
      <c r="J32" s="39">
        <v>64</v>
      </c>
      <c r="K32" s="40"/>
      <c r="L32" s="38"/>
      <c r="M32" s="39">
        <v>71</v>
      </c>
      <c r="N32" s="40"/>
      <c r="O32" s="38"/>
      <c r="P32" s="39">
        <v>59</v>
      </c>
      <c r="Q32" s="40"/>
      <c r="R32" s="38"/>
      <c r="S32" s="39">
        <v>64</v>
      </c>
      <c r="T32" s="40"/>
      <c r="U32" s="38"/>
      <c r="V32" s="39">
        <v>66</v>
      </c>
      <c r="W32" s="40"/>
      <c r="X32" s="77"/>
      <c r="Y32" s="78"/>
      <c r="Z32" s="41"/>
    </row>
    <row r="33" spans="2:26" ht="16.5" customHeight="1" x14ac:dyDescent="0.2">
      <c r="B33" s="74"/>
      <c r="C33" s="76"/>
      <c r="D33" s="74"/>
      <c r="E33" s="29" t="s">
        <v>14</v>
      </c>
      <c r="F33" s="42"/>
      <c r="G33" s="43"/>
      <c r="H33" s="44"/>
      <c r="I33" s="42"/>
      <c r="J33" s="43"/>
      <c r="K33" s="44"/>
      <c r="L33" s="42"/>
      <c r="M33" s="43"/>
      <c r="N33" s="44"/>
      <c r="O33" s="42"/>
      <c r="P33" s="43"/>
      <c r="Q33" s="44"/>
      <c r="R33" s="42"/>
      <c r="S33" s="43"/>
      <c r="T33" s="44"/>
      <c r="U33" s="42"/>
      <c r="V33" s="43"/>
      <c r="W33" s="44"/>
      <c r="X33" s="45"/>
      <c r="Y33" s="43"/>
      <c r="Z33" s="46">
        <f>SUM(G32:V32)+X34</f>
        <v>407</v>
      </c>
    </row>
    <row r="34" spans="2:26" ht="16.5" customHeight="1" x14ac:dyDescent="0.2">
      <c r="B34" s="74"/>
      <c r="C34" s="76"/>
      <c r="D34" s="74"/>
      <c r="E34" s="30"/>
      <c r="F34" s="47" t="s">
        <v>15</v>
      </c>
      <c r="G34" s="48">
        <v>6</v>
      </c>
      <c r="H34" s="49" t="s">
        <v>16</v>
      </c>
      <c r="I34" s="47" t="s">
        <v>15</v>
      </c>
      <c r="J34" s="48">
        <v>1</v>
      </c>
      <c r="K34" s="49" t="s">
        <v>16</v>
      </c>
      <c r="L34" s="47" t="s">
        <v>15</v>
      </c>
      <c r="M34" s="48">
        <v>4</v>
      </c>
      <c r="N34" s="49" t="s">
        <v>16</v>
      </c>
      <c r="O34" s="47" t="s">
        <v>15</v>
      </c>
      <c r="P34" s="48">
        <v>5</v>
      </c>
      <c r="Q34" s="49" t="s">
        <v>16</v>
      </c>
      <c r="R34" s="47" t="s">
        <v>15</v>
      </c>
      <c r="S34" s="48">
        <v>3</v>
      </c>
      <c r="T34" s="49" t="s">
        <v>16</v>
      </c>
      <c r="U34" s="47" t="s">
        <v>15</v>
      </c>
      <c r="V34" s="48">
        <v>2</v>
      </c>
      <c r="W34" s="49" t="s">
        <v>16</v>
      </c>
      <c r="X34" s="79">
        <v>21</v>
      </c>
      <c r="Y34" s="80"/>
      <c r="Z34" s="50"/>
    </row>
    <row r="35" spans="2:26" ht="16.5" customHeight="1" x14ac:dyDescent="0.2">
      <c r="B35" s="74"/>
      <c r="C35" s="76"/>
      <c r="D35" s="74"/>
      <c r="E35" s="30" t="s">
        <v>17</v>
      </c>
      <c r="F35" s="47"/>
      <c r="G35" s="48">
        <v>2</v>
      </c>
      <c r="H35" s="49"/>
      <c r="I35" s="47"/>
      <c r="J35" s="48">
        <v>2</v>
      </c>
      <c r="K35" s="49"/>
      <c r="L35" s="47"/>
      <c r="M35" s="48">
        <v>3</v>
      </c>
      <c r="N35" s="49"/>
      <c r="O35" s="47"/>
      <c r="P35" s="48">
        <v>2</v>
      </c>
      <c r="Q35" s="49"/>
      <c r="R35" s="47"/>
      <c r="S35" s="48">
        <v>2</v>
      </c>
      <c r="T35" s="49"/>
      <c r="U35" s="47"/>
      <c r="V35" s="48">
        <v>2</v>
      </c>
      <c r="W35" s="49"/>
      <c r="X35" s="81">
        <v>4</v>
      </c>
      <c r="Y35" s="82"/>
      <c r="Z35" s="51">
        <f>SUM(F35:Y35)</f>
        <v>17</v>
      </c>
    </row>
    <row r="36" spans="2:26" ht="16.5" customHeight="1" x14ac:dyDescent="0.2">
      <c r="B36" s="73" t="s">
        <v>28</v>
      </c>
      <c r="C36" s="75">
        <v>7</v>
      </c>
      <c r="D36" s="73" t="s">
        <v>35</v>
      </c>
      <c r="E36" s="29"/>
      <c r="F36" s="38"/>
      <c r="G36" s="39">
        <v>51</v>
      </c>
      <c r="H36" s="40"/>
      <c r="I36" s="38"/>
      <c r="J36" s="39">
        <v>44</v>
      </c>
      <c r="K36" s="40"/>
      <c r="L36" s="38"/>
      <c r="M36" s="39">
        <v>58</v>
      </c>
      <c r="N36" s="40"/>
      <c r="O36" s="38"/>
      <c r="P36" s="39">
        <v>62</v>
      </c>
      <c r="Q36" s="40"/>
      <c r="R36" s="38"/>
      <c r="S36" s="39">
        <v>59</v>
      </c>
      <c r="T36" s="40"/>
      <c r="U36" s="38"/>
      <c r="V36" s="39">
        <v>71</v>
      </c>
      <c r="W36" s="40"/>
      <c r="X36" s="77"/>
      <c r="Y36" s="78"/>
      <c r="Z36" s="41"/>
    </row>
    <row r="37" spans="2:26" ht="16.5" customHeight="1" x14ac:dyDescent="0.2">
      <c r="B37" s="74"/>
      <c r="C37" s="76"/>
      <c r="D37" s="74"/>
      <c r="E37" s="29" t="s">
        <v>14</v>
      </c>
      <c r="F37" s="42"/>
      <c r="G37" s="43"/>
      <c r="H37" s="44"/>
      <c r="I37" s="42"/>
      <c r="J37" s="43"/>
      <c r="K37" s="44"/>
      <c r="L37" s="42"/>
      <c r="M37" s="43"/>
      <c r="N37" s="44"/>
      <c r="O37" s="42"/>
      <c r="P37" s="43"/>
      <c r="Q37" s="44"/>
      <c r="R37" s="42"/>
      <c r="S37" s="43"/>
      <c r="T37" s="44"/>
      <c r="U37" s="42"/>
      <c r="V37" s="43"/>
      <c r="W37" s="44"/>
      <c r="X37" s="45"/>
      <c r="Y37" s="43"/>
      <c r="Z37" s="46">
        <f>SUM(G36:V36)+X38</f>
        <v>362</v>
      </c>
    </row>
    <row r="38" spans="2:26" ht="16.5" customHeight="1" x14ac:dyDescent="0.2">
      <c r="B38" s="74"/>
      <c r="C38" s="76"/>
      <c r="D38" s="74"/>
      <c r="E38" s="30"/>
      <c r="F38" s="47" t="s">
        <v>15</v>
      </c>
      <c r="G38" s="48">
        <v>2</v>
      </c>
      <c r="H38" s="49" t="s">
        <v>16</v>
      </c>
      <c r="I38" s="47" t="s">
        <v>15</v>
      </c>
      <c r="J38" s="48">
        <v>1</v>
      </c>
      <c r="K38" s="49" t="s">
        <v>16</v>
      </c>
      <c r="L38" s="47" t="s">
        <v>15</v>
      </c>
      <c r="M38" s="48">
        <v>1</v>
      </c>
      <c r="N38" s="49" t="s">
        <v>16</v>
      </c>
      <c r="O38" s="47" t="s">
        <v>15</v>
      </c>
      <c r="P38" s="48">
        <v>5</v>
      </c>
      <c r="Q38" s="49" t="s">
        <v>16</v>
      </c>
      <c r="R38" s="47" t="s">
        <v>15</v>
      </c>
      <c r="S38" s="48">
        <v>3</v>
      </c>
      <c r="T38" s="49" t="s">
        <v>16</v>
      </c>
      <c r="U38" s="47" t="s">
        <v>15</v>
      </c>
      <c r="V38" s="48">
        <v>5</v>
      </c>
      <c r="W38" s="49" t="s">
        <v>16</v>
      </c>
      <c r="X38" s="79">
        <v>17</v>
      </c>
      <c r="Y38" s="80"/>
      <c r="Z38" s="50"/>
    </row>
    <row r="39" spans="2:26" ht="16.5" customHeight="1" x14ac:dyDescent="0.2">
      <c r="B39" s="74"/>
      <c r="C39" s="76"/>
      <c r="D39" s="74"/>
      <c r="E39" s="30" t="s">
        <v>17</v>
      </c>
      <c r="F39" s="47"/>
      <c r="G39" s="48">
        <v>2</v>
      </c>
      <c r="H39" s="49"/>
      <c r="I39" s="47"/>
      <c r="J39" s="48">
        <v>2</v>
      </c>
      <c r="K39" s="49"/>
      <c r="L39" s="47"/>
      <c r="M39" s="48">
        <v>2</v>
      </c>
      <c r="N39" s="49"/>
      <c r="O39" s="47"/>
      <c r="P39" s="48">
        <v>2</v>
      </c>
      <c r="Q39" s="49"/>
      <c r="R39" s="47"/>
      <c r="S39" s="48">
        <v>2</v>
      </c>
      <c r="T39" s="49"/>
      <c r="U39" s="47"/>
      <c r="V39" s="48">
        <v>3</v>
      </c>
      <c r="W39" s="49"/>
      <c r="X39" s="81">
        <v>4</v>
      </c>
      <c r="Y39" s="82"/>
      <c r="Z39" s="51">
        <f>SUM(F39:Y39)</f>
        <v>17</v>
      </c>
    </row>
    <row r="40" spans="2:26" ht="16.5" customHeight="1" x14ac:dyDescent="0.2">
      <c r="B40" s="73" t="s">
        <v>28</v>
      </c>
      <c r="C40" s="75">
        <v>8</v>
      </c>
      <c r="D40" s="73" t="s">
        <v>36</v>
      </c>
      <c r="E40" s="29"/>
      <c r="F40" s="38"/>
      <c r="G40" s="39">
        <v>61</v>
      </c>
      <c r="H40" s="40"/>
      <c r="I40" s="38"/>
      <c r="J40" s="39">
        <v>66</v>
      </c>
      <c r="K40" s="40"/>
      <c r="L40" s="38"/>
      <c r="M40" s="39">
        <v>64</v>
      </c>
      <c r="N40" s="40"/>
      <c r="O40" s="38"/>
      <c r="P40" s="39">
        <v>83</v>
      </c>
      <c r="Q40" s="40"/>
      <c r="R40" s="38"/>
      <c r="S40" s="39">
        <v>63</v>
      </c>
      <c r="T40" s="40"/>
      <c r="U40" s="38"/>
      <c r="V40" s="39">
        <v>78</v>
      </c>
      <c r="W40" s="40"/>
      <c r="X40" s="77"/>
      <c r="Y40" s="78"/>
      <c r="Z40" s="41"/>
    </row>
    <row r="41" spans="2:26" ht="16.5" customHeight="1" x14ac:dyDescent="0.2">
      <c r="B41" s="74"/>
      <c r="C41" s="76"/>
      <c r="D41" s="74"/>
      <c r="E41" s="29" t="s">
        <v>14</v>
      </c>
      <c r="F41" s="42"/>
      <c r="G41" s="43"/>
      <c r="H41" s="44"/>
      <c r="I41" s="42"/>
      <c r="J41" s="43"/>
      <c r="K41" s="44"/>
      <c r="L41" s="42"/>
      <c r="M41" s="43"/>
      <c r="N41" s="44"/>
      <c r="O41" s="42"/>
      <c r="P41" s="43"/>
      <c r="Q41" s="44"/>
      <c r="R41" s="42"/>
      <c r="S41" s="43"/>
      <c r="T41" s="44"/>
      <c r="U41" s="42"/>
      <c r="V41" s="43"/>
      <c r="W41" s="44"/>
      <c r="X41" s="45"/>
      <c r="Y41" s="43"/>
      <c r="Z41" s="46">
        <f>SUM(G40:V40)+X42</f>
        <v>440</v>
      </c>
    </row>
    <row r="42" spans="2:26" ht="16.5" customHeight="1" x14ac:dyDescent="0.2">
      <c r="B42" s="74"/>
      <c r="C42" s="76"/>
      <c r="D42" s="74"/>
      <c r="E42" s="30"/>
      <c r="F42" s="47" t="s">
        <v>15</v>
      </c>
      <c r="G42" s="48">
        <v>9</v>
      </c>
      <c r="H42" s="49" t="s">
        <v>16</v>
      </c>
      <c r="I42" s="47" t="s">
        <v>15</v>
      </c>
      <c r="J42" s="48">
        <v>1</v>
      </c>
      <c r="K42" s="49" t="s">
        <v>16</v>
      </c>
      <c r="L42" s="47" t="s">
        <v>15</v>
      </c>
      <c r="M42" s="48">
        <v>3</v>
      </c>
      <c r="N42" s="49" t="s">
        <v>16</v>
      </c>
      <c r="O42" s="47" t="s">
        <v>15</v>
      </c>
      <c r="P42" s="48">
        <v>3</v>
      </c>
      <c r="Q42" s="49" t="s">
        <v>16</v>
      </c>
      <c r="R42" s="47" t="s">
        <v>15</v>
      </c>
      <c r="S42" s="48">
        <v>7</v>
      </c>
      <c r="T42" s="49" t="s">
        <v>16</v>
      </c>
      <c r="U42" s="47" t="s">
        <v>15</v>
      </c>
      <c r="V42" s="48">
        <v>2</v>
      </c>
      <c r="W42" s="49" t="s">
        <v>16</v>
      </c>
      <c r="X42" s="79">
        <v>25</v>
      </c>
      <c r="Y42" s="80"/>
      <c r="Z42" s="50"/>
    </row>
    <row r="43" spans="2:26" ht="16.5" customHeight="1" x14ac:dyDescent="0.2">
      <c r="B43" s="74"/>
      <c r="C43" s="76"/>
      <c r="D43" s="74"/>
      <c r="E43" s="30" t="s">
        <v>17</v>
      </c>
      <c r="F43" s="47"/>
      <c r="G43" s="48">
        <v>2</v>
      </c>
      <c r="H43" s="49"/>
      <c r="I43" s="47"/>
      <c r="J43" s="48">
        <v>2</v>
      </c>
      <c r="K43" s="49"/>
      <c r="L43" s="47"/>
      <c r="M43" s="48">
        <v>2</v>
      </c>
      <c r="N43" s="49"/>
      <c r="O43" s="47"/>
      <c r="P43" s="48">
        <v>3</v>
      </c>
      <c r="Q43" s="49"/>
      <c r="R43" s="47"/>
      <c r="S43" s="48">
        <v>2</v>
      </c>
      <c r="T43" s="49"/>
      <c r="U43" s="47"/>
      <c r="V43" s="48">
        <v>3</v>
      </c>
      <c r="W43" s="49"/>
      <c r="X43" s="81">
        <v>4</v>
      </c>
      <c r="Y43" s="82"/>
      <c r="Z43" s="51">
        <f>SUM(F43:Y43)</f>
        <v>18</v>
      </c>
    </row>
    <row r="44" spans="2:26" ht="16.5" customHeight="1" x14ac:dyDescent="0.2">
      <c r="B44" s="73" t="s">
        <v>28</v>
      </c>
      <c r="C44" s="75">
        <v>9</v>
      </c>
      <c r="D44" s="73" t="s">
        <v>37</v>
      </c>
      <c r="E44" s="29"/>
      <c r="F44" s="38"/>
      <c r="G44" s="39">
        <v>80</v>
      </c>
      <c r="H44" s="40"/>
      <c r="I44" s="38"/>
      <c r="J44" s="39">
        <v>88</v>
      </c>
      <c r="K44" s="40"/>
      <c r="L44" s="38"/>
      <c r="M44" s="39">
        <v>70</v>
      </c>
      <c r="N44" s="40"/>
      <c r="O44" s="38"/>
      <c r="P44" s="39">
        <v>93</v>
      </c>
      <c r="Q44" s="40"/>
      <c r="R44" s="38"/>
      <c r="S44" s="39">
        <v>80</v>
      </c>
      <c r="T44" s="40"/>
      <c r="U44" s="38"/>
      <c r="V44" s="39">
        <v>88</v>
      </c>
      <c r="W44" s="40"/>
      <c r="X44" s="77"/>
      <c r="Y44" s="78"/>
      <c r="Z44" s="41"/>
    </row>
    <row r="45" spans="2:26" ht="16.5" customHeight="1" x14ac:dyDescent="0.2">
      <c r="B45" s="74"/>
      <c r="C45" s="76"/>
      <c r="D45" s="74"/>
      <c r="E45" s="29" t="s">
        <v>14</v>
      </c>
      <c r="F45" s="42"/>
      <c r="G45" s="43"/>
      <c r="H45" s="44"/>
      <c r="I45" s="42"/>
      <c r="J45" s="43"/>
      <c r="K45" s="44"/>
      <c r="L45" s="42"/>
      <c r="M45" s="43"/>
      <c r="N45" s="44"/>
      <c r="O45" s="42"/>
      <c r="P45" s="43"/>
      <c r="Q45" s="44"/>
      <c r="R45" s="42"/>
      <c r="S45" s="43"/>
      <c r="T45" s="44"/>
      <c r="U45" s="42"/>
      <c r="V45" s="43"/>
      <c r="W45" s="44"/>
      <c r="X45" s="45"/>
      <c r="Y45" s="43"/>
      <c r="Z45" s="46">
        <f>SUM(G44:V44)+X46</f>
        <v>516</v>
      </c>
    </row>
    <row r="46" spans="2:26" ht="16.5" customHeight="1" x14ac:dyDescent="0.2">
      <c r="B46" s="74"/>
      <c r="C46" s="76"/>
      <c r="D46" s="74"/>
      <c r="E46" s="30"/>
      <c r="F46" s="47" t="s">
        <v>15</v>
      </c>
      <c r="G46" s="48">
        <v>1</v>
      </c>
      <c r="H46" s="49" t="s">
        <v>16</v>
      </c>
      <c r="I46" s="47" t="s">
        <v>15</v>
      </c>
      <c r="J46" s="48">
        <v>3</v>
      </c>
      <c r="K46" s="49" t="s">
        <v>16</v>
      </c>
      <c r="L46" s="47" t="s">
        <v>15</v>
      </c>
      <c r="M46" s="48">
        <v>3</v>
      </c>
      <c r="N46" s="49" t="s">
        <v>16</v>
      </c>
      <c r="O46" s="47" t="s">
        <v>15</v>
      </c>
      <c r="P46" s="48">
        <v>1</v>
      </c>
      <c r="Q46" s="49" t="s">
        <v>16</v>
      </c>
      <c r="R46" s="47" t="s">
        <v>15</v>
      </c>
      <c r="S46" s="48">
        <v>7</v>
      </c>
      <c r="T46" s="49" t="s">
        <v>16</v>
      </c>
      <c r="U46" s="47" t="s">
        <v>15</v>
      </c>
      <c r="V46" s="48">
        <v>2</v>
      </c>
      <c r="W46" s="49" t="s">
        <v>16</v>
      </c>
      <c r="X46" s="79">
        <v>17</v>
      </c>
      <c r="Y46" s="80"/>
      <c r="Z46" s="50"/>
    </row>
    <row r="47" spans="2:26" ht="16.5" customHeight="1" x14ac:dyDescent="0.2">
      <c r="B47" s="89"/>
      <c r="C47" s="90"/>
      <c r="D47" s="89"/>
      <c r="E47" s="30" t="s">
        <v>17</v>
      </c>
      <c r="F47" s="47"/>
      <c r="G47" s="48">
        <v>3</v>
      </c>
      <c r="H47" s="49"/>
      <c r="I47" s="47"/>
      <c r="J47" s="48">
        <v>3</v>
      </c>
      <c r="K47" s="49"/>
      <c r="L47" s="47"/>
      <c r="M47" s="48">
        <v>2</v>
      </c>
      <c r="N47" s="49"/>
      <c r="O47" s="47"/>
      <c r="P47" s="48">
        <v>3</v>
      </c>
      <c r="Q47" s="49"/>
      <c r="R47" s="47"/>
      <c r="S47" s="48">
        <v>3</v>
      </c>
      <c r="T47" s="49"/>
      <c r="U47" s="47"/>
      <c r="V47" s="48">
        <v>3</v>
      </c>
      <c r="W47" s="49"/>
      <c r="X47" s="81">
        <v>5</v>
      </c>
      <c r="Y47" s="82"/>
      <c r="Z47" s="51">
        <f>SUM(F47:Y47)</f>
        <v>22</v>
      </c>
    </row>
    <row r="48" spans="2:26" ht="16.5" customHeight="1" x14ac:dyDescent="0.2">
      <c r="B48" s="73" t="s">
        <v>28</v>
      </c>
      <c r="C48" s="75">
        <v>10</v>
      </c>
      <c r="D48" s="73" t="s">
        <v>38</v>
      </c>
      <c r="E48" s="29"/>
      <c r="F48" s="38"/>
      <c r="G48" s="39">
        <v>93</v>
      </c>
      <c r="H48" s="40"/>
      <c r="I48" s="38"/>
      <c r="J48" s="39">
        <v>79</v>
      </c>
      <c r="K48" s="40"/>
      <c r="L48" s="38"/>
      <c r="M48" s="39">
        <v>90</v>
      </c>
      <c r="N48" s="40"/>
      <c r="O48" s="38"/>
      <c r="P48" s="39">
        <v>95</v>
      </c>
      <c r="Q48" s="40"/>
      <c r="R48" s="38"/>
      <c r="S48" s="39">
        <v>100</v>
      </c>
      <c r="T48" s="40"/>
      <c r="U48" s="38"/>
      <c r="V48" s="39">
        <v>92</v>
      </c>
      <c r="W48" s="40"/>
      <c r="X48" s="77"/>
      <c r="Y48" s="78"/>
      <c r="Z48" s="41"/>
    </row>
    <row r="49" spans="2:26" ht="16.5" customHeight="1" x14ac:dyDescent="0.2">
      <c r="B49" s="74"/>
      <c r="C49" s="76"/>
      <c r="D49" s="74"/>
      <c r="E49" s="29" t="s">
        <v>14</v>
      </c>
      <c r="F49" s="42"/>
      <c r="G49" s="43"/>
      <c r="H49" s="44"/>
      <c r="I49" s="42"/>
      <c r="J49" s="43"/>
      <c r="K49" s="44"/>
      <c r="L49" s="42"/>
      <c r="M49" s="43"/>
      <c r="N49" s="44"/>
      <c r="O49" s="42"/>
      <c r="P49" s="43"/>
      <c r="Q49" s="44"/>
      <c r="R49" s="42"/>
      <c r="S49" s="43"/>
      <c r="T49" s="44"/>
      <c r="U49" s="42"/>
      <c r="V49" s="43"/>
      <c r="W49" s="44"/>
      <c r="X49" s="45"/>
      <c r="Y49" s="43"/>
      <c r="Z49" s="46">
        <f>SUM(G48:V48)+X50</f>
        <v>575</v>
      </c>
    </row>
    <row r="50" spans="2:26" ht="16.5" customHeight="1" x14ac:dyDescent="0.2">
      <c r="B50" s="74"/>
      <c r="C50" s="76"/>
      <c r="D50" s="74"/>
      <c r="E50" s="30"/>
      <c r="F50" s="47" t="s">
        <v>15</v>
      </c>
      <c r="G50" s="48">
        <v>4</v>
      </c>
      <c r="H50" s="49" t="s">
        <v>16</v>
      </c>
      <c r="I50" s="47" t="s">
        <v>15</v>
      </c>
      <c r="J50" s="48">
        <v>6</v>
      </c>
      <c r="K50" s="49" t="s">
        <v>16</v>
      </c>
      <c r="L50" s="47" t="s">
        <v>15</v>
      </c>
      <c r="M50" s="48">
        <v>3</v>
      </c>
      <c r="N50" s="49" t="s">
        <v>16</v>
      </c>
      <c r="O50" s="47" t="s">
        <v>15</v>
      </c>
      <c r="P50" s="48">
        <v>7</v>
      </c>
      <c r="Q50" s="49" t="s">
        <v>16</v>
      </c>
      <c r="R50" s="47" t="s">
        <v>15</v>
      </c>
      <c r="S50" s="48">
        <v>2</v>
      </c>
      <c r="T50" s="49" t="s">
        <v>16</v>
      </c>
      <c r="U50" s="47" t="s">
        <v>15</v>
      </c>
      <c r="V50" s="48">
        <v>4</v>
      </c>
      <c r="W50" s="49" t="s">
        <v>16</v>
      </c>
      <c r="X50" s="79">
        <v>26</v>
      </c>
      <c r="Y50" s="80"/>
      <c r="Z50" s="50"/>
    </row>
    <row r="51" spans="2:26" ht="16.5" customHeight="1" x14ac:dyDescent="0.2">
      <c r="B51" s="74"/>
      <c r="C51" s="76"/>
      <c r="D51" s="74"/>
      <c r="E51" s="30" t="s">
        <v>17</v>
      </c>
      <c r="F51" s="47"/>
      <c r="G51" s="48">
        <v>3</v>
      </c>
      <c r="H51" s="49"/>
      <c r="I51" s="47"/>
      <c r="J51" s="48">
        <v>3</v>
      </c>
      <c r="K51" s="49"/>
      <c r="L51" s="47"/>
      <c r="M51" s="48">
        <v>3</v>
      </c>
      <c r="N51" s="49"/>
      <c r="O51" s="47"/>
      <c r="P51" s="48">
        <v>3</v>
      </c>
      <c r="Q51" s="49"/>
      <c r="R51" s="47"/>
      <c r="S51" s="48">
        <v>3</v>
      </c>
      <c r="T51" s="49"/>
      <c r="U51" s="47"/>
      <c r="V51" s="48">
        <v>3</v>
      </c>
      <c r="W51" s="49"/>
      <c r="X51" s="81">
        <v>5</v>
      </c>
      <c r="Y51" s="82"/>
      <c r="Z51" s="51">
        <f>SUM(F51:Y51)</f>
        <v>23</v>
      </c>
    </row>
    <row r="52" spans="2:26" ht="16.5" customHeight="1" x14ac:dyDescent="0.2">
      <c r="B52" s="73" t="s">
        <v>28</v>
      </c>
      <c r="C52" s="75">
        <v>11</v>
      </c>
      <c r="D52" s="73" t="s">
        <v>39</v>
      </c>
      <c r="E52" s="29"/>
      <c r="F52" s="38"/>
      <c r="G52" s="39">
        <v>74</v>
      </c>
      <c r="H52" s="40"/>
      <c r="I52" s="38"/>
      <c r="J52" s="39">
        <v>75</v>
      </c>
      <c r="K52" s="40"/>
      <c r="L52" s="38"/>
      <c r="M52" s="39">
        <v>101</v>
      </c>
      <c r="N52" s="40"/>
      <c r="O52" s="38"/>
      <c r="P52" s="39">
        <v>95</v>
      </c>
      <c r="Q52" s="40"/>
      <c r="R52" s="38"/>
      <c r="S52" s="39">
        <v>104</v>
      </c>
      <c r="T52" s="40"/>
      <c r="U52" s="38"/>
      <c r="V52" s="39">
        <v>112</v>
      </c>
      <c r="W52" s="40"/>
      <c r="X52" s="77"/>
      <c r="Y52" s="78"/>
      <c r="Z52" s="41"/>
    </row>
    <row r="53" spans="2:26" ht="16.5" customHeight="1" x14ac:dyDescent="0.2">
      <c r="B53" s="74"/>
      <c r="C53" s="76"/>
      <c r="D53" s="74"/>
      <c r="E53" s="29" t="s">
        <v>14</v>
      </c>
      <c r="F53" s="42"/>
      <c r="G53" s="43"/>
      <c r="H53" s="44"/>
      <c r="I53" s="42"/>
      <c r="J53" s="43"/>
      <c r="K53" s="44"/>
      <c r="L53" s="42"/>
      <c r="M53" s="43"/>
      <c r="N53" s="44"/>
      <c r="O53" s="42"/>
      <c r="P53" s="43"/>
      <c r="Q53" s="44"/>
      <c r="R53" s="42"/>
      <c r="S53" s="43"/>
      <c r="T53" s="44"/>
      <c r="U53" s="42"/>
      <c r="V53" s="43"/>
      <c r="W53" s="44"/>
      <c r="X53" s="45"/>
      <c r="Y53" s="43"/>
      <c r="Z53" s="46">
        <f>SUM(G52:V52)+X54</f>
        <v>584</v>
      </c>
    </row>
    <row r="54" spans="2:26" ht="16.5" customHeight="1" x14ac:dyDescent="0.2">
      <c r="B54" s="74"/>
      <c r="C54" s="76"/>
      <c r="D54" s="74"/>
      <c r="E54" s="30"/>
      <c r="F54" s="47" t="s">
        <v>15</v>
      </c>
      <c r="G54" s="48">
        <v>6</v>
      </c>
      <c r="H54" s="49" t="s">
        <v>16</v>
      </c>
      <c r="I54" s="47" t="s">
        <v>15</v>
      </c>
      <c r="J54" s="48">
        <v>3</v>
      </c>
      <c r="K54" s="49" t="s">
        <v>16</v>
      </c>
      <c r="L54" s="47" t="s">
        <v>15</v>
      </c>
      <c r="M54" s="48">
        <v>5</v>
      </c>
      <c r="N54" s="49" t="s">
        <v>16</v>
      </c>
      <c r="O54" s="47" t="s">
        <v>15</v>
      </c>
      <c r="P54" s="48">
        <v>1</v>
      </c>
      <c r="Q54" s="49" t="s">
        <v>16</v>
      </c>
      <c r="R54" s="47" t="s">
        <v>15</v>
      </c>
      <c r="S54" s="48">
        <v>5</v>
      </c>
      <c r="T54" s="49" t="s">
        <v>16</v>
      </c>
      <c r="U54" s="47" t="s">
        <v>15</v>
      </c>
      <c r="V54" s="48">
        <v>3</v>
      </c>
      <c r="W54" s="49" t="s">
        <v>16</v>
      </c>
      <c r="X54" s="79">
        <v>23</v>
      </c>
      <c r="Y54" s="80"/>
      <c r="Z54" s="50"/>
    </row>
    <row r="55" spans="2:26" ht="16.5" customHeight="1" x14ac:dyDescent="0.2">
      <c r="B55" s="74"/>
      <c r="C55" s="76"/>
      <c r="D55" s="74"/>
      <c r="E55" s="30" t="s">
        <v>17</v>
      </c>
      <c r="F55" s="47"/>
      <c r="G55" s="48">
        <v>3</v>
      </c>
      <c r="H55" s="49"/>
      <c r="I55" s="47"/>
      <c r="J55" s="48">
        <v>3</v>
      </c>
      <c r="K55" s="49"/>
      <c r="L55" s="47"/>
      <c r="M55" s="48">
        <v>3</v>
      </c>
      <c r="N55" s="49"/>
      <c r="O55" s="47"/>
      <c r="P55" s="48">
        <v>3</v>
      </c>
      <c r="Q55" s="49"/>
      <c r="R55" s="47"/>
      <c r="S55" s="48">
        <v>3</v>
      </c>
      <c r="T55" s="49"/>
      <c r="U55" s="47"/>
      <c r="V55" s="48">
        <v>4</v>
      </c>
      <c r="W55" s="49"/>
      <c r="X55" s="81">
        <v>4</v>
      </c>
      <c r="Y55" s="82"/>
      <c r="Z55" s="51">
        <f>SUM(F55:Y55)</f>
        <v>23</v>
      </c>
    </row>
    <row r="56" spans="2:26" ht="16.5" customHeight="1" x14ac:dyDescent="0.2">
      <c r="B56" s="73" t="s">
        <v>28</v>
      </c>
      <c r="C56" s="75">
        <v>12</v>
      </c>
      <c r="D56" s="73" t="s">
        <v>40</v>
      </c>
      <c r="E56" s="29"/>
      <c r="F56" s="52"/>
      <c r="G56" s="53">
        <v>77</v>
      </c>
      <c r="H56" s="54"/>
      <c r="I56" s="52"/>
      <c r="J56" s="53">
        <v>74</v>
      </c>
      <c r="K56" s="54"/>
      <c r="L56" s="52"/>
      <c r="M56" s="53">
        <v>92</v>
      </c>
      <c r="N56" s="54"/>
      <c r="O56" s="52"/>
      <c r="P56" s="53">
        <v>96</v>
      </c>
      <c r="Q56" s="54"/>
      <c r="R56" s="52"/>
      <c r="S56" s="53">
        <v>94</v>
      </c>
      <c r="T56" s="54"/>
      <c r="U56" s="52"/>
      <c r="V56" s="53">
        <v>123</v>
      </c>
      <c r="W56" s="54"/>
      <c r="X56" s="77"/>
      <c r="Y56" s="78"/>
      <c r="Z56" s="55"/>
    </row>
    <row r="57" spans="2:26" ht="16.5" customHeight="1" x14ac:dyDescent="0.2">
      <c r="B57" s="74"/>
      <c r="C57" s="76"/>
      <c r="D57" s="74"/>
      <c r="E57" s="29" t="s">
        <v>14</v>
      </c>
      <c r="F57" s="42"/>
      <c r="G57" s="43"/>
      <c r="H57" s="44"/>
      <c r="I57" s="42"/>
      <c r="J57" s="43"/>
      <c r="K57" s="44"/>
      <c r="L57" s="42"/>
      <c r="M57" s="43"/>
      <c r="N57" s="44"/>
      <c r="O57" s="42"/>
      <c r="P57" s="43"/>
      <c r="Q57" s="44"/>
      <c r="R57" s="42"/>
      <c r="S57" s="43"/>
      <c r="T57" s="44"/>
      <c r="U57" s="42"/>
      <c r="V57" s="43"/>
      <c r="W57" s="44"/>
      <c r="X57" s="45"/>
      <c r="Y57" s="43"/>
      <c r="Z57" s="46">
        <f>SUM(G56:V56)+X58</f>
        <v>587</v>
      </c>
    </row>
    <row r="58" spans="2:26" ht="16.5" customHeight="1" x14ac:dyDescent="0.2">
      <c r="B58" s="74"/>
      <c r="C58" s="76"/>
      <c r="D58" s="74"/>
      <c r="E58" s="30"/>
      <c r="F58" s="47" t="s">
        <v>15</v>
      </c>
      <c r="G58" s="48">
        <v>8</v>
      </c>
      <c r="H58" s="49" t="s">
        <v>16</v>
      </c>
      <c r="I58" s="47" t="s">
        <v>15</v>
      </c>
      <c r="J58" s="48">
        <v>5</v>
      </c>
      <c r="K58" s="49" t="s">
        <v>16</v>
      </c>
      <c r="L58" s="47" t="s">
        <v>15</v>
      </c>
      <c r="M58" s="48">
        <v>6</v>
      </c>
      <c r="N58" s="49" t="s">
        <v>16</v>
      </c>
      <c r="O58" s="47" t="s">
        <v>15</v>
      </c>
      <c r="P58" s="48">
        <v>5</v>
      </c>
      <c r="Q58" s="49" t="s">
        <v>16</v>
      </c>
      <c r="R58" s="47" t="s">
        <v>15</v>
      </c>
      <c r="S58" s="48">
        <v>4</v>
      </c>
      <c r="T58" s="49" t="s">
        <v>16</v>
      </c>
      <c r="U58" s="47" t="s">
        <v>15</v>
      </c>
      <c r="V58" s="48">
        <v>3</v>
      </c>
      <c r="W58" s="49" t="s">
        <v>16</v>
      </c>
      <c r="X58" s="79">
        <v>31</v>
      </c>
      <c r="Y58" s="80"/>
      <c r="Z58" s="50"/>
    </row>
    <row r="59" spans="2:26" ht="16.5" customHeight="1" x14ac:dyDescent="0.2">
      <c r="B59" s="74"/>
      <c r="C59" s="76"/>
      <c r="D59" s="74"/>
      <c r="E59" s="30" t="s">
        <v>17</v>
      </c>
      <c r="F59" s="47"/>
      <c r="G59" s="48">
        <v>3</v>
      </c>
      <c r="H59" s="49"/>
      <c r="I59" s="47"/>
      <c r="J59" s="48">
        <v>3</v>
      </c>
      <c r="K59" s="49"/>
      <c r="L59" s="47"/>
      <c r="M59" s="48">
        <v>3</v>
      </c>
      <c r="N59" s="49"/>
      <c r="O59" s="47"/>
      <c r="P59" s="48">
        <v>3</v>
      </c>
      <c r="Q59" s="49"/>
      <c r="R59" s="47"/>
      <c r="S59" s="48">
        <v>3</v>
      </c>
      <c r="T59" s="49"/>
      <c r="U59" s="47"/>
      <c r="V59" s="48">
        <v>4</v>
      </c>
      <c r="W59" s="49"/>
      <c r="X59" s="81">
        <v>7</v>
      </c>
      <c r="Y59" s="82"/>
      <c r="Z59" s="51">
        <f>SUM(F59:Y59)</f>
        <v>26</v>
      </c>
    </row>
    <row r="60" spans="2:26" ht="16.5" customHeight="1" x14ac:dyDescent="0.2">
      <c r="B60" s="73" t="s">
        <v>28</v>
      </c>
      <c r="C60" s="75">
        <v>13</v>
      </c>
      <c r="D60" s="73" t="s">
        <v>41</v>
      </c>
      <c r="E60" s="29"/>
      <c r="F60" s="38"/>
      <c r="G60" s="39">
        <v>23</v>
      </c>
      <c r="H60" s="40"/>
      <c r="I60" s="38"/>
      <c r="J60" s="39">
        <v>23</v>
      </c>
      <c r="K60" s="40"/>
      <c r="L60" s="38"/>
      <c r="M60" s="39">
        <v>26</v>
      </c>
      <c r="N60" s="40"/>
      <c r="O60" s="38"/>
      <c r="P60" s="39">
        <v>16</v>
      </c>
      <c r="Q60" s="40"/>
      <c r="R60" s="38"/>
      <c r="S60" s="39">
        <v>28</v>
      </c>
      <c r="T60" s="40"/>
      <c r="U60" s="38"/>
      <c r="V60" s="39">
        <v>28</v>
      </c>
      <c r="W60" s="40"/>
      <c r="X60" s="77"/>
      <c r="Y60" s="78"/>
      <c r="Z60" s="41"/>
    </row>
    <row r="61" spans="2:26" ht="16.5" customHeight="1" x14ac:dyDescent="0.2">
      <c r="B61" s="74"/>
      <c r="C61" s="76"/>
      <c r="D61" s="74"/>
      <c r="E61" s="29" t="s">
        <v>14</v>
      </c>
      <c r="F61" s="42"/>
      <c r="G61" s="43"/>
      <c r="H61" s="44"/>
      <c r="I61" s="42"/>
      <c r="J61" s="43"/>
      <c r="K61" s="44"/>
      <c r="L61" s="42"/>
      <c r="M61" s="43"/>
      <c r="N61" s="44"/>
      <c r="O61" s="42"/>
      <c r="P61" s="43"/>
      <c r="Q61" s="44"/>
      <c r="R61" s="42"/>
      <c r="S61" s="43"/>
      <c r="T61" s="44"/>
      <c r="U61" s="42"/>
      <c r="V61" s="43"/>
      <c r="W61" s="44"/>
      <c r="X61" s="45"/>
      <c r="Y61" s="43"/>
      <c r="Z61" s="46">
        <f>SUM(G60:V60)+X62</f>
        <v>149</v>
      </c>
    </row>
    <row r="62" spans="2:26" ht="16.5" customHeight="1" x14ac:dyDescent="0.2">
      <c r="B62" s="74"/>
      <c r="C62" s="76"/>
      <c r="D62" s="74"/>
      <c r="E62" s="30"/>
      <c r="F62" s="47" t="s">
        <v>15</v>
      </c>
      <c r="G62" s="48">
        <v>2</v>
      </c>
      <c r="H62" s="49" t="s">
        <v>16</v>
      </c>
      <c r="I62" s="47" t="s">
        <v>15</v>
      </c>
      <c r="J62" s="48">
        <v>0</v>
      </c>
      <c r="K62" s="49" t="s">
        <v>16</v>
      </c>
      <c r="L62" s="47" t="s">
        <v>15</v>
      </c>
      <c r="M62" s="48">
        <v>0</v>
      </c>
      <c r="N62" s="49" t="s">
        <v>16</v>
      </c>
      <c r="O62" s="47" t="s">
        <v>15</v>
      </c>
      <c r="P62" s="48">
        <v>1</v>
      </c>
      <c r="Q62" s="49" t="s">
        <v>16</v>
      </c>
      <c r="R62" s="47" t="s">
        <v>15</v>
      </c>
      <c r="S62" s="48">
        <v>0</v>
      </c>
      <c r="T62" s="49" t="s">
        <v>16</v>
      </c>
      <c r="U62" s="47" t="s">
        <v>15</v>
      </c>
      <c r="V62" s="48">
        <v>2</v>
      </c>
      <c r="W62" s="49" t="s">
        <v>16</v>
      </c>
      <c r="X62" s="79">
        <v>5</v>
      </c>
      <c r="Y62" s="80"/>
      <c r="Z62" s="50"/>
    </row>
    <row r="63" spans="2:26" ht="16.5" customHeight="1" x14ac:dyDescent="0.2">
      <c r="B63" s="74"/>
      <c r="C63" s="76"/>
      <c r="D63" s="74"/>
      <c r="E63" s="30" t="s">
        <v>17</v>
      </c>
      <c r="F63" s="47"/>
      <c r="G63" s="48">
        <v>1</v>
      </c>
      <c r="H63" s="49"/>
      <c r="I63" s="47"/>
      <c r="J63" s="48">
        <v>1</v>
      </c>
      <c r="K63" s="48"/>
      <c r="L63" s="56"/>
      <c r="M63" s="48">
        <v>1</v>
      </c>
      <c r="N63" s="49"/>
      <c r="O63" s="47"/>
      <c r="P63" s="48">
        <v>1</v>
      </c>
      <c r="Q63" s="49"/>
      <c r="R63" s="47"/>
      <c r="S63" s="48">
        <v>1</v>
      </c>
      <c r="T63" s="49"/>
      <c r="U63" s="47"/>
      <c r="V63" s="48">
        <v>1</v>
      </c>
      <c r="W63" s="49"/>
      <c r="X63" s="81">
        <v>3</v>
      </c>
      <c r="Y63" s="82"/>
      <c r="Z63" s="51">
        <f>SUM(F63:Y63)</f>
        <v>9</v>
      </c>
    </row>
    <row r="64" spans="2:26" ht="16.5" customHeight="1" x14ac:dyDescent="0.2">
      <c r="B64" s="73" t="s">
        <v>28</v>
      </c>
      <c r="C64" s="75">
        <v>14</v>
      </c>
      <c r="D64" s="73" t="s">
        <v>42</v>
      </c>
      <c r="E64" s="29"/>
      <c r="F64" s="38"/>
      <c r="G64" s="39">
        <v>104</v>
      </c>
      <c r="H64" s="40"/>
      <c r="I64" s="38"/>
      <c r="J64" s="39">
        <v>123</v>
      </c>
      <c r="K64" s="40"/>
      <c r="L64" s="38"/>
      <c r="M64" s="39">
        <v>101</v>
      </c>
      <c r="N64" s="40"/>
      <c r="O64" s="38"/>
      <c r="P64" s="39">
        <v>100</v>
      </c>
      <c r="Q64" s="40"/>
      <c r="R64" s="38"/>
      <c r="S64" s="39">
        <v>104</v>
      </c>
      <c r="T64" s="40"/>
      <c r="U64" s="38"/>
      <c r="V64" s="39">
        <v>90</v>
      </c>
      <c r="W64" s="40"/>
      <c r="X64" s="77"/>
      <c r="Y64" s="78"/>
      <c r="Z64" s="41"/>
    </row>
    <row r="65" spans="2:26" ht="16.5" customHeight="1" x14ac:dyDescent="0.2">
      <c r="B65" s="74"/>
      <c r="C65" s="76"/>
      <c r="D65" s="74"/>
      <c r="E65" s="29" t="s">
        <v>14</v>
      </c>
      <c r="F65" s="42"/>
      <c r="G65" s="43"/>
      <c r="H65" s="44"/>
      <c r="I65" s="42"/>
      <c r="J65" s="43"/>
      <c r="K65" s="44"/>
      <c r="L65" s="42"/>
      <c r="M65" s="43"/>
      <c r="N65" s="44"/>
      <c r="O65" s="42"/>
      <c r="P65" s="43"/>
      <c r="Q65" s="44"/>
      <c r="R65" s="42"/>
      <c r="S65" s="43"/>
      <c r="T65" s="44"/>
      <c r="U65" s="42"/>
      <c r="V65" s="43"/>
      <c r="W65" s="44"/>
      <c r="X65" s="45"/>
      <c r="Y65" s="43"/>
      <c r="Z65" s="46">
        <f>SUM(G64:V64)+X66</f>
        <v>640</v>
      </c>
    </row>
    <row r="66" spans="2:26" ht="16.5" customHeight="1" x14ac:dyDescent="0.2">
      <c r="B66" s="74"/>
      <c r="C66" s="76"/>
      <c r="D66" s="74"/>
      <c r="E66" s="30"/>
      <c r="F66" s="47" t="s">
        <v>15</v>
      </c>
      <c r="G66" s="48">
        <v>2</v>
      </c>
      <c r="H66" s="49" t="s">
        <v>16</v>
      </c>
      <c r="I66" s="47" t="s">
        <v>15</v>
      </c>
      <c r="J66" s="48">
        <v>2</v>
      </c>
      <c r="K66" s="49" t="s">
        <v>16</v>
      </c>
      <c r="L66" s="47" t="s">
        <v>15</v>
      </c>
      <c r="M66" s="48">
        <v>5</v>
      </c>
      <c r="N66" s="49" t="s">
        <v>16</v>
      </c>
      <c r="O66" s="47" t="s">
        <v>15</v>
      </c>
      <c r="P66" s="48">
        <v>3</v>
      </c>
      <c r="Q66" s="49" t="s">
        <v>16</v>
      </c>
      <c r="R66" s="47" t="s">
        <v>15</v>
      </c>
      <c r="S66" s="48">
        <v>1</v>
      </c>
      <c r="T66" s="49" t="s">
        <v>16</v>
      </c>
      <c r="U66" s="47" t="s">
        <v>15</v>
      </c>
      <c r="V66" s="48">
        <v>5</v>
      </c>
      <c r="W66" s="49" t="s">
        <v>16</v>
      </c>
      <c r="X66" s="79">
        <v>18</v>
      </c>
      <c r="Y66" s="80"/>
      <c r="Z66" s="50"/>
    </row>
    <row r="67" spans="2:26" ht="16.5" customHeight="1" x14ac:dyDescent="0.2">
      <c r="B67" s="74"/>
      <c r="C67" s="76"/>
      <c r="D67" s="74"/>
      <c r="E67" s="30" t="s">
        <v>17</v>
      </c>
      <c r="F67" s="47"/>
      <c r="G67" s="48">
        <v>3</v>
      </c>
      <c r="H67" s="49"/>
      <c r="I67" s="47"/>
      <c r="J67" s="48">
        <v>4</v>
      </c>
      <c r="K67" s="49"/>
      <c r="L67" s="47"/>
      <c r="M67" s="48">
        <v>3</v>
      </c>
      <c r="N67" s="49"/>
      <c r="O67" s="47"/>
      <c r="P67" s="48">
        <v>3</v>
      </c>
      <c r="Q67" s="49"/>
      <c r="R67" s="47"/>
      <c r="S67" s="48">
        <v>3</v>
      </c>
      <c r="T67" s="49"/>
      <c r="U67" s="47"/>
      <c r="V67" s="48">
        <v>3</v>
      </c>
      <c r="W67" s="49"/>
      <c r="X67" s="81">
        <v>4</v>
      </c>
      <c r="Y67" s="82"/>
      <c r="Z67" s="51">
        <f>SUM(F67:Y67)</f>
        <v>23</v>
      </c>
    </row>
    <row r="68" spans="2:26" ht="16.5" customHeight="1" x14ac:dyDescent="0.2">
      <c r="B68" s="73" t="s">
        <v>28</v>
      </c>
      <c r="C68" s="75">
        <v>15</v>
      </c>
      <c r="D68" s="73" t="s">
        <v>43</v>
      </c>
      <c r="E68" s="29"/>
      <c r="F68" s="38"/>
      <c r="G68" s="39">
        <v>34</v>
      </c>
      <c r="H68" s="40"/>
      <c r="I68" s="38"/>
      <c r="J68" s="39">
        <v>43</v>
      </c>
      <c r="K68" s="40"/>
      <c r="L68" s="38"/>
      <c r="M68" s="39">
        <v>41</v>
      </c>
      <c r="N68" s="40"/>
      <c r="O68" s="38"/>
      <c r="P68" s="39">
        <v>35</v>
      </c>
      <c r="Q68" s="40"/>
      <c r="R68" s="38"/>
      <c r="S68" s="39">
        <v>40</v>
      </c>
      <c r="T68" s="40"/>
      <c r="U68" s="38"/>
      <c r="V68" s="39">
        <v>41</v>
      </c>
      <c r="W68" s="40"/>
      <c r="X68" s="77"/>
      <c r="Y68" s="78"/>
      <c r="Z68" s="41"/>
    </row>
    <row r="69" spans="2:26" ht="16.5" customHeight="1" x14ac:dyDescent="0.2">
      <c r="B69" s="74"/>
      <c r="C69" s="76"/>
      <c r="D69" s="74"/>
      <c r="E69" s="29" t="s">
        <v>14</v>
      </c>
      <c r="F69" s="42"/>
      <c r="G69" s="43"/>
      <c r="H69" s="44"/>
      <c r="I69" s="42"/>
      <c r="J69" s="43"/>
      <c r="K69" s="44"/>
      <c r="L69" s="42"/>
      <c r="M69" s="43"/>
      <c r="N69" s="44"/>
      <c r="O69" s="42"/>
      <c r="P69" s="43"/>
      <c r="Q69" s="44"/>
      <c r="R69" s="42"/>
      <c r="S69" s="43"/>
      <c r="T69" s="44"/>
      <c r="U69" s="42"/>
      <c r="V69" s="43"/>
      <c r="W69" s="44"/>
      <c r="X69" s="45"/>
      <c r="Y69" s="43"/>
      <c r="Z69" s="46">
        <f>SUM(G68:V68)+X70</f>
        <v>242</v>
      </c>
    </row>
    <row r="70" spans="2:26" ht="16.5" customHeight="1" x14ac:dyDescent="0.2">
      <c r="B70" s="74"/>
      <c r="C70" s="76"/>
      <c r="D70" s="74"/>
      <c r="E70" s="30"/>
      <c r="F70" s="47" t="s">
        <v>15</v>
      </c>
      <c r="G70" s="48">
        <v>1</v>
      </c>
      <c r="H70" s="49" t="s">
        <v>16</v>
      </c>
      <c r="I70" s="47" t="s">
        <v>15</v>
      </c>
      <c r="J70" s="48">
        <v>2</v>
      </c>
      <c r="K70" s="49" t="s">
        <v>16</v>
      </c>
      <c r="L70" s="47" t="s">
        <v>15</v>
      </c>
      <c r="M70" s="48">
        <v>0</v>
      </c>
      <c r="N70" s="49" t="s">
        <v>16</v>
      </c>
      <c r="O70" s="47" t="s">
        <v>15</v>
      </c>
      <c r="P70" s="48">
        <v>1</v>
      </c>
      <c r="Q70" s="49" t="s">
        <v>16</v>
      </c>
      <c r="R70" s="47" t="s">
        <v>15</v>
      </c>
      <c r="S70" s="48">
        <v>1</v>
      </c>
      <c r="T70" s="49" t="s">
        <v>16</v>
      </c>
      <c r="U70" s="47" t="s">
        <v>15</v>
      </c>
      <c r="V70" s="48">
        <v>3</v>
      </c>
      <c r="W70" s="49" t="s">
        <v>16</v>
      </c>
      <c r="X70" s="79">
        <v>8</v>
      </c>
      <c r="Y70" s="80"/>
      <c r="Z70" s="50"/>
    </row>
    <row r="71" spans="2:26" ht="16.5" customHeight="1" x14ac:dyDescent="0.2">
      <c r="B71" s="74"/>
      <c r="C71" s="76"/>
      <c r="D71" s="74"/>
      <c r="E71" s="30" t="s">
        <v>17</v>
      </c>
      <c r="F71" s="47"/>
      <c r="G71" s="48">
        <v>1</v>
      </c>
      <c r="H71" s="49"/>
      <c r="I71" s="47"/>
      <c r="J71" s="48">
        <v>2</v>
      </c>
      <c r="K71" s="49"/>
      <c r="L71" s="47"/>
      <c r="M71" s="48">
        <v>2</v>
      </c>
      <c r="N71" s="49"/>
      <c r="O71" s="47"/>
      <c r="P71" s="48">
        <v>1</v>
      </c>
      <c r="Q71" s="49"/>
      <c r="R71" s="47"/>
      <c r="S71" s="48">
        <v>2</v>
      </c>
      <c r="T71" s="49"/>
      <c r="U71" s="47"/>
      <c r="V71" s="48">
        <v>2</v>
      </c>
      <c r="W71" s="49"/>
      <c r="X71" s="81">
        <v>3</v>
      </c>
      <c r="Y71" s="82"/>
      <c r="Z71" s="51">
        <f>SUM(F71:Y71)</f>
        <v>13</v>
      </c>
    </row>
    <row r="72" spans="2:26" ht="16.5" customHeight="1" x14ac:dyDescent="0.2">
      <c r="B72" s="73" t="s">
        <v>28</v>
      </c>
      <c r="C72" s="75">
        <v>16</v>
      </c>
      <c r="D72" s="73" t="s">
        <v>44</v>
      </c>
      <c r="E72" s="29"/>
      <c r="F72" s="38"/>
      <c r="G72" s="39">
        <v>72</v>
      </c>
      <c r="H72" s="40"/>
      <c r="I72" s="38"/>
      <c r="J72" s="39">
        <v>96</v>
      </c>
      <c r="K72" s="40"/>
      <c r="L72" s="38"/>
      <c r="M72" s="39">
        <v>102</v>
      </c>
      <c r="N72" s="40"/>
      <c r="O72" s="38"/>
      <c r="P72" s="39">
        <v>97</v>
      </c>
      <c r="Q72" s="40"/>
      <c r="R72" s="38"/>
      <c r="S72" s="39">
        <v>103</v>
      </c>
      <c r="T72" s="40"/>
      <c r="U72" s="38"/>
      <c r="V72" s="39">
        <v>87</v>
      </c>
      <c r="W72" s="40"/>
      <c r="X72" s="77"/>
      <c r="Y72" s="78"/>
      <c r="Z72" s="41"/>
    </row>
    <row r="73" spans="2:26" ht="16.5" customHeight="1" x14ac:dyDescent="0.2">
      <c r="B73" s="74"/>
      <c r="C73" s="76"/>
      <c r="D73" s="74"/>
      <c r="E73" s="29" t="s">
        <v>14</v>
      </c>
      <c r="F73" s="42"/>
      <c r="G73" s="43"/>
      <c r="H73" s="44"/>
      <c r="I73" s="42"/>
      <c r="J73" s="43"/>
      <c r="K73" s="44"/>
      <c r="L73" s="42"/>
      <c r="M73" s="43"/>
      <c r="N73" s="44"/>
      <c r="O73" s="42"/>
      <c r="P73" s="43"/>
      <c r="Q73" s="44"/>
      <c r="R73" s="42"/>
      <c r="S73" s="43"/>
      <c r="T73" s="44"/>
      <c r="U73" s="42"/>
      <c r="V73" s="43"/>
      <c r="W73" s="44"/>
      <c r="X73" s="45"/>
      <c r="Y73" s="43"/>
      <c r="Z73" s="46">
        <f>SUM(G72:V72)+X74</f>
        <v>581</v>
      </c>
    </row>
    <row r="74" spans="2:26" ht="16.5" customHeight="1" x14ac:dyDescent="0.2">
      <c r="B74" s="74"/>
      <c r="C74" s="76"/>
      <c r="D74" s="74"/>
      <c r="E74" s="30"/>
      <c r="F74" s="47" t="s">
        <v>15</v>
      </c>
      <c r="G74" s="48">
        <v>4</v>
      </c>
      <c r="H74" s="49" t="s">
        <v>16</v>
      </c>
      <c r="I74" s="47" t="s">
        <v>15</v>
      </c>
      <c r="J74" s="48">
        <v>4</v>
      </c>
      <c r="K74" s="49" t="s">
        <v>16</v>
      </c>
      <c r="L74" s="47" t="s">
        <v>15</v>
      </c>
      <c r="M74" s="48">
        <v>3</v>
      </c>
      <c r="N74" s="49" t="s">
        <v>16</v>
      </c>
      <c r="O74" s="47" t="s">
        <v>15</v>
      </c>
      <c r="P74" s="48">
        <v>3</v>
      </c>
      <c r="Q74" s="49" t="s">
        <v>16</v>
      </c>
      <c r="R74" s="47" t="s">
        <v>15</v>
      </c>
      <c r="S74" s="48">
        <v>5</v>
      </c>
      <c r="T74" s="49" t="s">
        <v>16</v>
      </c>
      <c r="U74" s="47" t="s">
        <v>15</v>
      </c>
      <c r="V74" s="48">
        <v>5</v>
      </c>
      <c r="W74" s="49" t="s">
        <v>16</v>
      </c>
      <c r="X74" s="79">
        <v>24</v>
      </c>
      <c r="Y74" s="80"/>
      <c r="Z74" s="50"/>
    </row>
    <row r="75" spans="2:26" ht="16.5" customHeight="1" x14ac:dyDescent="0.2">
      <c r="B75" s="74"/>
      <c r="C75" s="76"/>
      <c r="D75" s="74"/>
      <c r="E75" s="30" t="s">
        <v>17</v>
      </c>
      <c r="F75" s="47"/>
      <c r="G75" s="48">
        <v>3</v>
      </c>
      <c r="H75" s="49"/>
      <c r="I75" s="47"/>
      <c r="J75" s="48">
        <v>3</v>
      </c>
      <c r="K75" s="49"/>
      <c r="L75" s="47"/>
      <c r="M75" s="48">
        <v>3</v>
      </c>
      <c r="N75" s="49"/>
      <c r="O75" s="47"/>
      <c r="P75" s="48">
        <v>3</v>
      </c>
      <c r="Q75" s="49"/>
      <c r="R75" s="47"/>
      <c r="S75" s="48">
        <v>3</v>
      </c>
      <c r="T75" s="49"/>
      <c r="U75" s="47"/>
      <c r="V75" s="48">
        <v>3</v>
      </c>
      <c r="W75" s="49"/>
      <c r="X75" s="81">
        <v>5</v>
      </c>
      <c r="Y75" s="82"/>
      <c r="Z75" s="51">
        <f>SUM(F75:Y75)</f>
        <v>23</v>
      </c>
    </row>
    <row r="76" spans="2:26" ht="16.5" customHeight="1" x14ac:dyDescent="0.2">
      <c r="B76" s="73" t="s">
        <v>28</v>
      </c>
      <c r="C76" s="75">
        <v>17</v>
      </c>
      <c r="D76" s="73" t="s">
        <v>45</v>
      </c>
      <c r="E76" s="29"/>
      <c r="F76" s="38"/>
      <c r="G76" s="39">
        <v>152</v>
      </c>
      <c r="H76" s="40"/>
      <c r="I76" s="38"/>
      <c r="J76" s="39">
        <v>171</v>
      </c>
      <c r="K76" s="40"/>
      <c r="L76" s="38"/>
      <c r="M76" s="39">
        <v>143</v>
      </c>
      <c r="N76" s="40"/>
      <c r="O76" s="38"/>
      <c r="P76" s="39">
        <v>156</v>
      </c>
      <c r="Q76" s="40"/>
      <c r="R76" s="38"/>
      <c r="S76" s="39">
        <v>165</v>
      </c>
      <c r="T76" s="40"/>
      <c r="U76" s="38"/>
      <c r="V76" s="39">
        <v>148</v>
      </c>
      <c r="W76" s="40"/>
      <c r="X76" s="77"/>
      <c r="Y76" s="78"/>
      <c r="Z76" s="41"/>
    </row>
    <row r="77" spans="2:26" ht="16.5" customHeight="1" x14ac:dyDescent="0.2">
      <c r="B77" s="74"/>
      <c r="C77" s="76"/>
      <c r="D77" s="74"/>
      <c r="E77" s="29" t="s">
        <v>14</v>
      </c>
      <c r="F77" s="42"/>
      <c r="G77" s="43"/>
      <c r="H77" s="44"/>
      <c r="I77" s="42"/>
      <c r="J77" s="43"/>
      <c r="K77" s="44"/>
      <c r="L77" s="42"/>
      <c r="M77" s="43"/>
      <c r="N77" s="44"/>
      <c r="O77" s="42"/>
      <c r="P77" s="43"/>
      <c r="Q77" s="44"/>
      <c r="R77" s="42"/>
      <c r="S77" s="43"/>
      <c r="T77" s="44"/>
      <c r="U77" s="42"/>
      <c r="V77" s="43"/>
      <c r="W77" s="44"/>
      <c r="X77" s="45"/>
      <c r="Y77" s="43"/>
      <c r="Z77" s="46">
        <f>SUM(G76:V76)+X78</f>
        <v>981</v>
      </c>
    </row>
    <row r="78" spans="2:26" ht="16.5" customHeight="1" x14ac:dyDescent="0.2">
      <c r="B78" s="74"/>
      <c r="C78" s="76"/>
      <c r="D78" s="74"/>
      <c r="E78" s="30"/>
      <c r="F78" s="47" t="s">
        <v>15</v>
      </c>
      <c r="G78" s="48">
        <v>7</v>
      </c>
      <c r="H78" s="49" t="s">
        <v>16</v>
      </c>
      <c r="I78" s="47" t="s">
        <v>15</v>
      </c>
      <c r="J78" s="48">
        <v>10</v>
      </c>
      <c r="K78" s="49" t="s">
        <v>16</v>
      </c>
      <c r="L78" s="47" t="s">
        <v>15</v>
      </c>
      <c r="M78" s="48">
        <v>7</v>
      </c>
      <c r="N78" s="49" t="s">
        <v>16</v>
      </c>
      <c r="O78" s="47" t="s">
        <v>15</v>
      </c>
      <c r="P78" s="48">
        <v>8</v>
      </c>
      <c r="Q78" s="49" t="s">
        <v>16</v>
      </c>
      <c r="R78" s="47" t="s">
        <v>15</v>
      </c>
      <c r="S78" s="48">
        <v>8</v>
      </c>
      <c r="T78" s="49" t="s">
        <v>16</v>
      </c>
      <c r="U78" s="47" t="s">
        <v>15</v>
      </c>
      <c r="V78" s="48">
        <v>6</v>
      </c>
      <c r="W78" s="49" t="s">
        <v>16</v>
      </c>
      <c r="X78" s="79">
        <v>46</v>
      </c>
      <c r="Y78" s="80"/>
      <c r="Z78" s="50"/>
    </row>
    <row r="79" spans="2:26" ht="16.5" customHeight="1" x14ac:dyDescent="0.2">
      <c r="B79" s="74"/>
      <c r="C79" s="76"/>
      <c r="D79" s="74"/>
      <c r="E79" s="30" t="s">
        <v>17</v>
      </c>
      <c r="F79" s="47"/>
      <c r="G79" s="48">
        <v>5</v>
      </c>
      <c r="H79" s="49"/>
      <c r="I79" s="47"/>
      <c r="J79" s="48">
        <v>5</v>
      </c>
      <c r="K79" s="49"/>
      <c r="L79" s="47"/>
      <c r="M79" s="48">
        <v>5</v>
      </c>
      <c r="N79" s="49"/>
      <c r="O79" s="47"/>
      <c r="P79" s="48">
        <v>5</v>
      </c>
      <c r="Q79" s="49"/>
      <c r="R79" s="47"/>
      <c r="S79" s="48">
        <v>5</v>
      </c>
      <c r="T79" s="49"/>
      <c r="U79" s="47"/>
      <c r="V79" s="48">
        <v>5</v>
      </c>
      <c r="W79" s="49"/>
      <c r="X79" s="81">
        <v>8</v>
      </c>
      <c r="Y79" s="82"/>
      <c r="Z79" s="51">
        <f>SUM(F79:Y79)</f>
        <v>38</v>
      </c>
    </row>
    <row r="80" spans="2:26" ht="16.5" customHeight="1" x14ac:dyDescent="0.2">
      <c r="B80" s="73" t="s">
        <v>28</v>
      </c>
      <c r="C80" s="75">
        <v>18</v>
      </c>
      <c r="D80" s="73" t="s">
        <v>46</v>
      </c>
      <c r="E80" s="29"/>
      <c r="F80" s="38"/>
      <c r="G80" s="39">
        <v>113</v>
      </c>
      <c r="H80" s="40"/>
      <c r="I80" s="38"/>
      <c r="J80" s="39">
        <v>113</v>
      </c>
      <c r="K80" s="40"/>
      <c r="L80" s="38"/>
      <c r="M80" s="39">
        <v>129</v>
      </c>
      <c r="N80" s="40"/>
      <c r="O80" s="38"/>
      <c r="P80" s="39">
        <v>125</v>
      </c>
      <c r="Q80" s="40"/>
      <c r="R80" s="38"/>
      <c r="S80" s="39">
        <v>123</v>
      </c>
      <c r="T80" s="40"/>
      <c r="U80" s="38"/>
      <c r="V80" s="39">
        <v>138</v>
      </c>
      <c r="W80" s="40"/>
      <c r="X80" s="77"/>
      <c r="Y80" s="78"/>
      <c r="Z80" s="41"/>
    </row>
    <row r="81" spans="2:26" ht="16.5" customHeight="1" x14ac:dyDescent="0.2">
      <c r="B81" s="74"/>
      <c r="C81" s="76"/>
      <c r="D81" s="74"/>
      <c r="E81" s="29" t="s">
        <v>14</v>
      </c>
      <c r="F81" s="42"/>
      <c r="G81" s="43"/>
      <c r="H81" s="44"/>
      <c r="I81" s="42"/>
      <c r="J81" s="43"/>
      <c r="K81" s="44"/>
      <c r="L81" s="42"/>
      <c r="M81" s="43"/>
      <c r="N81" s="44"/>
      <c r="O81" s="42"/>
      <c r="P81" s="43"/>
      <c r="Q81" s="44"/>
      <c r="R81" s="42"/>
      <c r="S81" s="43"/>
      <c r="T81" s="44"/>
      <c r="U81" s="42"/>
      <c r="V81" s="43"/>
      <c r="W81" s="44"/>
      <c r="X81" s="45"/>
      <c r="Y81" s="43"/>
      <c r="Z81" s="46">
        <f>SUM(G80:V80)+X82</f>
        <v>762</v>
      </c>
    </row>
    <row r="82" spans="2:26" ht="16.5" customHeight="1" x14ac:dyDescent="0.2">
      <c r="B82" s="74"/>
      <c r="C82" s="76"/>
      <c r="D82" s="74"/>
      <c r="E82" s="30"/>
      <c r="F82" s="47" t="s">
        <v>15</v>
      </c>
      <c r="G82" s="48">
        <v>4</v>
      </c>
      <c r="H82" s="49" t="s">
        <v>16</v>
      </c>
      <c r="I82" s="47" t="s">
        <v>15</v>
      </c>
      <c r="J82" s="48">
        <v>1</v>
      </c>
      <c r="K82" s="49" t="s">
        <v>16</v>
      </c>
      <c r="L82" s="47" t="s">
        <v>15</v>
      </c>
      <c r="M82" s="48">
        <v>3</v>
      </c>
      <c r="N82" s="49" t="s">
        <v>16</v>
      </c>
      <c r="O82" s="47" t="s">
        <v>15</v>
      </c>
      <c r="P82" s="48">
        <v>5</v>
      </c>
      <c r="Q82" s="49" t="s">
        <v>16</v>
      </c>
      <c r="R82" s="47" t="s">
        <v>15</v>
      </c>
      <c r="S82" s="48">
        <v>3</v>
      </c>
      <c r="T82" s="49" t="s">
        <v>16</v>
      </c>
      <c r="U82" s="47" t="s">
        <v>15</v>
      </c>
      <c r="V82" s="48">
        <v>5</v>
      </c>
      <c r="W82" s="49" t="s">
        <v>16</v>
      </c>
      <c r="X82" s="79">
        <v>21</v>
      </c>
      <c r="Y82" s="80"/>
      <c r="Z82" s="50"/>
    </row>
    <row r="83" spans="2:26" ht="16.5" customHeight="1" x14ac:dyDescent="0.2">
      <c r="B83" s="89"/>
      <c r="C83" s="90"/>
      <c r="D83" s="89"/>
      <c r="E83" s="30" t="s">
        <v>17</v>
      </c>
      <c r="F83" s="47"/>
      <c r="G83" s="48">
        <v>4</v>
      </c>
      <c r="H83" s="49"/>
      <c r="I83" s="47"/>
      <c r="J83" s="48">
        <v>4</v>
      </c>
      <c r="K83" s="49"/>
      <c r="L83" s="47"/>
      <c r="M83" s="48">
        <v>4</v>
      </c>
      <c r="N83" s="49"/>
      <c r="O83" s="47"/>
      <c r="P83" s="48">
        <v>4</v>
      </c>
      <c r="Q83" s="49"/>
      <c r="R83" s="47"/>
      <c r="S83" s="48">
        <v>4</v>
      </c>
      <c r="T83" s="49"/>
      <c r="U83" s="47"/>
      <c r="V83" s="48">
        <v>4</v>
      </c>
      <c r="W83" s="49"/>
      <c r="X83" s="81">
        <v>4</v>
      </c>
      <c r="Y83" s="82"/>
      <c r="Z83" s="51">
        <f>SUM(F83:Y83)</f>
        <v>28</v>
      </c>
    </row>
    <row r="84" spans="2:26" ht="16.5" customHeight="1" x14ac:dyDescent="0.2">
      <c r="B84" s="73" t="s">
        <v>28</v>
      </c>
      <c r="C84" s="75">
        <v>19</v>
      </c>
      <c r="D84" s="73" t="s">
        <v>47</v>
      </c>
      <c r="E84" s="29"/>
      <c r="F84" s="38"/>
      <c r="G84" s="39">
        <v>116</v>
      </c>
      <c r="H84" s="40"/>
      <c r="I84" s="38"/>
      <c r="J84" s="39">
        <v>131</v>
      </c>
      <c r="K84" s="40"/>
      <c r="L84" s="38"/>
      <c r="M84" s="39">
        <v>143</v>
      </c>
      <c r="N84" s="40"/>
      <c r="O84" s="38"/>
      <c r="P84" s="39">
        <v>132</v>
      </c>
      <c r="Q84" s="40"/>
      <c r="R84" s="38"/>
      <c r="S84" s="39">
        <v>162</v>
      </c>
      <c r="T84" s="40"/>
      <c r="U84" s="38"/>
      <c r="V84" s="39">
        <v>122</v>
      </c>
      <c r="W84" s="40"/>
      <c r="X84" s="77"/>
      <c r="Y84" s="78"/>
      <c r="Z84" s="41"/>
    </row>
    <row r="85" spans="2:26" ht="16.5" customHeight="1" x14ac:dyDescent="0.2">
      <c r="B85" s="74"/>
      <c r="C85" s="76"/>
      <c r="D85" s="74"/>
      <c r="E85" s="29" t="s">
        <v>14</v>
      </c>
      <c r="F85" s="42"/>
      <c r="G85" s="43"/>
      <c r="H85" s="44"/>
      <c r="I85" s="42"/>
      <c r="J85" s="43"/>
      <c r="K85" s="44"/>
      <c r="L85" s="42"/>
      <c r="M85" s="43"/>
      <c r="N85" s="44"/>
      <c r="O85" s="42"/>
      <c r="P85" s="43"/>
      <c r="Q85" s="44"/>
      <c r="R85" s="42"/>
      <c r="S85" s="43"/>
      <c r="T85" s="44"/>
      <c r="U85" s="42"/>
      <c r="V85" s="43"/>
      <c r="W85" s="44"/>
      <c r="X85" s="45"/>
      <c r="Y85" s="43"/>
      <c r="Z85" s="46">
        <f>SUM(G84:V84)+X86</f>
        <v>837</v>
      </c>
    </row>
    <row r="86" spans="2:26" ht="16.5" customHeight="1" x14ac:dyDescent="0.2">
      <c r="B86" s="74"/>
      <c r="C86" s="76"/>
      <c r="D86" s="74"/>
      <c r="E86" s="30"/>
      <c r="F86" s="47" t="s">
        <v>15</v>
      </c>
      <c r="G86" s="48">
        <v>4</v>
      </c>
      <c r="H86" s="49" t="s">
        <v>16</v>
      </c>
      <c r="I86" s="47" t="s">
        <v>15</v>
      </c>
      <c r="J86" s="48">
        <v>7</v>
      </c>
      <c r="K86" s="49" t="s">
        <v>16</v>
      </c>
      <c r="L86" s="47" t="s">
        <v>15</v>
      </c>
      <c r="M86" s="48">
        <v>4</v>
      </c>
      <c r="N86" s="49" t="s">
        <v>16</v>
      </c>
      <c r="O86" s="47" t="s">
        <v>15</v>
      </c>
      <c r="P86" s="48">
        <v>7</v>
      </c>
      <c r="Q86" s="49" t="s">
        <v>16</v>
      </c>
      <c r="R86" s="47" t="s">
        <v>15</v>
      </c>
      <c r="S86" s="48">
        <v>2</v>
      </c>
      <c r="T86" s="49" t="s">
        <v>16</v>
      </c>
      <c r="U86" s="47" t="s">
        <v>15</v>
      </c>
      <c r="V86" s="48">
        <v>7</v>
      </c>
      <c r="W86" s="49" t="s">
        <v>16</v>
      </c>
      <c r="X86" s="79">
        <v>31</v>
      </c>
      <c r="Y86" s="80"/>
      <c r="Z86" s="50"/>
    </row>
    <row r="87" spans="2:26" ht="16.5" customHeight="1" x14ac:dyDescent="0.2">
      <c r="B87" s="74"/>
      <c r="C87" s="76"/>
      <c r="D87" s="74"/>
      <c r="E87" s="30" t="s">
        <v>17</v>
      </c>
      <c r="F87" s="47"/>
      <c r="G87" s="48">
        <v>4</v>
      </c>
      <c r="H87" s="49"/>
      <c r="I87" s="47"/>
      <c r="J87" s="48">
        <v>4</v>
      </c>
      <c r="K87" s="49"/>
      <c r="L87" s="47"/>
      <c r="M87" s="48">
        <v>5</v>
      </c>
      <c r="N87" s="49"/>
      <c r="O87" s="47"/>
      <c r="P87" s="48">
        <v>4</v>
      </c>
      <c r="Q87" s="49"/>
      <c r="R87" s="47"/>
      <c r="S87" s="48">
        <v>5</v>
      </c>
      <c r="T87" s="49"/>
      <c r="U87" s="47"/>
      <c r="V87" s="48">
        <v>4</v>
      </c>
      <c r="W87" s="49"/>
      <c r="X87" s="81">
        <v>6</v>
      </c>
      <c r="Y87" s="82"/>
      <c r="Z87" s="51">
        <f>SUM(F87:Y87)</f>
        <v>32</v>
      </c>
    </row>
    <row r="88" spans="2:26" ht="16.5" customHeight="1" x14ac:dyDescent="0.2">
      <c r="B88" s="73" t="s">
        <v>28</v>
      </c>
      <c r="C88" s="75">
        <v>20</v>
      </c>
      <c r="D88" s="73" t="s">
        <v>48</v>
      </c>
      <c r="E88" s="29"/>
      <c r="F88" s="38"/>
      <c r="G88" s="39">
        <v>79</v>
      </c>
      <c r="H88" s="40"/>
      <c r="I88" s="38"/>
      <c r="J88" s="39">
        <v>99</v>
      </c>
      <c r="K88" s="40"/>
      <c r="L88" s="38"/>
      <c r="M88" s="39">
        <v>119</v>
      </c>
      <c r="N88" s="40"/>
      <c r="O88" s="38"/>
      <c r="P88" s="39">
        <v>109</v>
      </c>
      <c r="Q88" s="40"/>
      <c r="R88" s="38"/>
      <c r="S88" s="39">
        <v>118</v>
      </c>
      <c r="T88" s="40"/>
      <c r="U88" s="38"/>
      <c r="V88" s="39">
        <v>126</v>
      </c>
      <c r="W88" s="40"/>
      <c r="X88" s="77"/>
      <c r="Y88" s="78"/>
      <c r="Z88" s="41"/>
    </row>
    <row r="89" spans="2:26" ht="16.5" customHeight="1" x14ac:dyDescent="0.2">
      <c r="B89" s="74"/>
      <c r="C89" s="76"/>
      <c r="D89" s="74"/>
      <c r="E89" s="29" t="s">
        <v>14</v>
      </c>
      <c r="F89" s="42"/>
      <c r="G89" s="43"/>
      <c r="H89" s="44"/>
      <c r="I89" s="42"/>
      <c r="J89" s="43"/>
      <c r="K89" s="44"/>
      <c r="L89" s="42"/>
      <c r="M89" s="43"/>
      <c r="N89" s="44"/>
      <c r="O89" s="42"/>
      <c r="P89" s="43"/>
      <c r="Q89" s="44"/>
      <c r="R89" s="42"/>
      <c r="S89" s="43"/>
      <c r="T89" s="44"/>
      <c r="U89" s="42"/>
      <c r="V89" s="43"/>
      <c r="W89" s="44"/>
      <c r="X89" s="45"/>
      <c r="Y89" s="43"/>
      <c r="Z89" s="46">
        <f>SUM(G88:V88)+X90</f>
        <v>673</v>
      </c>
    </row>
    <row r="90" spans="2:26" ht="16.5" customHeight="1" x14ac:dyDescent="0.2">
      <c r="B90" s="74"/>
      <c r="C90" s="76"/>
      <c r="D90" s="74"/>
      <c r="E90" s="30"/>
      <c r="F90" s="47" t="s">
        <v>15</v>
      </c>
      <c r="G90" s="48">
        <v>5</v>
      </c>
      <c r="H90" s="49" t="s">
        <v>16</v>
      </c>
      <c r="I90" s="47" t="s">
        <v>15</v>
      </c>
      <c r="J90" s="48">
        <v>3</v>
      </c>
      <c r="K90" s="49" t="s">
        <v>16</v>
      </c>
      <c r="L90" s="47" t="s">
        <v>15</v>
      </c>
      <c r="M90" s="48">
        <v>6</v>
      </c>
      <c r="N90" s="49" t="s">
        <v>16</v>
      </c>
      <c r="O90" s="47" t="s">
        <v>15</v>
      </c>
      <c r="P90" s="48">
        <v>0</v>
      </c>
      <c r="Q90" s="49" t="s">
        <v>16</v>
      </c>
      <c r="R90" s="47" t="s">
        <v>15</v>
      </c>
      <c r="S90" s="48">
        <v>4</v>
      </c>
      <c r="T90" s="49" t="s">
        <v>16</v>
      </c>
      <c r="U90" s="47" t="s">
        <v>15</v>
      </c>
      <c r="V90" s="48">
        <v>5</v>
      </c>
      <c r="W90" s="49" t="s">
        <v>16</v>
      </c>
      <c r="X90" s="79">
        <v>23</v>
      </c>
      <c r="Y90" s="80"/>
      <c r="Z90" s="50"/>
    </row>
    <row r="91" spans="2:26" ht="16.5" customHeight="1" x14ac:dyDescent="0.2">
      <c r="B91" s="74"/>
      <c r="C91" s="76"/>
      <c r="D91" s="74"/>
      <c r="E91" s="30" t="s">
        <v>17</v>
      </c>
      <c r="F91" s="47"/>
      <c r="G91" s="48">
        <v>3</v>
      </c>
      <c r="H91" s="49"/>
      <c r="I91" s="47"/>
      <c r="J91" s="48">
        <v>3</v>
      </c>
      <c r="K91" s="49"/>
      <c r="L91" s="47"/>
      <c r="M91" s="48">
        <v>4</v>
      </c>
      <c r="N91" s="49"/>
      <c r="O91" s="47"/>
      <c r="P91" s="48">
        <v>4</v>
      </c>
      <c r="Q91" s="49"/>
      <c r="R91" s="47"/>
      <c r="S91" s="48">
        <v>4</v>
      </c>
      <c r="T91" s="49"/>
      <c r="U91" s="47"/>
      <c r="V91" s="48">
        <v>4</v>
      </c>
      <c r="W91" s="49"/>
      <c r="X91" s="81">
        <v>5</v>
      </c>
      <c r="Y91" s="82"/>
      <c r="Z91" s="51">
        <f>SUM(F91:Y91)</f>
        <v>27</v>
      </c>
    </row>
    <row r="92" spans="2:26" ht="16.5" customHeight="1" x14ac:dyDescent="0.2">
      <c r="B92" s="73" t="s">
        <v>28</v>
      </c>
      <c r="C92" s="75">
        <v>21</v>
      </c>
      <c r="D92" s="73" t="s">
        <v>49</v>
      </c>
      <c r="E92" s="29"/>
      <c r="F92" s="38"/>
      <c r="G92" s="39">
        <v>64</v>
      </c>
      <c r="H92" s="40"/>
      <c r="I92" s="38"/>
      <c r="J92" s="39">
        <v>67</v>
      </c>
      <c r="K92" s="40"/>
      <c r="L92" s="38"/>
      <c r="M92" s="39">
        <v>68</v>
      </c>
      <c r="N92" s="40"/>
      <c r="O92" s="38"/>
      <c r="P92" s="39">
        <v>77</v>
      </c>
      <c r="Q92" s="40"/>
      <c r="R92" s="38"/>
      <c r="S92" s="39">
        <v>73</v>
      </c>
      <c r="T92" s="40"/>
      <c r="U92" s="38"/>
      <c r="V92" s="39">
        <v>66</v>
      </c>
      <c r="W92" s="40"/>
      <c r="X92" s="77"/>
      <c r="Y92" s="78"/>
      <c r="Z92" s="41"/>
    </row>
    <row r="93" spans="2:26" ht="16.5" customHeight="1" x14ac:dyDescent="0.2">
      <c r="B93" s="74"/>
      <c r="C93" s="76"/>
      <c r="D93" s="74"/>
      <c r="E93" s="29" t="s">
        <v>14</v>
      </c>
      <c r="F93" s="42"/>
      <c r="G93" s="43"/>
      <c r="H93" s="44"/>
      <c r="I93" s="42"/>
      <c r="J93" s="43"/>
      <c r="K93" s="44"/>
      <c r="L93" s="42"/>
      <c r="M93" s="43"/>
      <c r="N93" s="44"/>
      <c r="O93" s="42"/>
      <c r="P93" s="43"/>
      <c r="Q93" s="44"/>
      <c r="R93" s="42"/>
      <c r="S93" s="43"/>
      <c r="T93" s="44"/>
      <c r="U93" s="42"/>
      <c r="V93" s="43"/>
      <c r="W93" s="44"/>
      <c r="X93" s="45"/>
      <c r="Y93" s="43"/>
      <c r="Z93" s="46">
        <f>SUM(G92:V92)+X94</f>
        <v>432</v>
      </c>
    </row>
    <row r="94" spans="2:26" ht="16.5" customHeight="1" x14ac:dyDescent="0.2">
      <c r="B94" s="74"/>
      <c r="C94" s="76"/>
      <c r="D94" s="74"/>
      <c r="E94" s="30"/>
      <c r="F94" s="47" t="s">
        <v>15</v>
      </c>
      <c r="G94" s="48">
        <v>2</v>
      </c>
      <c r="H94" s="49" t="s">
        <v>16</v>
      </c>
      <c r="I94" s="47" t="s">
        <v>15</v>
      </c>
      <c r="J94" s="48">
        <v>2</v>
      </c>
      <c r="K94" s="49" t="s">
        <v>16</v>
      </c>
      <c r="L94" s="47" t="s">
        <v>15</v>
      </c>
      <c r="M94" s="48">
        <v>3</v>
      </c>
      <c r="N94" s="49" t="s">
        <v>16</v>
      </c>
      <c r="O94" s="47" t="s">
        <v>15</v>
      </c>
      <c r="P94" s="48">
        <v>3</v>
      </c>
      <c r="Q94" s="49" t="s">
        <v>16</v>
      </c>
      <c r="R94" s="47" t="s">
        <v>15</v>
      </c>
      <c r="S94" s="48">
        <v>6</v>
      </c>
      <c r="T94" s="49" t="s">
        <v>16</v>
      </c>
      <c r="U94" s="47" t="s">
        <v>15</v>
      </c>
      <c r="V94" s="48">
        <v>1</v>
      </c>
      <c r="W94" s="49" t="s">
        <v>16</v>
      </c>
      <c r="X94" s="79">
        <v>17</v>
      </c>
      <c r="Y94" s="80"/>
      <c r="Z94" s="50"/>
    </row>
    <row r="95" spans="2:26" ht="16.5" customHeight="1" x14ac:dyDescent="0.2">
      <c r="B95" s="74"/>
      <c r="C95" s="76"/>
      <c r="D95" s="74"/>
      <c r="E95" s="30" t="s">
        <v>17</v>
      </c>
      <c r="F95" s="47"/>
      <c r="G95" s="48">
        <v>2</v>
      </c>
      <c r="H95" s="49"/>
      <c r="I95" s="47"/>
      <c r="J95" s="48">
        <v>2</v>
      </c>
      <c r="K95" s="49"/>
      <c r="L95" s="47"/>
      <c r="M95" s="48">
        <v>2</v>
      </c>
      <c r="N95" s="49"/>
      <c r="O95" s="47"/>
      <c r="P95" s="48">
        <v>3</v>
      </c>
      <c r="Q95" s="49"/>
      <c r="R95" s="47"/>
      <c r="S95" s="48">
        <v>3</v>
      </c>
      <c r="T95" s="49"/>
      <c r="U95" s="47"/>
      <c r="V95" s="48">
        <v>2</v>
      </c>
      <c r="W95" s="49"/>
      <c r="X95" s="81">
        <v>4</v>
      </c>
      <c r="Y95" s="82"/>
      <c r="Z95" s="71">
        <f>SUM(F95:Y95)</f>
        <v>18</v>
      </c>
    </row>
    <row r="96" spans="2:26" ht="16.5" customHeight="1" x14ac:dyDescent="0.2">
      <c r="B96" s="73" t="s">
        <v>28</v>
      </c>
      <c r="C96" s="75">
        <v>22</v>
      </c>
      <c r="D96" s="73" t="s">
        <v>86</v>
      </c>
      <c r="E96" s="29"/>
      <c r="F96" s="38"/>
      <c r="G96" s="39">
        <v>1</v>
      </c>
      <c r="H96" s="40"/>
      <c r="I96" s="38"/>
      <c r="J96" s="39">
        <v>5</v>
      </c>
      <c r="K96" s="40"/>
      <c r="L96" s="38"/>
      <c r="M96" s="39">
        <v>5</v>
      </c>
      <c r="N96" s="40"/>
      <c r="O96" s="38"/>
      <c r="P96" s="39">
        <v>2</v>
      </c>
      <c r="Q96" s="40"/>
      <c r="R96" s="38"/>
      <c r="S96" s="39">
        <v>7</v>
      </c>
      <c r="T96" s="40"/>
      <c r="U96" s="38"/>
      <c r="V96" s="39">
        <v>4</v>
      </c>
      <c r="W96" s="40"/>
      <c r="X96" s="77"/>
      <c r="Y96" s="78"/>
      <c r="Z96" s="41"/>
    </row>
    <row r="97" spans="2:26" ht="16.5" customHeight="1" x14ac:dyDescent="0.2">
      <c r="B97" s="74"/>
      <c r="C97" s="76"/>
      <c r="D97" s="74"/>
      <c r="E97" s="29" t="s">
        <v>14</v>
      </c>
      <c r="F97" s="42"/>
      <c r="G97" s="43"/>
      <c r="H97" s="44"/>
      <c r="I97" s="42"/>
      <c r="J97" s="43"/>
      <c r="K97" s="44"/>
      <c r="L97" s="42"/>
      <c r="M97" s="43"/>
      <c r="N97" s="44"/>
      <c r="O97" s="42"/>
      <c r="P97" s="43"/>
      <c r="Q97" s="44"/>
      <c r="R97" s="42"/>
      <c r="S97" s="43"/>
      <c r="T97" s="44"/>
      <c r="U97" s="42"/>
      <c r="V97" s="43"/>
      <c r="W97" s="44"/>
      <c r="X97" s="45"/>
      <c r="Y97" s="43"/>
      <c r="Z97" s="46">
        <f>SUM(G96:V96)+X98</f>
        <v>24</v>
      </c>
    </row>
    <row r="98" spans="2:26" ht="16.5" customHeight="1" x14ac:dyDescent="0.2">
      <c r="B98" s="74"/>
      <c r="C98" s="76"/>
      <c r="D98" s="74"/>
      <c r="E98" s="30"/>
      <c r="F98" s="47" t="s">
        <v>15</v>
      </c>
      <c r="G98" s="48">
        <v>0</v>
      </c>
      <c r="H98" s="49" t="s">
        <v>16</v>
      </c>
      <c r="I98" s="47" t="s">
        <v>15</v>
      </c>
      <c r="J98" s="48">
        <v>0</v>
      </c>
      <c r="K98" s="49" t="s">
        <v>16</v>
      </c>
      <c r="L98" s="47" t="s">
        <v>15</v>
      </c>
      <c r="M98" s="48">
        <v>0</v>
      </c>
      <c r="N98" s="49" t="s">
        <v>16</v>
      </c>
      <c r="O98" s="47" t="s">
        <v>15</v>
      </c>
      <c r="P98" s="48">
        <v>0</v>
      </c>
      <c r="Q98" s="49" t="s">
        <v>16</v>
      </c>
      <c r="R98" s="47" t="s">
        <v>15</v>
      </c>
      <c r="S98" s="48">
        <v>0</v>
      </c>
      <c r="T98" s="49" t="s">
        <v>16</v>
      </c>
      <c r="U98" s="47" t="s">
        <v>15</v>
      </c>
      <c r="V98" s="48">
        <v>0</v>
      </c>
      <c r="W98" s="49" t="s">
        <v>16</v>
      </c>
      <c r="X98" s="79">
        <v>0</v>
      </c>
      <c r="Y98" s="80"/>
      <c r="Z98" s="50"/>
    </row>
    <row r="99" spans="2:26" ht="16.5" customHeight="1" x14ac:dyDescent="0.2">
      <c r="B99" s="74"/>
      <c r="C99" s="76"/>
      <c r="D99" s="74"/>
      <c r="E99" s="30" t="s">
        <v>17</v>
      </c>
      <c r="F99" s="57">
        <v>1</v>
      </c>
      <c r="G99" s="48"/>
      <c r="H99" s="58"/>
      <c r="I99" s="57"/>
      <c r="J99" s="48"/>
      <c r="K99" s="58"/>
      <c r="L99" s="57"/>
      <c r="M99" s="48">
        <v>1</v>
      </c>
      <c r="N99" s="58"/>
      <c r="O99" s="57"/>
      <c r="P99" s="48">
        <v>1</v>
      </c>
      <c r="Q99" s="58"/>
      <c r="R99" s="57"/>
      <c r="S99" s="48">
        <v>1</v>
      </c>
      <c r="T99" s="58"/>
      <c r="U99" s="57"/>
      <c r="V99" s="48">
        <v>1</v>
      </c>
      <c r="W99" s="58"/>
      <c r="X99" s="81">
        <v>0</v>
      </c>
      <c r="Y99" s="82"/>
      <c r="Z99" s="71">
        <f>SUM(F99:Y99)</f>
        <v>5</v>
      </c>
    </row>
    <row r="100" spans="2:26" ht="16.5" customHeight="1" x14ac:dyDescent="0.2">
      <c r="B100" s="73" t="s">
        <v>28</v>
      </c>
      <c r="C100" s="91">
        <v>22</v>
      </c>
      <c r="D100" s="73" t="s">
        <v>50</v>
      </c>
      <c r="E100" s="29"/>
      <c r="F100" s="38"/>
      <c r="G100" s="39"/>
      <c r="H100" s="40"/>
      <c r="I100" s="38"/>
      <c r="J100" s="39"/>
      <c r="K100" s="40"/>
      <c r="L100" s="38"/>
      <c r="M100" s="39"/>
      <c r="N100" s="40"/>
      <c r="O100" s="38"/>
      <c r="P100" s="39"/>
      <c r="Q100" s="40"/>
      <c r="R100" s="38"/>
      <c r="S100" s="39"/>
      <c r="T100" s="40"/>
      <c r="U100" s="38"/>
      <c r="V100" s="39"/>
      <c r="W100" s="40"/>
      <c r="X100" s="77"/>
      <c r="Y100" s="78"/>
      <c r="Z100" s="51"/>
    </row>
    <row r="101" spans="2:26" ht="16.5" customHeight="1" x14ac:dyDescent="0.2">
      <c r="B101" s="74"/>
      <c r="C101" s="92"/>
      <c r="D101" s="74"/>
      <c r="E101" s="29" t="s">
        <v>14</v>
      </c>
      <c r="F101" s="42"/>
      <c r="G101" s="43"/>
      <c r="H101" s="44"/>
      <c r="I101" s="42"/>
      <c r="J101" s="43"/>
      <c r="K101" s="44"/>
      <c r="L101" s="42"/>
      <c r="M101" s="43"/>
      <c r="N101" s="44"/>
      <c r="O101" s="42"/>
      <c r="P101" s="43"/>
      <c r="Q101" s="44"/>
      <c r="R101" s="42"/>
      <c r="S101" s="43"/>
      <c r="T101" s="44"/>
      <c r="U101" s="42"/>
      <c r="V101" s="43"/>
      <c r="W101" s="44"/>
      <c r="X101" s="45"/>
      <c r="Y101" s="43"/>
      <c r="Z101" s="46"/>
    </row>
    <row r="102" spans="2:26" ht="16.5" customHeight="1" x14ac:dyDescent="0.2">
      <c r="B102" s="74"/>
      <c r="C102" s="92"/>
      <c r="D102" s="74"/>
      <c r="E102" s="30"/>
      <c r="F102" s="47" t="s">
        <v>15</v>
      </c>
      <c r="G102" s="48"/>
      <c r="H102" s="49" t="s">
        <v>16</v>
      </c>
      <c r="I102" s="47" t="s">
        <v>15</v>
      </c>
      <c r="J102" s="48"/>
      <c r="K102" s="49" t="s">
        <v>16</v>
      </c>
      <c r="L102" s="47" t="s">
        <v>15</v>
      </c>
      <c r="M102" s="48">
        <v>0</v>
      </c>
      <c r="N102" s="49" t="s">
        <v>16</v>
      </c>
      <c r="O102" s="47" t="s">
        <v>15</v>
      </c>
      <c r="P102" s="48"/>
      <c r="Q102" s="49" t="s">
        <v>16</v>
      </c>
      <c r="R102" s="47" t="s">
        <v>15</v>
      </c>
      <c r="S102" s="48"/>
      <c r="T102" s="49" t="s">
        <v>16</v>
      </c>
      <c r="U102" s="47" t="s">
        <v>15</v>
      </c>
      <c r="V102" s="48"/>
      <c r="W102" s="49" t="s">
        <v>16</v>
      </c>
      <c r="X102" s="79"/>
      <c r="Y102" s="80"/>
      <c r="Z102" s="50"/>
    </row>
    <row r="103" spans="2:26" ht="16.5" customHeight="1" x14ac:dyDescent="0.2">
      <c r="B103" s="74"/>
      <c r="C103" s="92"/>
      <c r="D103" s="74"/>
      <c r="E103" s="30" t="s">
        <v>17</v>
      </c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81"/>
      <c r="Y103" s="82"/>
      <c r="Z103" s="51"/>
    </row>
    <row r="104" spans="2:26" ht="16.5" customHeight="1" x14ac:dyDescent="0.2">
      <c r="B104" s="73" t="s">
        <v>28</v>
      </c>
      <c r="C104" s="75">
        <v>23</v>
      </c>
      <c r="D104" s="73" t="s">
        <v>51</v>
      </c>
      <c r="E104" s="29"/>
      <c r="F104" s="38"/>
      <c r="G104" s="39">
        <v>113</v>
      </c>
      <c r="H104" s="40"/>
      <c r="I104" s="38"/>
      <c r="J104" s="39">
        <v>127</v>
      </c>
      <c r="K104" s="40"/>
      <c r="L104" s="38"/>
      <c r="M104" s="39">
        <v>122</v>
      </c>
      <c r="N104" s="40"/>
      <c r="O104" s="38"/>
      <c r="P104" s="39">
        <v>120</v>
      </c>
      <c r="Q104" s="40"/>
      <c r="R104" s="38"/>
      <c r="S104" s="39">
        <v>127</v>
      </c>
      <c r="T104" s="40"/>
      <c r="U104" s="38"/>
      <c r="V104" s="39">
        <v>133</v>
      </c>
      <c r="W104" s="40"/>
      <c r="X104" s="77"/>
      <c r="Y104" s="78"/>
      <c r="Z104" s="41"/>
    </row>
    <row r="105" spans="2:26" ht="16.5" customHeight="1" x14ac:dyDescent="0.2">
      <c r="B105" s="74"/>
      <c r="C105" s="76"/>
      <c r="D105" s="74"/>
      <c r="E105" s="29" t="s">
        <v>14</v>
      </c>
      <c r="F105" s="42"/>
      <c r="G105" s="43"/>
      <c r="H105" s="44"/>
      <c r="I105" s="42"/>
      <c r="J105" s="43"/>
      <c r="K105" s="44"/>
      <c r="L105" s="42"/>
      <c r="M105" s="43"/>
      <c r="N105" s="44"/>
      <c r="O105" s="42"/>
      <c r="P105" s="43"/>
      <c r="Q105" s="44"/>
      <c r="R105" s="42"/>
      <c r="S105" s="43"/>
      <c r="T105" s="44"/>
      <c r="U105" s="42"/>
      <c r="V105" s="43"/>
      <c r="W105" s="44"/>
      <c r="X105" s="45"/>
      <c r="Y105" s="43"/>
      <c r="Z105" s="46">
        <f>SUM(G104:V104)+X106</f>
        <v>775</v>
      </c>
    </row>
    <row r="106" spans="2:26" ht="16.5" customHeight="1" x14ac:dyDescent="0.2">
      <c r="B106" s="74"/>
      <c r="C106" s="76"/>
      <c r="D106" s="74"/>
      <c r="E106" s="30"/>
      <c r="F106" s="47" t="s">
        <v>15</v>
      </c>
      <c r="G106" s="48">
        <v>5</v>
      </c>
      <c r="H106" s="49" t="s">
        <v>16</v>
      </c>
      <c r="I106" s="47" t="s">
        <v>15</v>
      </c>
      <c r="J106" s="48">
        <v>6</v>
      </c>
      <c r="K106" s="49" t="s">
        <v>16</v>
      </c>
      <c r="L106" s="47" t="s">
        <v>15</v>
      </c>
      <c r="M106" s="48">
        <v>5</v>
      </c>
      <c r="N106" s="49" t="s">
        <v>16</v>
      </c>
      <c r="O106" s="47" t="s">
        <v>15</v>
      </c>
      <c r="P106" s="48">
        <v>6</v>
      </c>
      <c r="Q106" s="49" t="s">
        <v>16</v>
      </c>
      <c r="R106" s="47" t="s">
        <v>15</v>
      </c>
      <c r="S106" s="48">
        <v>7</v>
      </c>
      <c r="T106" s="49" t="s">
        <v>16</v>
      </c>
      <c r="U106" s="47" t="s">
        <v>15</v>
      </c>
      <c r="V106" s="48">
        <v>4</v>
      </c>
      <c r="W106" s="49" t="s">
        <v>16</v>
      </c>
      <c r="X106" s="79">
        <v>33</v>
      </c>
      <c r="Y106" s="80"/>
      <c r="Z106" s="50"/>
    </row>
    <row r="107" spans="2:26" ht="16.5" customHeight="1" x14ac:dyDescent="0.2">
      <c r="B107" s="74"/>
      <c r="C107" s="76"/>
      <c r="D107" s="74"/>
      <c r="E107" s="30" t="s">
        <v>17</v>
      </c>
      <c r="F107" s="47"/>
      <c r="G107" s="48">
        <v>4</v>
      </c>
      <c r="H107" s="49"/>
      <c r="I107" s="47"/>
      <c r="J107" s="48">
        <v>4</v>
      </c>
      <c r="K107" s="49"/>
      <c r="L107" s="47"/>
      <c r="M107" s="48">
        <v>4</v>
      </c>
      <c r="N107" s="49"/>
      <c r="O107" s="47"/>
      <c r="P107" s="48">
        <v>4</v>
      </c>
      <c r="Q107" s="49"/>
      <c r="R107" s="47"/>
      <c r="S107" s="48">
        <v>4</v>
      </c>
      <c r="T107" s="49"/>
      <c r="U107" s="47"/>
      <c r="V107" s="48">
        <v>4</v>
      </c>
      <c r="W107" s="49"/>
      <c r="X107" s="81">
        <v>5</v>
      </c>
      <c r="Y107" s="82"/>
      <c r="Z107" s="51">
        <f>SUM(F107:Y107)</f>
        <v>29</v>
      </c>
    </row>
    <row r="108" spans="2:26" ht="16.5" customHeight="1" x14ac:dyDescent="0.2">
      <c r="B108" s="73" t="s">
        <v>28</v>
      </c>
      <c r="C108" s="75">
        <v>24</v>
      </c>
      <c r="D108" s="73" t="s">
        <v>52</v>
      </c>
      <c r="E108" s="29"/>
      <c r="F108" s="38"/>
      <c r="G108" s="39">
        <v>49</v>
      </c>
      <c r="H108" s="40"/>
      <c r="I108" s="38"/>
      <c r="J108" s="39">
        <v>55</v>
      </c>
      <c r="K108" s="40"/>
      <c r="L108" s="38"/>
      <c r="M108" s="39">
        <v>44</v>
      </c>
      <c r="N108" s="40"/>
      <c r="O108" s="38"/>
      <c r="P108" s="39">
        <v>51</v>
      </c>
      <c r="Q108" s="40"/>
      <c r="R108" s="38"/>
      <c r="S108" s="39">
        <v>64</v>
      </c>
      <c r="T108" s="40"/>
      <c r="U108" s="38"/>
      <c r="V108" s="39">
        <v>58</v>
      </c>
      <c r="W108" s="40"/>
      <c r="X108" s="77"/>
      <c r="Y108" s="78"/>
      <c r="Z108" s="41"/>
    </row>
    <row r="109" spans="2:26" ht="16.5" customHeight="1" x14ac:dyDescent="0.2">
      <c r="B109" s="74"/>
      <c r="C109" s="76"/>
      <c r="D109" s="74"/>
      <c r="E109" s="29" t="s">
        <v>14</v>
      </c>
      <c r="F109" s="42"/>
      <c r="G109" s="43"/>
      <c r="H109" s="44"/>
      <c r="I109" s="42"/>
      <c r="J109" s="43"/>
      <c r="K109" s="44"/>
      <c r="L109" s="42"/>
      <c r="M109" s="43"/>
      <c r="N109" s="44"/>
      <c r="O109" s="42"/>
      <c r="P109" s="43"/>
      <c r="Q109" s="44"/>
      <c r="R109" s="42"/>
      <c r="S109" s="43"/>
      <c r="T109" s="44"/>
      <c r="U109" s="42"/>
      <c r="V109" s="43"/>
      <c r="W109" s="44"/>
      <c r="X109" s="45"/>
      <c r="Y109" s="43"/>
      <c r="Z109" s="46">
        <f>SUM(G108:V108)+X110</f>
        <v>335</v>
      </c>
    </row>
    <row r="110" spans="2:26" ht="16.5" customHeight="1" x14ac:dyDescent="0.2">
      <c r="B110" s="74"/>
      <c r="C110" s="76"/>
      <c r="D110" s="74"/>
      <c r="E110" s="30"/>
      <c r="F110" s="47" t="s">
        <v>15</v>
      </c>
      <c r="G110" s="48">
        <v>3</v>
      </c>
      <c r="H110" s="49" t="s">
        <v>16</v>
      </c>
      <c r="I110" s="47" t="s">
        <v>15</v>
      </c>
      <c r="J110" s="48">
        <v>3</v>
      </c>
      <c r="K110" s="49" t="s">
        <v>16</v>
      </c>
      <c r="L110" s="47" t="s">
        <v>15</v>
      </c>
      <c r="M110" s="48">
        <v>2</v>
      </c>
      <c r="N110" s="49" t="s">
        <v>16</v>
      </c>
      <c r="O110" s="47" t="s">
        <v>15</v>
      </c>
      <c r="P110" s="48">
        <v>2</v>
      </c>
      <c r="Q110" s="49" t="s">
        <v>16</v>
      </c>
      <c r="R110" s="47" t="s">
        <v>15</v>
      </c>
      <c r="S110" s="48">
        <v>3</v>
      </c>
      <c r="T110" s="49" t="s">
        <v>16</v>
      </c>
      <c r="U110" s="47" t="s">
        <v>15</v>
      </c>
      <c r="V110" s="48">
        <v>1</v>
      </c>
      <c r="W110" s="49" t="s">
        <v>16</v>
      </c>
      <c r="X110" s="79">
        <v>14</v>
      </c>
      <c r="Y110" s="80"/>
      <c r="Z110" s="50"/>
    </row>
    <row r="111" spans="2:26" ht="16.5" customHeight="1" x14ac:dyDescent="0.2">
      <c r="B111" s="74"/>
      <c r="C111" s="76"/>
      <c r="D111" s="74"/>
      <c r="E111" s="30" t="s">
        <v>17</v>
      </c>
      <c r="F111" s="47"/>
      <c r="G111" s="48">
        <v>2</v>
      </c>
      <c r="H111" s="49"/>
      <c r="I111" s="47"/>
      <c r="J111" s="48">
        <v>2</v>
      </c>
      <c r="K111" s="49"/>
      <c r="L111" s="47"/>
      <c r="M111" s="48">
        <v>2</v>
      </c>
      <c r="N111" s="49"/>
      <c r="O111" s="47"/>
      <c r="P111" s="48">
        <v>2</v>
      </c>
      <c r="Q111" s="49"/>
      <c r="R111" s="47"/>
      <c r="S111" s="48">
        <v>2</v>
      </c>
      <c r="T111" s="49"/>
      <c r="U111" s="47"/>
      <c r="V111" s="48">
        <v>2</v>
      </c>
      <c r="W111" s="49"/>
      <c r="X111" s="81">
        <v>3</v>
      </c>
      <c r="Y111" s="82"/>
      <c r="Z111" s="51">
        <f>SUM(F111:Y111)</f>
        <v>15</v>
      </c>
    </row>
    <row r="112" spans="2:26" ht="16.5" customHeight="1" x14ac:dyDescent="0.2">
      <c r="B112" s="73" t="s">
        <v>28</v>
      </c>
      <c r="C112" s="75">
        <v>25</v>
      </c>
      <c r="D112" s="73" t="s">
        <v>53</v>
      </c>
      <c r="E112" s="29"/>
      <c r="F112" s="38"/>
      <c r="G112" s="39">
        <v>7</v>
      </c>
      <c r="H112" s="40"/>
      <c r="I112" s="38"/>
      <c r="J112" s="39">
        <v>6</v>
      </c>
      <c r="K112" s="40"/>
      <c r="L112" s="38"/>
      <c r="M112" s="39">
        <v>6</v>
      </c>
      <c r="N112" s="40"/>
      <c r="O112" s="38"/>
      <c r="P112" s="39">
        <v>4</v>
      </c>
      <c r="Q112" s="40"/>
      <c r="R112" s="38"/>
      <c r="S112" s="39">
        <v>11</v>
      </c>
      <c r="T112" s="40"/>
      <c r="U112" s="38"/>
      <c r="V112" s="39">
        <v>8</v>
      </c>
      <c r="W112" s="40"/>
      <c r="X112" s="77"/>
      <c r="Y112" s="78"/>
      <c r="Z112" s="41"/>
    </row>
    <row r="113" spans="2:26" ht="16.5" customHeight="1" x14ac:dyDescent="0.2">
      <c r="B113" s="74"/>
      <c r="C113" s="76"/>
      <c r="D113" s="74"/>
      <c r="E113" s="29" t="s">
        <v>14</v>
      </c>
      <c r="F113" s="42"/>
      <c r="G113" s="43"/>
      <c r="H113" s="44"/>
      <c r="I113" s="42"/>
      <c r="J113" s="43"/>
      <c r="K113" s="44"/>
      <c r="L113" s="42"/>
      <c r="M113" s="43"/>
      <c r="N113" s="44"/>
      <c r="O113" s="42"/>
      <c r="P113" s="43"/>
      <c r="Q113" s="44"/>
      <c r="R113" s="42"/>
      <c r="S113" s="43"/>
      <c r="T113" s="44"/>
      <c r="U113" s="42"/>
      <c r="V113" s="43"/>
      <c r="W113" s="44"/>
      <c r="X113" s="45"/>
      <c r="Y113" s="43"/>
      <c r="Z113" s="46">
        <f>SUM(G112:V112)+X114</f>
        <v>42</v>
      </c>
    </row>
    <row r="114" spans="2:26" ht="16.5" customHeight="1" x14ac:dyDescent="0.2">
      <c r="B114" s="74"/>
      <c r="C114" s="76"/>
      <c r="D114" s="74"/>
      <c r="E114" s="30"/>
      <c r="F114" s="47" t="s">
        <v>15</v>
      </c>
      <c r="G114" s="48">
        <v>0</v>
      </c>
      <c r="H114" s="49" t="s">
        <v>16</v>
      </c>
      <c r="I114" s="47" t="s">
        <v>15</v>
      </c>
      <c r="J114" s="48">
        <v>0</v>
      </c>
      <c r="K114" s="49" t="s">
        <v>16</v>
      </c>
      <c r="L114" s="47" t="s">
        <v>15</v>
      </c>
      <c r="M114" s="48">
        <v>0</v>
      </c>
      <c r="N114" s="49" t="s">
        <v>16</v>
      </c>
      <c r="O114" s="47" t="s">
        <v>15</v>
      </c>
      <c r="P114" s="48">
        <v>0</v>
      </c>
      <c r="Q114" s="49" t="s">
        <v>16</v>
      </c>
      <c r="R114" s="47" t="s">
        <v>15</v>
      </c>
      <c r="S114" s="48">
        <v>0</v>
      </c>
      <c r="T114" s="49" t="s">
        <v>16</v>
      </c>
      <c r="U114" s="47" t="s">
        <v>15</v>
      </c>
      <c r="V114" s="48">
        <v>0</v>
      </c>
      <c r="W114" s="49" t="s">
        <v>16</v>
      </c>
      <c r="X114" s="79">
        <v>0</v>
      </c>
      <c r="Y114" s="80"/>
      <c r="Z114" s="50"/>
    </row>
    <row r="115" spans="2:26" ht="16.5" customHeight="1" x14ac:dyDescent="0.2">
      <c r="B115" s="74"/>
      <c r="C115" s="76"/>
      <c r="D115" s="74"/>
      <c r="E115" s="30" t="s">
        <v>17</v>
      </c>
      <c r="F115" s="47"/>
      <c r="G115" s="48">
        <v>1</v>
      </c>
      <c r="H115" s="49"/>
      <c r="I115" s="47"/>
      <c r="J115" s="48">
        <v>1</v>
      </c>
      <c r="K115" s="49"/>
      <c r="L115" s="47"/>
      <c r="M115" s="48">
        <v>1</v>
      </c>
      <c r="N115" s="49"/>
      <c r="O115" s="47"/>
      <c r="P115" s="48">
        <v>1</v>
      </c>
      <c r="Q115" s="49"/>
      <c r="R115" s="47"/>
      <c r="S115" s="48">
        <v>1</v>
      </c>
      <c r="T115" s="49"/>
      <c r="U115" s="47"/>
      <c r="V115" s="48">
        <v>1</v>
      </c>
      <c r="W115" s="49"/>
      <c r="X115" s="81">
        <v>0</v>
      </c>
      <c r="Y115" s="82"/>
      <c r="Z115" s="51">
        <f>SUM(F115:Y115)</f>
        <v>6</v>
      </c>
    </row>
    <row r="116" spans="2:26" ht="16.5" customHeight="1" x14ac:dyDescent="0.2">
      <c r="B116" s="73" t="s">
        <v>28</v>
      </c>
      <c r="C116" s="75">
        <v>26</v>
      </c>
      <c r="D116" s="73" t="s">
        <v>54</v>
      </c>
      <c r="E116" s="29"/>
      <c r="F116" s="38"/>
      <c r="G116" s="39">
        <v>52</v>
      </c>
      <c r="H116" s="40"/>
      <c r="I116" s="38"/>
      <c r="J116" s="39">
        <v>51</v>
      </c>
      <c r="K116" s="40"/>
      <c r="L116" s="38"/>
      <c r="M116" s="39">
        <v>49</v>
      </c>
      <c r="N116" s="40"/>
      <c r="O116" s="38"/>
      <c r="P116" s="39">
        <v>59</v>
      </c>
      <c r="Q116" s="40"/>
      <c r="R116" s="38"/>
      <c r="S116" s="39">
        <v>51</v>
      </c>
      <c r="T116" s="40"/>
      <c r="U116" s="38"/>
      <c r="V116" s="39">
        <v>55</v>
      </c>
      <c r="W116" s="40"/>
      <c r="X116" s="77"/>
      <c r="Y116" s="78"/>
      <c r="Z116" s="41"/>
    </row>
    <row r="117" spans="2:26" ht="16.5" customHeight="1" x14ac:dyDescent="0.2">
      <c r="B117" s="74"/>
      <c r="C117" s="76"/>
      <c r="D117" s="74"/>
      <c r="E117" s="29" t="s">
        <v>14</v>
      </c>
      <c r="F117" s="42"/>
      <c r="G117" s="43"/>
      <c r="H117" s="44"/>
      <c r="I117" s="42"/>
      <c r="J117" s="43"/>
      <c r="K117" s="44"/>
      <c r="L117" s="42"/>
      <c r="M117" s="43"/>
      <c r="N117" s="44"/>
      <c r="O117" s="42"/>
      <c r="P117" s="43"/>
      <c r="Q117" s="44"/>
      <c r="R117" s="42"/>
      <c r="S117" s="43"/>
      <c r="T117" s="44"/>
      <c r="U117" s="42"/>
      <c r="V117" s="43"/>
      <c r="W117" s="44"/>
      <c r="X117" s="45"/>
      <c r="Y117" s="43"/>
      <c r="Z117" s="46">
        <f>SUM(G116:V116)+X118</f>
        <v>326</v>
      </c>
    </row>
    <row r="118" spans="2:26" ht="16.5" customHeight="1" x14ac:dyDescent="0.2">
      <c r="B118" s="74"/>
      <c r="C118" s="76"/>
      <c r="D118" s="74"/>
      <c r="E118" s="30"/>
      <c r="F118" s="47" t="s">
        <v>15</v>
      </c>
      <c r="G118" s="48">
        <v>0</v>
      </c>
      <c r="H118" s="49" t="s">
        <v>16</v>
      </c>
      <c r="I118" s="47" t="s">
        <v>15</v>
      </c>
      <c r="J118" s="48">
        <v>1</v>
      </c>
      <c r="K118" s="49" t="s">
        <v>16</v>
      </c>
      <c r="L118" s="47" t="s">
        <v>15</v>
      </c>
      <c r="M118" s="48">
        <v>0</v>
      </c>
      <c r="N118" s="49" t="s">
        <v>16</v>
      </c>
      <c r="O118" s="47" t="s">
        <v>15</v>
      </c>
      <c r="P118" s="48">
        <v>3</v>
      </c>
      <c r="Q118" s="49" t="s">
        <v>16</v>
      </c>
      <c r="R118" s="47" t="s">
        <v>15</v>
      </c>
      <c r="S118" s="48">
        <v>3</v>
      </c>
      <c r="T118" s="49" t="s">
        <v>16</v>
      </c>
      <c r="U118" s="47" t="s">
        <v>15</v>
      </c>
      <c r="V118" s="48">
        <v>2</v>
      </c>
      <c r="W118" s="49" t="s">
        <v>16</v>
      </c>
      <c r="X118" s="79">
        <v>9</v>
      </c>
      <c r="Y118" s="80"/>
      <c r="Z118" s="50"/>
    </row>
    <row r="119" spans="2:26" ht="16.5" customHeight="1" x14ac:dyDescent="0.2">
      <c r="B119" s="89"/>
      <c r="C119" s="90"/>
      <c r="D119" s="89"/>
      <c r="E119" s="30" t="s">
        <v>17</v>
      </c>
      <c r="F119" s="47"/>
      <c r="G119" s="48">
        <v>2</v>
      </c>
      <c r="H119" s="49"/>
      <c r="I119" s="47"/>
      <c r="J119" s="48">
        <v>2</v>
      </c>
      <c r="K119" s="49"/>
      <c r="L119" s="47"/>
      <c r="M119" s="48">
        <v>2</v>
      </c>
      <c r="N119" s="49"/>
      <c r="O119" s="47"/>
      <c r="P119" s="48">
        <v>2</v>
      </c>
      <c r="Q119" s="49"/>
      <c r="R119" s="47"/>
      <c r="S119" s="48">
        <v>2</v>
      </c>
      <c r="T119" s="49"/>
      <c r="U119" s="47"/>
      <c r="V119" s="48">
        <v>2</v>
      </c>
      <c r="W119" s="49"/>
      <c r="X119" s="81">
        <v>3</v>
      </c>
      <c r="Y119" s="82"/>
      <c r="Z119" s="51">
        <f>SUM(F119:Y119)</f>
        <v>15</v>
      </c>
    </row>
    <row r="120" spans="2:26" ht="16.5" customHeight="1" x14ac:dyDescent="0.2">
      <c r="B120" s="73" t="s">
        <v>28</v>
      </c>
      <c r="C120" s="75">
        <v>27</v>
      </c>
      <c r="D120" s="73" t="s">
        <v>55</v>
      </c>
      <c r="E120" s="29"/>
      <c r="F120" s="38"/>
      <c r="G120" s="39">
        <v>2</v>
      </c>
      <c r="H120" s="40"/>
      <c r="I120" s="38"/>
      <c r="J120" s="39">
        <v>3</v>
      </c>
      <c r="K120" s="40"/>
      <c r="L120" s="38"/>
      <c r="M120" s="39">
        <v>6</v>
      </c>
      <c r="N120" s="40"/>
      <c r="O120" s="38"/>
      <c r="P120" s="39">
        <v>5</v>
      </c>
      <c r="Q120" s="40"/>
      <c r="R120" s="38"/>
      <c r="S120" s="39">
        <v>2</v>
      </c>
      <c r="T120" s="40"/>
      <c r="U120" s="38"/>
      <c r="V120" s="39">
        <v>3</v>
      </c>
      <c r="W120" s="40"/>
      <c r="X120" s="77"/>
      <c r="Y120" s="78"/>
      <c r="Z120" s="41"/>
    </row>
    <row r="121" spans="2:26" ht="16.5" customHeight="1" x14ac:dyDescent="0.2">
      <c r="B121" s="74"/>
      <c r="C121" s="76"/>
      <c r="D121" s="74"/>
      <c r="E121" s="29" t="s">
        <v>14</v>
      </c>
      <c r="F121" s="42"/>
      <c r="G121" s="43"/>
      <c r="H121" s="44"/>
      <c r="I121" s="42"/>
      <c r="J121" s="43"/>
      <c r="K121" s="44"/>
      <c r="L121" s="42"/>
      <c r="M121" s="43"/>
      <c r="N121" s="44"/>
      <c r="O121" s="42"/>
      <c r="P121" s="43"/>
      <c r="Q121" s="44"/>
      <c r="R121" s="42"/>
      <c r="S121" s="43"/>
      <c r="T121" s="44"/>
      <c r="U121" s="42"/>
      <c r="V121" s="43"/>
      <c r="W121" s="44"/>
      <c r="X121" s="45"/>
      <c r="Y121" s="43"/>
      <c r="Z121" s="46">
        <f>SUM(G120:V120)+X122</f>
        <v>23</v>
      </c>
    </row>
    <row r="122" spans="2:26" ht="16.5" customHeight="1" x14ac:dyDescent="0.2">
      <c r="B122" s="74"/>
      <c r="C122" s="76"/>
      <c r="D122" s="74"/>
      <c r="E122" s="30"/>
      <c r="F122" s="47" t="s">
        <v>15</v>
      </c>
      <c r="G122" s="48">
        <v>0</v>
      </c>
      <c r="H122" s="49" t="s">
        <v>16</v>
      </c>
      <c r="I122" s="47" t="s">
        <v>15</v>
      </c>
      <c r="J122" s="48">
        <v>0</v>
      </c>
      <c r="K122" s="49" t="s">
        <v>16</v>
      </c>
      <c r="L122" s="47" t="s">
        <v>15</v>
      </c>
      <c r="M122" s="48">
        <v>0</v>
      </c>
      <c r="N122" s="49" t="s">
        <v>16</v>
      </c>
      <c r="O122" s="47" t="s">
        <v>15</v>
      </c>
      <c r="P122" s="48">
        <v>0</v>
      </c>
      <c r="Q122" s="49" t="s">
        <v>16</v>
      </c>
      <c r="R122" s="47" t="s">
        <v>15</v>
      </c>
      <c r="S122" s="48">
        <v>0</v>
      </c>
      <c r="T122" s="49" t="s">
        <v>16</v>
      </c>
      <c r="U122" s="47" t="s">
        <v>15</v>
      </c>
      <c r="V122" s="48">
        <v>2</v>
      </c>
      <c r="W122" s="49" t="s">
        <v>16</v>
      </c>
      <c r="X122" s="79">
        <v>2</v>
      </c>
      <c r="Y122" s="80"/>
      <c r="Z122" s="50"/>
    </row>
    <row r="123" spans="2:26" ht="16.5" customHeight="1" x14ac:dyDescent="0.2">
      <c r="B123" s="74"/>
      <c r="C123" s="76"/>
      <c r="D123" s="74"/>
      <c r="E123" s="30" t="s">
        <v>17</v>
      </c>
      <c r="F123" s="47">
        <v>1</v>
      </c>
      <c r="G123" s="48"/>
      <c r="H123" s="49"/>
      <c r="I123" s="47"/>
      <c r="J123" s="48"/>
      <c r="K123" s="49"/>
      <c r="L123" s="47">
        <v>1</v>
      </c>
      <c r="M123" s="48"/>
      <c r="N123" s="49"/>
      <c r="O123" s="47"/>
      <c r="P123" s="48"/>
      <c r="Q123" s="49"/>
      <c r="R123" s="47">
        <v>1</v>
      </c>
      <c r="S123" s="48"/>
      <c r="T123" s="49"/>
      <c r="U123" s="47"/>
      <c r="V123" s="48"/>
      <c r="W123" s="49"/>
      <c r="X123" s="81">
        <v>1</v>
      </c>
      <c r="Y123" s="82"/>
      <c r="Z123" s="51">
        <f>SUM(F123:Y123)</f>
        <v>4</v>
      </c>
    </row>
    <row r="124" spans="2:26" ht="16.5" customHeight="1" x14ac:dyDescent="0.2">
      <c r="B124" s="73" t="s">
        <v>28</v>
      </c>
      <c r="C124" s="75">
        <v>28</v>
      </c>
      <c r="D124" s="73" t="s">
        <v>56</v>
      </c>
      <c r="E124" s="29"/>
      <c r="F124" s="38"/>
      <c r="G124" s="39">
        <v>112</v>
      </c>
      <c r="H124" s="40"/>
      <c r="I124" s="38"/>
      <c r="J124" s="39">
        <v>132</v>
      </c>
      <c r="K124" s="40"/>
      <c r="L124" s="38"/>
      <c r="M124" s="39">
        <v>133</v>
      </c>
      <c r="N124" s="40"/>
      <c r="O124" s="38"/>
      <c r="P124" s="39">
        <v>116</v>
      </c>
      <c r="Q124" s="40"/>
      <c r="R124" s="38"/>
      <c r="S124" s="39">
        <v>118</v>
      </c>
      <c r="T124" s="40"/>
      <c r="U124" s="38"/>
      <c r="V124" s="39">
        <v>117</v>
      </c>
      <c r="W124" s="40"/>
      <c r="X124" s="77"/>
      <c r="Y124" s="78"/>
      <c r="Z124" s="41"/>
    </row>
    <row r="125" spans="2:26" ht="16.5" customHeight="1" x14ac:dyDescent="0.2">
      <c r="B125" s="74"/>
      <c r="C125" s="76"/>
      <c r="D125" s="74"/>
      <c r="E125" s="29" t="s">
        <v>14</v>
      </c>
      <c r="F125" s="42"/>
      <c r="G125" s="43"/>
      <c r="H125" s="44"/>
      <c r="I125" s="42"/>
      <c r="J125" s="43"/>
      <c r="K125" s="44"/>
      <c r="L125" s="42"/>
      <c r="M125" s="43"/>
      <c r="N125" s="44"/>
      <c r="O125" s="42"/>
      <c r="P125" s="43"/>
      <c r="Q125" s="44"/>
      <c r="R125" s="42"/>
      <c r="S125" s="43"/>
      <c r="T125" s="44"/>
      <c r="U125" s="42"/>
      <c r="V125" s="43"/>
      <c r="W125" s="44"/>
      <c r="X125" s="45"/>
      <c r="Y125" s="43"/>
      <c r="Z125" s="46">
        <f>SUM(G124:V124)+X126</f>
        <v>755</v>
      </c>
    </row>
    <row r="126" spans="2:26" ht="16.5" customHeight="1" x14ac:dyDescent="0.2">
      <c r="B126" s="74"/>
      <c r="C126" s="76"/>
      <c r="D126" s="74"/>
      <c r="E126" s="30"/>
      <c r="F126" s="47" t="s">
        <v>15</v>
      </c>
      <c r="G126" s="48">
        <v>4</v>
      </c>
      <c r="H126" s="49" t="s">
        <v>16</v>
      </c>
      <c r="I126" s="47" t="s">
        <v>15</v>
      </c>
      <c r="J126" s="48">
        <v>5</v>
      </c>
      <c r="K126" s="49" t="s">
        <v>16</v>
      </c>
      <c r="L126" s="47" t="s">
        <v>15</v>
      </c>
      <c r="M126" s="48">
        <v>4</v>
      </c>
      <c r="N126" s="49" t="s">
        <v>16</v>
      </c>
      <c r="O126" s="47" t="s">
        <v>15</v>
      </c>
      <c r="P126" s="48">
        <v>5</v>
      </c>
      <c r="Q126" s="49" t="s">
        <v>16</v>
      </c>
      <c r="R126" s="47" t="s">
        <v>15</v>
      </c>
      <c r="S126" s="48">
        <v>2</v>
      </c>
      <c r="T126" s="49" t="s">
        <v>16</v>
      </c>
      <c r="U126" s="47" t="s">
        <v>15</v>
      </c>
      <c r="V126" s="48">
        <v>7</v>
      </c>
      <c r="W126" s="49" t="s">
        <v>16</v>
      </c>
      <c r="X126" s="79">
        <v>27</v>
      </c>
      <c r="Y126" s="80"/>
      <c r="Z126" s="50"/>
    </row>
    <row r="127" spans="2:26" ht="16.5" customHeight="1" x14ac:dyDescent="0.2">
      <c r="B127" s="74"/>
      <c r="C127" s="76"/>
      <c r="D127" s="74"/>
      <c r="E127" s="30" t="s">
        <v>17</v>
      </c>
      <c r="F127" s="47"/>
      <c r="G127" s="48">
        <v>4</v>
      </c>
      <c r="H127" s="49"/>
      <c r="I127" s="47"/>
      <c r="J127" s="48">
        <v>4</v>
      </c>
      <c r="K127" s="49"/>
      <c r="L127" s="47"/>
      <c r="M127" s="48">
        <v>4</v>
      </c>
      <c r="N127" s="49"/>
      <c r="O127" s="47"/>
      <c r="P127" s="48">
        <v>4</v>
      </c>
      <c r="Q127" s="48"/>
      <c r="R127" s="56"/>
      <c r="S127" s="48">
        <v>4</v>
      </c>
      <c r="T127" s="49"/>
      <c r="U127" s="47"/>
      <c r="V127" s="48">
        <v>4</v>
      </c>
      <c r="W127" s="49"/>
      <c r="X127" s="81">
        <v>5</v>
      </c>
      <c r="Y127" s="82"/>
      <c r="Z127" s="51">
        <f>SUM(F127:Y127)</f>
        <v>29</v>
      </c>
    </row>
    <row r="128" spans="2:26" ht="16.5" customHeight="1" x14ac:dyDescent="0.2">
      <c r="B128" s="73" t="s">
        <v>28</v>
      </c>
      <c r="C128" s="75">
        <v>29</v>
      </c>
      <c r="D128" s="73" t="s">
        <v>57</v>
      </c>
      <c r="E128" s="29"/>
      <c r="F128" s="38"/>
      <c r="G128" s="39">
        <v>62</v>
      </c>
      <c r="H128" s="40"/>
      <c r="I128" s="38"/>
      <c r="J128" s="39">
        <v>81</v>
      </c>
      <c r="K128" s="40"/>
      <c r="L128" s="38"/>
      <c r="M128" s="39">
        <v>81</v>
      </c>
      <c r="N128" s="40"/>
      <c r="O128" s="38"/>
      <c r="P128" s="39">
        <v>84</v>
      </c>
      <c r="Q128" s="40"/>
      <c r="R128" s="38"/>
      <c r="S128" s="39">
        <v>83</v>
      </c>
      <c r="T128" s="40"/>
      <c r="U128" s="38"/>
      <c r="V128" s="39">
        <v>90</v>
      </c>
      <c r="W128" s="40"/>
      <c r="X128" s="77"/>
      <c r="Y128" s="78"/>
      <c r="Z128" s="41"/>
    </row>
    <row r="129" spans="2:26" ht="16.5" customHeight="1" x14ac:dyDescent="0.2">
      <c r="B129" s="74"/>
      <c r="C129" s="76"/>
      <c r="D129" s="74"/>
      <c r="E129" s="29" t="s">
        <v>14</v>
      </c>
      <c r="F129" s="42"/>
      <c r="G129" s="43"/>
      <c r="H129" s="44"/>
      <c r="I129" s="42"/>
      <c r="J129" s="43"/>
      <c r="K129" s="44"/>
      <c r="L129" s="42"/>
      <c r="M129" s="43"/>
      <c r="N129" s="44"/>
      <c r="O129" s="42"/>
      <c r="P129" s="43"/>
      <c r="Q129" s="44"/>
      <c r="R129" s="42"/>
      <c r="S129" s="43"/>
      <c r="T129" s="44"/>
      <c r="U129" s="42"/>
      <c r="V129" s="43"/>
      <c r="W129" s="44"/>
      <c r="X129" s="45"/>
      <c r="Y129" s="43"/>
      <c r="Z129" s="46">
        <f>SUM(G128:V128)+X130</f>
        <v>492</v>
      </c>
    </row>
    <row r="130" spans="2:26" ht="16.5" customHeight="1" x14ac:dyDescent="0.2">
      <c r="B130" s="74"/>
      <c r="C130" s="76"/>
      <c r="D130" s="74"/>
      <c r="E130" s="30"/>
      <c r="F130" s="47" t="s">
        <v>15</v>
      </c>
      <c r="G130" s="48">
        <v>2</v>
      </c>
      <c r="H130" s="49" t="s">
        <v>16</v>
      </c>
      <c r="I130" s="47" t="s">
        <v>15</v>
      </c>
      <c r="J130" s="48">
        <v>2</v>
      </c>
      <c r="K130" s="49" t="s">
        <v>16</v>
      </c>
      <c r="L130" s="47" t="s">
        <v>15</v>
      </c>
      <c r="M130" s="48">
        <v>4</v>
      </c>
      <c r="N130" s="49" t="s">
        <v>16</v>
      </c>
      <c r="O130" s="47" t="s">
        <v>15</v>
      </c>
      <c r="P130" s="48">
        <v>0</v>
      </c>
      <c r="Q130" s="49" t="s">
        <v>16</v>
      </c>
      <c r="R130" s="47" t="s">
        <v>15</v>
      </c>
      <c r="S130" s="48">
        <v>2</v>
      </c>
      <c r="T130" s="49" t="s">
        <v>16</v>
      </c>
      <c r="U130" s="47" t="s">
        <v>15</v>
      </c>
      <c r="V130" s="48">
        <v>1</v>
      </c>
      <c r="W130" s="49" t="s">
        <v>16</v>
      </c>
      <c r="X130" s="79">
        <v>11</v>
      </c>
      <c r="Y130" s="80"/>
      <c r="Z130" s="50"/>
    </row>
    <row r="131" spans="2:26" ht="16.5" customHeight="1" x14ac:dyDescent="0.2">
      <c r="B131" s="74"/>
      <c r="C131" s="76"/>
      <c r="D131" s="74"/>
      <c r="E131" s="30" t="s">
        <v>17</v>
      </c>
      <c r="F131" s="47"/>
      <c r="G131" s="48">
        <v>2</v>
      </c>
      <c r="H131" s="49"/>
      <c r="I131" s="47"/>
      <c r="J131" s="48">
        <v>3</v>
      </c>
      <c r="K131" s="49"/>
      <c r="L131" s="47"/>
      <c r="M131" s="48">
        <v>3</v>
      </c>
      <c r="N131" s="49"/>
      <c r="O131" s="47"/>
      <c r="P131" s="48">
        <v>3</v>
      </c>
      <c r="Q131" s="49"/>
      <c r="R131" s="47"/>
      <c r="S131" s="48">
        <v>3</v>
      </c>
      <c r="T131" s="49"/>
      <c r="U131" s="47"/>
      <c r="V131" s="48">
        <v>3</v>
      </c>
      <c r="W131" s="49"/>
      <c r="X131" s="81">
        <v>2</v>
      </c>
      <c r="Y131" s="82"/>
      <c r="Z131" s="51">
        <f>SUM(F131:Y131)</f>
        <v>19</v>
      </c>
    </row>
    <row r="132" spans="2:26" ht="16.5" customHeight="1" x14ac:dyDescent="0.2">
      <c r="B132" s="73" t="s">
        <v>28</v>
      </c>
      <c r="C132" s="75">
        <v>30</v>
      </c>
      <c r="D132" s="73" t="s">
        <v>58</v>
      </c>
      <c r="E132" s="29"/>
      <c r="F132" s="38"/>
      <c r="G132" s="39">
        <v>138</v>
      </c>
      <c r="H132" s="40"/>
      <c r="I132" s="38"/>
      <c r="J132" s="39">
        <v>124</v>
      </c>
      <c r="K132" s="40"/>
      <c r="L132" s="38"/>
      <c r="M132" s="39">
        <v>143</v>
      </c>
      <c r="N132" s="40"/>
      <c r="O132" s="38"/>
      <c r="P132" s="39">
        <v>126</v>
      </c>
      <c r="Q132" s="40"/>
      <c r="R132" s="38"/>
      <c r="S132" s="39">
        <v>153</v>
      </c>
      <c r="T132" s="40"/>
      <c r="U132" s="38"/>
      <c r="V132" s="39">
        <v>154</v>
      </c>
      <c r="W132" s="40"/>
      <c r="X132" s="77"/>
      <c r="Y132" s="78"/>
      <c r="Z132" s="41"/>
    </row>
    <row r="133" spans="2:26" ht="16.5" customHeight="1" x14ac:dyDescent="0.2">
      <c r="B133" s="74"/>
      <c r="C133" s="76"/>
      <c r="D133" s="74"/>
      <c r="E133" s="29" t="s">
        <v>14</v>
      </c>
      <c r="F133" s="42"/>
      <c r="G133" s="43"/>
      <c r="H133" s="44"/>
      <c r="I133" s="42"/>
      <c r="J133" s="43"/>
      <c r="K133" s="44"/>
      <c r="L133" s="42"/>
      <c r="M133" s="43"/>
      <c r="N133" s="44"/>
      <c r="O133" s="42"/>
      <c r="P133" s="43"/>
      <c r="Q133" s="44"/>
      <c r="R133" s="42"/>
      <c r="S133" s="43"/>
      <c r="T133" s="44"/>
      <c r="U133" s="42"/>
      <c r="V133" s="43"/>
      <c r="W133" s="44"/>
      <c r="X133" s="45"/>
      <c r="Y133" s="43"/>
      <c r="Z133" s="46">
        <f>SUM(G132:V132)+X134</f>
        <v>880</v>
      </c>
    </row>
    <row r="134" spans="2:26" ht="16.5" customHeight="1" x14ac:dyDescent="0.2">
      <c r="B134" s="74"/>
      <c r="C134" s="76"/>
      <c r="D134" s="74"/>
      <c r="E134" s="30"/>
      <c r="F134" s="47" t="s">
        <v>15</v>
      </c>
      <c r="G134" s="48">
        <v>11</v>
      </c>
      <c r="H134" s="49" t="s">
        <v>16</v>
      </c>
      <c r="I134" s="47" t="s">
        <v>15</v>
      </c>
      <c r="J134" s="48">
        <v>6</v>
      </c>
      <c r="K134" s="49" t="s">
        <v>16</v>
      </c>
      <c r="L134" s="47" t="s">
        <v>15</v>
      </c>
      <c r="M134" s="48">
        <v>8</v>
      </c>
      <c r="N134" s="49" t="s">
        <v>16</v>
      </c>
      <c r="O134" s="47" t="s">
        <v>15</v>
      </c>
      <c r="P134" s="48">
        <v>8</v>
      </c>
      <c r="Q134" s="49" t="s">
        <v>16</v>
      </c>
      <c r="R134" s="47" t="s">
        <v>15</v>
      </c>
      <c r="S134" s="48">
        <v>4</v>
      </c>
      <c r="T134" s="49" t="s">
        <v>16</v>
      </c>
      <c r="U134" s="47" t="s">
        <v>15</v>
      </c>
      <c r="V134" s="48">
        <v>5</v>
      </c>
      <c r="W134" s="49" t="s">
        <v>16</v>
      </c>
      <c r="X134" s="79">
        <v>42</v>
      </c>
      <c r="Y134" s="80"/>
      <c r="Z134" s="50"/>
    </row>
    <row r="135" spans="2:26" ht="16.5" customHeight="1" x14ac:dyDescent="0.2">
      <c r="B135" s="74"/>
      <c r="C135" s="76"/>
      <c r="D135" s="74"/>
      <c r="E135" s="30" t="s">
        <v>17</v>
      </c>
      <c r="F135" s="47"/>
      <c r="G135" s="48">
        <v>4</v>
      </c>
      <c r="H135" s="49"/>
      <c r="I135" s="47"/>
      <c r="J135" s="48">
        <v>4</v>
      </c>
      <c r="K135" s="49"/>
      <c r="L135" s="47"/>
      <c r="M135" s="48">
        <v>5</v>
      </c>
      <c r="N135" s="49"/>
      <c r="O135" s="47"/>
      <c r="P135" s="48">
        <v>4</v>
      </c>
      <c r="Q135" s="49"/>
      <c r="R135" s="47"/>
      <c r="S135" s="48">
        <v>5</v>
      </c>
      <c r="T135" s="49"/>
      <c r="U135" s="47"/>
      <c r="V135" s="48">
        <v>5</v>
      </c>
      <c r="W135" s="49"/>
      <c r="X135" s="81">
        <v>8</v>
      </c>
      <c r="Y135" s="82"/>
      <c r="Z135" s="51">
        <f>SUM(F135:Y135)</f>
        <v>35</v>
      </c>
    </row>
    <row r="136" spans="2:26" ht="16.5" customHeight="1" x14ac:dyDescent="0.2">
      <c r="B136" s="73" t="s">
        <v>28</v>
      </c>
      <c r="C136" s="75">
        <v>31</v>
      </c>
      <c r="D136" s="73" t="s">
        <v>59</v>
      </c>
      <c r="E136" s="29"/>
      <c r="F136" s="38"/>
      <c r="G136" s="39">
        <v>120</v>
      </c>
      <c r="H136" s="40"/>
      <c r="I136" s="38"/>
      <c r="J136" s="39">
        <v>127</v>
      </c>
      <c r="K136" s="40"/>
      <c r="L136" s="38"/>
      <c r="M136" s="39">
        <v>135</v>
      </c>
      <c r="N136" s="40"/>
      <c r="O136" s="38"/>
      <c r="P136" s="39">
        <v>146</v>
      </c>
      <c r="Q136" s="40"/>
      <c r="R136" s="38"/>
      <c r="S136" s="39">
        <v>123</v>
      </c>
      <c r="T136" s="40"/>
      <c r="U136" s="38"/>
      <c r="V136" s="39">
        <v>132</v>
      </c>
      <c r="W136" s="40"/>
      <c r="X136" s="77"/>
      <c r="Y136" s="78"/>
      <c r="Z136" s="41"/>
    </row>
    <row r="137" spans="2:26" ht="16.5" customHeight="1" x14ac:dyDescent="0.2">
      <c r="B137" s="74"/>
      <c r="C137" s="76"/>
      <c r="D137" s="74"/>
      <c r="E137" s="29" t="s">
        <v>14</v>
      </c>
      <c r="F137" s="42"/>
      <c r="G137" s="43"/>
      <c r="H137" s="44"/>
      <c r="I137" s="42"/>
      <c r="J137" s="43"/>
      <c r="K137" s="44"/>
      <c r="L137" s="42"/>
      <c r="M137" s="43"/>
      <c r="N137" s="44"/>
      <c r="O137" s="42"/>
      <c r="P137" s="43"/>
      <c r="Q137" s="44"/>
      <c r="R137" s="42"/>
      <c r="S137" s="43"/>
      <c r="T137" s="44"/>
      <c r="U137" s="42"/>
      <c r="V137" s="43"/>
      <c r="W137" s="44"/>
      <c r="X137" s="45"/>
      <c r="Y137" s="43"/>
      <c r="Z137" s="46">
        <f>SUM(G136:V136)+X138</f>
        <v>810</v>
      </c>
    </row>
    <row r="138" spans="2:26" ht="16.5" customHeight="1" x14ac:dyDescent="0.2">
      <c r="B138" s="74"/>
      <c r="C138" s="76"/>
      <c r="D138" s="74"/>
      <c r="E138" s="30"/>
      <c r="F138" s="47" t="s">
        <v>15</v>
      </c>
      <c r="G138" s="48">
        <v>11</v>
      </c>
      <c r="H138" s="49" t="s">
        <v>16</v>
      </c>
      <c r="I138" s="47" t="s">
        <v>15</v>
      </c>
      <c r="J138" s="48">
        <v>2</v>
      </c>
      <c r="K138" s="49" t="s">
        <v>16</v>
      </c>
      <c r="L138" s="47" t="s">
        <v>15</v>
      </c>
      <c r="M138" s="48">
        <v>3</v>
      </c>
      <c r="N138" s="49" t="s">
        <v>16</v>
      </c>
      <c r="O138" s="47" t="s">
        <v>15</v>
      </c>
      <c r="P138" s="48">
        <v>5</v>
      </c>
      <c r="Q138" s="49" t="s">
        <v>16</v>
      </c>
      <c r="R138" s="47" t="s">
        <v>15</v>
      </c>
      <c r="S138" s="48">
        <v>4</v>
      </c>
      <c r="T138" s="49" t="s">
        <v>16</v>
      </c>
      <c r="U138" s="47" t="s">
        <v>15</v>
      </c>
      <c r="V138" s="48">
        <v>2</v>
      </c>
      <c r="W138" s="49" t="s">
        <v>16</v>
      </c>
      <c r="X138" s="79">
        <v>27</v>
      </c>
      <c r="Y138" s="80"/>
      <c r="Z138" s="50"/>
    </row>
    <row r="139" spans="2:26" ht="16.5" customHeight="1" x14ac:dyDescent="0.2">
      <c r="B139" s="74"/>
      <c r="C139" s="76"/>
      <c r="D139" s="74"/>
      <c r="E139" s="30" t="s">
        <v>17</v>
      </c>
      <c r="F139" s="47"/>
      <c r="G139" s="48">
        <v>4</v>
      </c>
      <c r="H139" s="49"/>
      <c r="I139" s="47"/>
      <c r="J139" s="48">
        <v>4</v>
      </c>
      <c r="K139" s="49"/>
      <c r="L139" s="47"/>
      <c r="M139" s="48">
        <v>4</v>
      </c>
      <c r="N139" s="49"/>
      <c r="O139" s="47"/>
      <c r="P139" s="48">
        <v>5</v>
      </c>
      <c r="Q139" s="49"/>
      <c r="R139" s="47"/>
      <c r="S139" s="48">
        <v>4</v>
      </c>
      <c r="T139" s="49"/>
      <c r="U139" s="47"/>
      <c r="V139" s="48">
        <v>4</v>
      </c>
      <c r="W139" s="49"/>
      <c r="X139" s="81">
        <v>5</v>
      </c>
      <c r="Y139" s="82"/>
      <c r="Z139" s="51">
        <f>SUM(F139:Y139)</f>
        <v>30</v>
      </c>
    </row>
    <row r="140" spans="2:26" ht="16.5" customHeight="1" x14ac:dyDescent="0.2">
      <c r="B140" s="73" t="s">
        <v>28</v>
      </c>
      <c r="C140" s="75">
        <v>32</v>
      </c>
      <c r="D140" s="73" t="s">
        <v>60</v>
      </c>
      <c r="E140" s="29"/>
      <c r="F140" s="38"/>
      <c r="G140" s="39">
        <v>40</v>
      </c>
      <c r="H140" s="40"/>
      <c r="I140" s="38"/>
      <c r="J140" s="39">
        <v>47</v>
      </c>
      <c r="K140" s="40"/>
      <c r="L140" s="38"/>
      <c r="M140" s="39">
        <v>55</v>
      </c>
      <c r="N140" s="40"/>
      <c r="O140" s="38"/>
      <c r="P140" s="39">
        <v>48</v>
      </c>
      <c r="Q140" s="40"/>
      <c r="R140" s="38"/>
      <c r="S140" s="39">
        <v>60</v>
      </c>
      <c r="T140" s="40"/>
      <c r="U140" s="38"/>
      <c r="V140" s="39">
        <v>57</v>
      </c>
      <c r="W140" s="40"/>
      <c r="X140" s="77"/>
      <c r="Y140" s="78"/>
      <c r="Z140" s="41"/>
    </row>
    <row r="141" spans="2:26" ht="16.5" customHeight="1" x14ac:dyDescent="0.2">
      <c r="B141" s="74"/>
      <c r="C141" s="76"/>
      <c r="D141" s="74"/>
      <c r="E141" s="29" t="s">
        <v>14</v>
      </c>
      <c r="F141" s="42"/>
      <c r="G141" s="43"/>
      <c r="H141" s="44"/>
      <c r="I141" s="42"/>
      <c r="J141" s="43"/>
      <c r="K141" s="44"/>
      <c r="L141" s="42"/>
      <c r="M141" s="43"/>
      <c r="N141" s="44"/>
      <c r="O141" s="42"/>
      <c r="P141" s="43"/>
      <c r="Q141" s="44"/>
      <c r="R141" s="42"/>
      <c r="S141" s="43"/>
      <c r="T141" s="44"/>
      <c r="U141" s="42"/>
      <c r="V141" s="43"/>
      <c r="W141" s="44"/>
      <c r="X141" s="45"/>
      <c r="Y141" s="43"/>
      <c r="Z141" s="46">
        <f>SUM(F140:V140)+X142</f>
        <v>324</v>
      </c>
    </row>
    <row r="142" spans="2:26" ht="16.5" customHeight="1" x14ac:dyDescent="0.2">
      <c r="B142" s="74"/>
      <c r="C142" s="76"/>
      <c r="D142" s="74"/>
      <c r="E142" s="30"/>
      <c r="F142" s="47" t="s">
        <v>15</v>
      </c>
      <c r="G142" s="48">
        <v>2</v>
      </c>
      <c r="H142" s="49" t="s">
        <v>16</v>
      </c>
      <c r="I142" s="47" t="s">
        <v>15</v>
      </c>
      <c r="J142" s="48">
        <v>1</v>
      </c>
      <c r="K142" s="49" t="s">
        <v>16</v>
      </c>
      <c r="L142" s="47" t="s">
        <v>15</v>
      </c>
      <c r="M142" s="48">
        <v>2</v>
      </c>
      <c r="N142" s="49" t="s">
        <v>16</v>
      </c>
      <c r="O142" s="47" t="s">
        <v>15</v>
      </c>
      <c r="P142" s="48">
        <v>5</v>
      </c>
      <c r="Q142" s="49" t="s">
        <v>16</v>
      </c>
      <c r="R142" s="47" t="s">
        <v>15</v>
      </c>
      <c r="S142" s="48">
        <v>3</v>
      </c>
      <c r="T142" s="49" t="s">
        <v>16</v>
      </c>
      <c r="U142" s="47" t="s">
        <v>15</v>
      </c>
      <c r="V142" s="48">
        <v>4</v>
      </c>
      <c r="W142" s="49" t="s">
        <v>16</v>
      </c>
      <c r="X142" s="79">
        <v>17</v>
      </c>
      <c r="Y142" s="80"/>
      <c r="Z142" s="50"/>
    </row>
    <row r="143" spans="2:26" ht="16.5" customHeight="1" x14ac:dyDescent="0.2">
      <c r="B143" s="74"/>
      <c r="C143" s="76"/>
      <c r="D143" s="74"/>
      <c r="E143" s="30" t="s">
        <v>17</v>
      </c>
      <c r="F143" s="47"/>
      <c r="G143" s="48">
        <v>2</v>
      </c>
      <c r="H143" s="49"/>
      <c r="I143" s="47"/>
      <c r="J143" s="48">
        <v>2</v>
      </c>
      <c r="K143" s="49"/>
      <c r="L143" s="47"/>
      <c r="M143" s="48">
        <v>2</v>
      </c>
      <c r="N143" s="49"/>
      <c r="O143" s="47"/>
      <c r="P143" s="48">
        <v>2</v>
      </c>
      <c r="Q143" s="49"/>
      <c r="R143" s="47"/>
      <c r="S143" s="48">
        <v>2</v>
      </c>
      <c r="T143" s="49"/>
      <c r="U143" s="47"/>
      <c r="V143" s="48">
        <v>2</v>
      </c>
      <c r="W143" s="49"/>
      <c r="X143" s="81">
        <v>5</v>
      </c>
      <c r="Y143" s="82"/>
      <c r="Z143" s="51">
        <f>SUM(F143:X143)</f>
        <v>17</v>
      </c>
    </row>
    <row r="144" spans="2:26" ht="16.5" customHeight="1" x14ac:dyDescent="0.2">
      <c r="B144" s="73" t="s">
        <v>28</v>
      </c>
      <c r="C144" s="75">
        <v>33</v>
      </c>
      <c r="D144" s="73" t="s">
        <v>61</v>
      </c>
      <c r="E144" s="29"/>
      <c r="F144" s="38"/>
      <c r="G144" s="39">
        <v>3</v>
      </c>
      <c r="H144" s="40"/>
      <c r="I144" s="38"/>
      <c r="J144" s="39">
        <v>5</v>
      </c>
      <c r="K144" s="40"/>
      <c r="L144" s="38"/>
      <c r="M144" s="39">
        <v>2</v>
      </c>
      <c r="N144" s="40"/>
      <c r="O144" s="38"/>
      <c r="P144" s="39">
        <v>1</v>
      </c>
      <c r="Q144" s="40"/>
      <c r="R144" s="38"/>
      <c r="S144" s="39">
        <v>11</v>
      </c>
      <c r="T144" s="40"/>
      <c r="U144" s="38"/>
      <c r="V144" s="39">
        <v>10</v>
      </c>
      <c r="W144" s="40"/>
      <c r="X144" s="77"/>
      <c r="Y144" s="78"/>
      <c r="Z144" s="41"/>
    </row>
    <row r="145" spans="2:26" ht="16.5" customHeight="1" x14ac:dyDescent="0.2">
      <c r="B145" s="74"/>
      <c r="C145" s="76"/>
      <c r="D145" s="74"/>
      <c r="E145" s="29" t="s">
        <v>14</v>
      </c>
      <c r="F145" s="42"/>
      <c r="G145" s="43"/>
      <c r="H145" s="44"/>
      <c r="I145" s="42"/>
      <c r="J145" s="43"/>
      <c r="K145" s="44"/>
      <c r="L145" s="42"/>
      <c r="M145" s="43"/>
      <c r="N145" s="44"/>
      <c r="O145" s="42"/>
      <c r="P145" s="43"/>
      <c r="Q145" s="44"/>
      <c r="R145" s="42"/>
      <c r="S145" s="43"/>
      <c r="T145" s="44"/>
      <c r="U145" s="42"/>
      <c r="V145" s="43"/>
      <c r="W145" s="44"/>
      <c r="X145" s="45"/>
      <c r="Y145" s="43"/>
      <c r="Z145" s="46">
        <f>SUM(F144:V144)+X146</f>
        <v>32</v>
      </c>
    </row>
    <row r="146" spans="2:26" ht="16.5" customHeight="1" x14ac:dyDescent="0.2">
      <c r="B146" s="74"/>
      <c r="C146" s="76"/>
      <c r="D146" s="74"/>
      <c r="E146" s="30"/>
      <c r="F146" s="47" t="s">
        <v>15</v>
      </c>
      <c r="G146" s="48">
        <v>0</v>
      </c>
      <c r="H146" s="49" t="s">
        <v>16</v>
      </c>
      <c r="I146" s="47" t="s">
        <v>15</v>
      </c>
      <c r="J146" s="48">
        <v>0</v>
      </c>
      <c r="K146" s="49" t="s">
        <v>16</v>
      </c>
      <c r="L146" s="47" t="s">
        <v>15</v>
      </c>
      <c r="M146" s="48">
        <v>0</v>
      </c>
      <c r="N146" s="49" t="s">
        <v>16</v>
      </c>
      <c r="O146" s="47" t="s">
        <v>15</v>
      </c>
      <c r="P146" s="48">
        <v>0</v>
      </c>
      <c r="Q146" s="49" t="s">
        <v>16</v>
      </c>
      <c r="R146" s="47" t="s">
        <v>15</v>
      </c>
      <c r="S146" s="48">
        <v>0</v>
      </c>
      <c r="T146" s="49" t="s">
        <v>16</v>
      </c>
      <c r="U146" s="47" t="s">
        <v>15</v>
      </c>
      <c r="V146" s="48">
        <v>0</v>
      </c>
      <c r="W146" s="49" t="s">
        <v>16</v>
      </c>
      <c r="X146" s="79">
        <v>0</v>
      </c>
      <c r="Y146" s="80"/>
      <c r="Z146" s="50"/>
    </row>
    <row r="147" spans="2:26" ht="16.5" customHeight="1" x14ac:dyDescent="0.2">
      <c r="B147" s="74"/>
      <c r="C147" s="76"/>
      <c r="D147" s="74"/>
      <c r="E147" s="30" t="s">
        <v>17</v>
      </c>
      <c r="F147" s="47">
        <v>1</v>
      </c>
      <c r="G147" s="48"/>
      <c r="H147" s="49"/>
      <c r="I147" s="47"/>
      <c r="J147" s="48"/>
      <c r="K147" s="49"/>
      <c r="L147" s="47">
        <v>1</v>
      </c>
      <c r="M147" s="48"/>
      <c r="N147" s="49"/>
      <c r="O147" s="47"/>
      <c r="P147" s="48"/>
      <c r="Q147" s="49"/>
      <c r="R147" s="47"/>
      <c r="S147" s="48">
        <v>1</v>
      </c>
      <c r="T147" s="49"/>
      <c r="U147" s="47"/>
      <c r="V147" s="48">
        <v>1</v>
      </c>
      <c r="W147" s="49"/>
      <c r="X147" s="81">
        <v>0</v>
      </c>
      <c r="Y147" s="82"/>
      <c r="Z147" s="51">
        <f>SUM(F147:X147)</f>
        <v>4</v>
      </c>
    </row>
    <row r="148" spans="2:26" ht="16.5" customHeight="1" x14ac:dyDescent="0.2">
      <c r="B148" s="73" t="s">
        <v>28</v>
      </c>
      <c r="C148" s="75">
        <v>34</v>
      </c>
      <c r="D148" s="73" t="s">
        <v>62</v>
      </c>
      <c r="E148" s="29"/>
      <c r="F148" s="52"/>
      <c r="G148" s="53">
        <v>80</v>
      </c>
      <c r="H148" s="54"/>
      <c r="I148" s="52"/>
      <c r="J148" s="53">
        <v>83</v>
      </c>
      <c r="K148" s="54"/>
      <c r="L148" s="52"/>
      <c r="M148" s="53">
        <v>68</v>
      </c>
      <c r="N148" s="54"/>
      <c r="O148" s="52"/>
      <c r="P148" s="53">
        <v>82</v>
      </c>
      <c r="Q148" s="54"/>
      <c r="R148" s="52"/>
      <c r="S148" s="53">
        <v>95</v>
      </c>
      <c r="T148" s="54"/>
      <c r="U148" s="52"/>
      <c r="V148" s="53">
        <v>80</v>
      </c>
      <c r="W148" s="54"/>
      <c r="X148" s="77"/>
      <c r="Y148" s="78"/>
      <c r="Z148" s="55"/>
    </row>
    <row r="149" spans="2:26" ht="16.5" customHeight="1" x14ac:dyDescent="0.2">
      <c r="B149" s="74"/>
      <c r="C149" s="76"/>
      <c r="D149" s="74"/>
      <c r="E149" s="29" t="s">
        <v>14</v>
      </c>
      <c r="F149" s="42"/>
      <c r="G149" s="43"/>
      <c r="H149" s="44"/>
      <c r="I149" s="42"/>
      <c r="J149" s="43"/>
      <c r="K149" s="44"/>
      <c r="L149" s="42"/>
      <c r="M149" s="43"/>
      <c r="N149" s="44"/>
      <c r="O149" s="42"/>
      <c r="P149" s="43"/>
      <c r="Q149" s="44"/>
      <c r="R149" s="42"/>
      <c r="S149" s="43"/>
      <c r="T149" s="44"/>
      <c r="U149" s="42"/>
      <c r="V149" s="43"/>
      <c r="W149" s="44"/>
      <c r="X149" s="45"/>
      <c r="Y149" s="43"/>
      <c r="Z149" s="46">
        <f>SUM(F148:V148)+X150</f>
        <v>515</v>
      </c>
    </row>
    <row r="150" spans="2:26" ht="16.5" customHeight="1" x14ac:dyDescent="0.2">
      <c r="B150" s="74"/>
      <c r="C150" s="76"/>
      <c r="D150" s="74"/>
      <c r="E150" s="30"/>
      <c r="F150" s="47" t="s">
        <v>15</v>
      </c>
      <c r="G150" s="48">
        <v>4</v>
      </c>
      <c r="H150" s="49" t="s">
        <v>16</v>
      </c>
      <c r="I150" s="47" t="s">
        <v>15</v>
      </c>
      <c r="J150" s="48">
        <v>5</v>
      </c>
      <c r="K150" s="49" t="s">
        <v>16</v>
      </c>
      <c r="L150" s="47" t="s">
        <v>15</v>
      </c>
      <c r="M150" s="48">
        <v>5</v>
      </c>
      <c r="N150" s="49" t="s">
        <v>16</v>
      </c>
      <c r="O150" s="47" t="s">
        <v>15</v>
      </c>
      <c r="P150" s="48">
        <v>8</v>
      </c>
      <c r="Q150" s="49" t="s">
        <v>16</v>
      </c>
      <c r="R150" s="47" t="s">
        <v>15</v>
      </c>
      <c r="S150" s="48">
        <v>3</v>
      </c>
      <c r="T150" s="49" t="s">
        <v>16</v>
      </c>
      <c r="U150" s="47" t="s">
        <v>15</v>
      </c>
      <c r="V150" s="48">
        <v>2</v>
      </c>
      <c r="W150" s="49" t="s">
        <v>16</v>
      </c>
      <c r="X150" s="79">
        <v>27</v>
      </c>
      <c r="Y150" s="80"/>
      <c r="Z150" s="50"/>
    </row>
    <row r="151" spans="2:26" ht="16.5" customHeight="1" x14ac:dyDescent="0.2">
      <c r="B151" s="74"/>
      <c r="C151" s="76"/>
      <c r="D151" s="74"/>
      <c r="E151" s="30" t="s">
        <v>17</v>
      </c>
      <c r="F151" s="47"/>
      <c r="G151" s="48">
        <v>3</v>
      </c>
      <c r="H151" s="49"/>
      <c r="I151" s="47"/>
      <c r="J151" s="48">
        <v>3</v>
      </c>
      <c r="K151" s="49"/>
      <c r="L151" s="47"/>
      <c r="M151" s="48">
        <v>2</v>
      </c>
      <c r="N151" s="49"/>
      <c r="O151" s="47"/>
      <c r="P151" s="48">
        <v>3</v>
      </c>
      <c r="Q151" s="49"/>
      <c r="R151" s="47"/>
      <c r="S151" s="48">
        <v>3</v>
      </c>
      <c r="T151" s="49"/>
      <c r="U151" s="47"/>
      <c r="V151" s="48">
        <v>3</v>
      </c>
      <c r="W151" s="49"/>
      <c r="X151" s="81">
        <v>5</v>
      </c>
      <c r="Y151" s="82"/>
      <c r="Z151" s="51">
        <f>SUM(F151:X151)</f>
        <v>22</v>
      </c>
    </row>
    <row r="152" spans="2:26" ht="16.5" customHeight="1" x14ac:dyDescent="0.2">
      <c r="B152" s="73" t="s">
        <v>28</v>
      </c>
      <c r="C152" s="75">
        <v>35</v>
      </c>
      <c r="D152" s="73" t="s">
        <v>63</v>
      </c>
      <c r="E152" s="29"/>
      <c r="F152" s="38"/>
      <c r="G152" s="39">
        <v>147</v>
      </c>
      <c r="H152" s="40"/>
      <c r="I152" s="38"/>
      <c r="J152" s="39">
        <v>144</v>
      </c>
      <c r="K152" s="40"/>
      <c r="L152" s="38"/>
      <c r="M152" s="39">
        <v>144</v>
      </c>
      <c r="N152" s="40"/>
      <c r="O152" s="38"/>
      <c r="P152" s="39">
        <v>144</v>
      </c>
      <c r="Q152" s="40"/>
      <c r="R152" s="38"/>
      <c r="S152" s="39">
        <v>150</v>
      </c>
      <c r="T152" s="40"/>
      <c r="U152" s="38"/>
      <c r="V152" s="39">
        <v>149</v>
      </c>
      <c r="W152" s="40"/>
      <c r="X152" s="77"/>
      <c r="Y152" s="78"/>
      <c r="Z152" s="41"/>
    </row>
    <row r="153" spans="2:26" ht="16.5" customHeight="1" x14ac:dyDescent="0.2">
      <c r="B153" s="74"/>
      <c r="C153" s="76"/>
      <c r="D153" s="74"/>
      <c r="E153" s="29" t="s">
        <v>14</v>
      </c>
      <c r="F153" s="42"/>
      <c r="G153" s="43"/>
      <c r="H153" s="44"/>
      <c r="I153" s="42"/>
      <c r="J153" s="43"/>
      <c r="K153" s="44"/>
      <c r="L153" s="42"/>
      <c r="M153" s="43"/>
      <c r="N153" s="44"/>
      <c r="O153" s="42"/>
      <c r="P153" s="43"/>
      <c r="Q153" s="44"/>
      <c r="R153" s="42"/>
      <c r="S153" s="43"/>
      <c r="T153" s="44"/>
      <c r="U153" s="42"/>
      <c r="V153" s="43"/>
      <c r="W153" s="44"/>
      <c r="X153" s="45"/>
      <c r="Y153" s="43"/>
      <c r="Z153" s="46">
        <f>SUM(F152:V152)+X154</f>
        <v>922</v>
      </c>
    </row>
    <row r="154" spans="2:26" ht="16.5" customHeight="1" x14ac:dyDescent="0.2">
      <c r="B154" s="74"/>
      <c r="C154" s="76"/>
      <c r="D154" s="74"/>
      <c r="E154" s="30"/>
      <c r="F154" s="47" t="s">
        <v>15</v>
      </c>
      <c r="G154" s="48">
        <v>2</v>
      </c>
      <c r="H154" s="49" t="s">
        <v>16</v>
      </c>
      <c r="I154" s="47" t="s">
        <v>15</v>
      </c>
      <c r="J154" s="48">
        <v>8</v>
      </c>
      <c r="K154" s="49" t="s">
        <v>16</v>
      </c>
      <c r="L154" s="47" t="s">
        <v>15</v>
      </c>
      <c r="M154" s="48">
        <v>11</v>
      </c>
      <c r="N154" s="49" t="s">
        <v>16</v>
      </c>
      <c r="O154" s="47" t="s">
        <v>15</v>
      </c>
      <c r="P154" s="48">
        <v>8</v>
      </c>
      <c r="Q154" s="49" t="s">
        <v>16</v>
      </c>
      <c r="R154" s="47" t="s">
        <v>15</v>
      </c>
      <c r="S154" s="48">
        <v>8</v>
      </c>
      <c r="T154" s="49" t="s">
        <v>16</v>
      </c>
      <c r="U154" s="47" t="s">
        <v>15</v>
      </c>
      <c r="V154" s="48">
        <v>7</v>
      </c>
      <c r="W154" s="49" t="s">
        <v>16</v>
      </c>
      <c r="X154" s="79">
        <v>44</v>
      </c>
      <c r="Y154" s="80"/>
      <c r="Z154" s="50"/>
    </row>
    <row r="155" spans="2:26" ht="16.5" customHeight="1" x14ac:dyDescent="0.2">
      <c r="B155" s="89"/>
      <c r="C155" s="90"/>
      <c r="D155" s="89"/>
      <c r="E155" s="30" t="s">
        <v>17</v>
      </c>
      <c r="F155" s="47"/>
      <c r="G155" s="48">
        <v>5</v>
      </c>
      <c r="H155" s="49"/>
      <c r="I155" s="47"/>
      <c r="J155" s="48">
        <v>5</v>
      </c>
      <c r="K155" s="49"/>
      <c r="L155" s="47"/>
      <c r="M155" s="48">
        <v>5</v>
      </c>
      <c r="N155" s="49"/>
      <c r="O155" s="47"/>
      <c r="P155" s="48">
        <v>5</v>
      </c>
      <c r="Q155" s="49"/>
      <c r="R155" s="47"/>
      <c r="S155" s="48">
        <v>5</v>
      </c>
      <c r="T155" s="49"/>
      <c r="U155" s="47"/>
      <c r="V155" s="48">
        <v>5</v>
      </c>
      <c r="W155" s="49"/>
      <c r="X155" s="81">
        <v>9</v>
      </c>
      <c r="Y155" s="82"/>
      <c r="Z155" s="51">
        <f>SUM(F155:X155)</f>
        <v>39</v>
      </c>
    </row>
    <row r="156" spans="2:26" ht="16.5" customHeight="1" x14ac:dyDescent="0.2">
      <c r="B156" s="73" t="s">
        <v>28</v>
      </c>
      <c r="C156" s="75">
        <v>36</v>
      </c>
      <c r="D156" s="73" t="s">
        <v>64</v>
      </c>
      <c r="E156" s="29"/>
      <c r="F156" s="38"/>
      <c r="G156" s="39">
        <v>142</v>
      </c>
      <c r="H156" s="40"/>
      <c r="I156" s="38"/>
      <c r="J156" s="39">
        <v>115</v>
      </c>
      <c r="K156" s="40"/>
      <c r="L156" s="38"/>
      <c r="M156" s="39">
        <v>134</v>
      </c>
      <c r="N156" s="40"/>
      <c r="O156" s="38"/>
      <c r="P156" s="39">
        <v>160</v>
      </c>
      <c r="Q156" s="40"/>
      <c r="R156" s="38"/>
      <c r="S156" s="39">
        <v>163</v>
      </c>
      <c r="T156" s="40"/>
      <c r="U156" s="38"/>
      <c r="V156" s="39">
        <v>141</v>
      </c>
      <c r="W156" s="40"/>
      <c r="X156" s="77"/>
      <c r="Y156" s="78"/>
      <c r="Z156" s="41"/>
    </row>
    <row r="157" spans="2:26" ht="16.5" customHeight="1" x14ac:dyDescent="0.2">
      <c r="B157" s="74"/>
      <c r="C157" s="76"/>
      <c r="D157" s="74"/>
      <c r="E157" s="29" t="s">
        <v>14</v>
      </c>
      <c r="F157" s="42"/>
      <c r="G157" s="43"/>
      <c r="H157" s="44"/>
      <c r="I157" s="42"/>
      <c r="J157" s="43"/>
      <c r="K157" s="44"/>
      <c r="L157" s="42"/>
      <c r="M157" s="43"/>
      <c r="N157" s="44"/>
      <c r="O157" s="42"/>
      <c r="P157" s="43"/>
      <c r="Q157" s="44"/>
      <c r="R157" s="42"/>
      <c r="S157" s="43"/>
      <c r="T157" s="44"/>
      <c r="U157" s="42"/>
      <c r="V157" s="43"/>
      <c r="W157" s="44"/>
      <c r="X157" s="45"/>
      <c r="Y157" s="43"/>
      <c r="Z157" s="46">
        <f>SUM(F156:V156)+X158</f>
        <v>883</v>
      </c>
    </row>
    <row r="158" spans="2:26" ht="16.5" customHeight="1" x14ac:dyDescent="0.2">
      <c r="B158" s="74"/>
      <c r="C158" s="76"/>
      <c r="D158" s="74"/>
      <c r="E158" s="30"/>
      <c r="F158" s="47" t="s">
        <v>15</v>
      </c>
      <c r="G158" s="48">
        <v>5</v>
      </c>
      <c r="H158" s="49" t="s">
        <v>16</v>
      </c>
      <c r="I158" s="47" t="s">
        <v>15</v>
      </c>
      <c r="J158" s="48">
        <v>3</v>
      </c>
      <c r="K158" s="49" t="s">
        <v>16</v>
      </c>
      <c r="L158" s="47" t="s">
        <v>15</v>
      </c>
      <c r="M158" s="48">
        <v>4</v>
      </c>
      <c r="N158" s="49" t="s">
        <v>16</v>
      </c>
      <c r="O158" s="47" t="s">
        <v>15</v>
      </c>
      <c r="P158" s="48">
        <v>6</v>
      </c>
      <c r="Q158" s="49" t="s">
        <v>16</v>
      </c>
      <c r="R158" s="47" t="s">
        <v>15</v>
      </c>
      <c r="S158" s="48">
        <v>4</v>
      </c>
      <c r="T158" s="49" t="s">
        <v>16</v>
      </c>
      <c r="U158" s="47" t="s">
        <v>15</v>
      </c>
      <c r="V158" s="48">
        <v>6</v>
      </c>
      <c r="W158" s="49" t="s">
        <v>16</v>
      </c>
      <c r="X158" s="79">
        <v>28</v>
      </c>
      <c r="Y158" s="80"/>
      <c r="Z158" s="50"/>
    </row>
    <row r="159" spans="2:26" ht="16.5" customHeight="1" x14ac:dyDescent="0.2">
      <c r="B159" s="74"/>
      <c r="C159" s="76"/>
      <c r="D159" s="74"/>
      <c r="E159" s="30" t="s">
        <v>17</v>
      </c>
      <c r="F159" s="47"/>
      <c r="G159" s="48">
        <v>5</v>
      </c>
      <c r="H159" s="49"/>
      <c r="I159" s="47"/>
      <c r="J159" s="48">
        <v>4</v>
      </c>
      <c r="K159" s="49"/>
      <c r="L159" s="47"/>
      <c r="M159" s="48">
        <v>4</v>
      </c>
      <c r="N159" s="49"/>
      <c r="O159" s="47"/>
      <c r="P159" s="48">
        <v>5</v>
      </c>
      <c r="Q159" s="49"/>
      <c r="R159" s="47"/>
      <c r="S159" s="48">
        <v>5</v>
      </c>
      <c r="T159" s="49"/>
      <c r="U159" s="47"/>
      <c r="V159" s="48">
        <v>5</v>
      </c>
      <c r="W159" s="49"/>
      <c r="X159" s="81">
        <v>6</v>
      </c>
      <c r="Y159" s="82"/>
      <c r="Z159" s="51">
        <f>SUM(F159:X159)</f>
        <v>34</v>
      </c>
    </row>
    <row r="160" spans="2:26" ht="16.5" customHeight="1" x14ac:dyDescent="0.2">
      <c r="B160" s="73" t="s">
        <v>28</v>
      </c>
      <c r="C160" s="75">
        <v>37</v>
      </c>
      <c r="D160" s="73" t="s">
        <v>65</v>
      </c>
      <c r="E160" s="29"/>
      <c r="F160" s="38"/>
      <c r="G160" s="39">
        <v>96</v>
      </c>
      <c r="H160" s="40"/>
      <c r="I160" s="38"/>
      <c r="J160" s="39">
        <v>83</v>
      </c>
      <c r="K160" s="40"/>
      <c r="L160" s="38"/>
      <c r="M160" s="39">
        <v>95</v>
      </c>
      <c r="N160" s="40"/>
      <c r="O160" s="38"/>
      <c r="P160" s="39">
        <v>85</v>
      </c>
      <c r="Q160" s="40"/>
      <c r="R160" s="38"/>
      <c r="S160" s="39">
        <v>86</v>
      </c>
      <c r="T160" s="40"/>
      <c r="U160" s="38"/>
      <c r="V160" s="39">
        <v>78</v>
      </c>
      <c r="W160" s="40"/>
      <c r="X160" s="77"/>
      <c r="Y160" s="78"/>
      <c r="Z160" s="41"/>
    </row>
    <row r="161" spans="2:26" ht="16.5" customHeight="1" x14ac:dyDescent="0.2">
      <c r="B161" s="74"/>
      <c r="C161" s="76"/>
      <c r="D161" s="74"/>
      <c r="E161" s="29" t="s">
        <v>14</v>
      </c>
      <c r="F161" s="42"/>
      <c r="G161" s="43"/>
      <c r="H161" s="44"/>
      <c r="I161" s="42"/>
      <c r="J161" s="43"/>
      <c r="K161" s="44"/>
      <c r="L161" s="42"/>
      <c r="M161" s="43"/>
      <c r="N161" s="44"/>
      <c r="O161" s="42"/>
      <c r="P161" s="43"/>
      <c r="Q161" s="44"/>
      <c r="R161" s="42"/>
      <c r="S161" s="43"/>
      <c r="T161" s="44"/>
      <c r="U161" s="42"/>
      <c r="V161" s="43"/>
      <c r="W161" s="44"/>
      <c r="X161" s="45"/>
      <c r="Y161" s="43"/>
      <c r="Z161" s="46">
        <f>SUM(F160:V160)+X162</f>
        <v>549</v>
      </c>
    </row>
    <row r="162" spans="2:26" ht="16.5" customHeight="1" x14ac:dyDescent="0.2">
      <c r="B162" s="74"/>
      <c r="C162" s="76"/>
      <c r="D162" s="74"/>
      <c r="E162" s="30"/>
      <c r="F162" s="47" t="s">
        <v>15</v>
      </c>
      <c r="G162" s="48">
        <v>5</v>
      </c>
      <c r="H162" s="49" t="s">
        <v>16</v>
      </c>
      <c r="I162" s="47" t="s">
        <v>15</v>
      </c>
      <c r="J162" s="48">
        <v>9</v>
      </c>
      <c r="K162" s="49" t="s">
        <v>16</v>
      </c>
      <c r="L162" s="47" t="s">
        <v>15</v>
      </c>
      <c r="M162" s="48">
        <v>2</v>
      </c>
      <c r="N162" s="49" t="s">
        <v>16</v>
      </c>
      <c r="O162" s="47" t="s">
        <v>15</v>
      </c>
      <c r="P162" s="48">
        <v>2</v>
      </c>
      <c r="Q162" s="49" t="s">
        <v>16</v>
      </c>
      <c r="R162" s="47" t="s">
        <v>15</v>
      </c>
      <c r="S162" s="48">
        <v>3</v>
      </c>
      <c r="T162" s="49" t="s">
        <v>16</v>
      </c>
      <c r="U162" s="47" t="s">
        <v>15</v>
      </c>
      <c r="V162" s="48">
        <v>5</v>
      </c>
      <c r="W162" s="49" t="s">
        <v>16</v>
      </c>
      <c r="X162" s="79">
        <v>26</v>
      </c>
      <c r="Y162" s="80"/>
      <c r="Z162" s="50"/>
    </row>
    <row r="163" spans="2:26" ht="16.5" customHeight="1" x14ac:dyDescent="0.2">
      <c r="B163" s="74"/>
      <c r="C163" s="76"/>
      <c r="D163" s="74"/>
      <c r="E163" s="30" t="s">
        <v>17</v>
      </c>
      <c r="F163" s="47"/>
      <c r="G163" s="48">
        <v>3</v>
      </c>
      <c r="H163" s="49"/>
      <c r="I163" s="47"/>
      <c r="J163" s="48">
        <v>3</v>
      </c>
      <c r="K163" s="49"/>
      <c r="L163" s="47"/>
      <c r="M163" s="48">
        <v>3</v>
      </c>
      <c r="N163" s="49"/>
      <c r="O163" s="47"/>
      <c r="P163" s="48">
        <v>3</v>
      </c>
      <c r="Q163" s="49"/>
      <c r="R163" s="47"/>
      <c r="S163" s="48">
        <v>3</v>
      </c>
      <c r="T163" s="49"/>
      <c r="U163" s="47"/>
      <c r="V163" s="48">
        <v>3</v>
      </c>
      <c r="W163" s="49"/>
      <c r="X163" s="81">
        <v>6</v>
      </c>
      <c r="Y163" s="82"/>
      <c r="Z163" s="51">
        <f>SUM(F163:X163)</f>
        <v>24</v>
      </c>
    </row>
    <row r="164" spans="2:26" ht="16.5" customHeight="1" x14ac:dyDescent="0.2">
      <c r="B164" s="73" t="s">
        <v>28</v>
      </c>
      <c r="C164" s="75">
        <v>38</v>
      </c>
      <c r="D164" s="73" t="s">
        <v>66</v>
      </c>
      <c r="E164" s="29"/>
      <c r="F164" s="38"/>
      <c r="G164" s="39">
        <v>91</v>
      </c>
      <c r="H164" s="40"/>
      <c r="I164" s="38"/>
      <c r="J164" s="39">
        <v>119</v>
      </c>
      <c r="K164" s="40"/>
      <c r="L164" s="38"/>
      <c r="M164" s="39">
        <v>83</v>
      </c>
      <c r="N164" s="40"/>
      <c r="O164" s="38"/>
      <c r="P164" s="39">
        <v>104</v>
      </c>
      <c r="Q164" s="40"/>
      <c r="R164" s="38"/>
      <c r="S164" s="39">
        <v>105</v>
      </c>
      <c r="T164" s="40"/>
      <c r="U164" s="38"/>
      <c r="V164" s="39">
        <v>100</v>
      </c>
      <c r="W164" s="40"/>
      <c r="X164" s="77"/>
      <c r="Y164" s="78"/>
      <c r="Z164" s="41"/>
    </row>
    <row r="165" spans="2:26" ht="16.5" customHeight="1" x14ac:dyDescent="0.2">
      <c r="B165" s="74"/>
      <c r="C165" s="76"/>
      <c r="D165" s="74"/>
      <c r="E165" s="29" t="s">
        <v>14</v>
      </c>
      <c r="F165" s="42"/>
      <c r="G165" s="43"/>
      <c r="H165" s="44"/>
      <c r="I165" s="42"/>
      <c r="J165" s="43"/>
      <c r="K165" s="44"/>
      <c r="L165" s="42"/>
      <c r="M165" s="43"/>
      <c r="N165" s="44"/>
      <c r="O165" s="42"/>
      <c r="P165" s="43"/>
      <c r="Q165" s="44"/>
      <c r="R165" s="42"/>
      <c r="S165" s="43"/>
      <c r="T165" s="44"/>
      <c r="U165" s="42"/>
      <c r="V165" s="43"/>
      <c r="W165" s="44"/>
      <c r="X165" s="45"/>
      <c r="Y165" s="43"/>
      <c r="Z165" s="46">
        <f>SUM(F164:V164)+X166</f>
        <v>622</v>
      </c>
    </row>
    <row r="166" spans="2:26" ht="16.5" customHeight="1" x14ac:dyDescent="0.2">
      <c r="B166" s="74"/>
      <c r="C166" s="76"/>
      <c r="D166" s="74"/>
      <c r="E166" s="30"/>
      <c r="F166" s="47" t="s">
        <v>15</v>
      </c>
      <c r="G166" s="48">
        <v>1</v>
      </c>
      <c r="H166" s="49" t="s">
        <v>16</v>
      </c>
      <c r="I166" s="47" t="s">
        <v>15</v>
      </c>
      <c r="J166" s="48">
        <v>1</v>
      </c>
      <c r="K166" s="49" t="s">
        <v>16</v>
      </c>
      <c r="L166" s="47" t="s">
        <v>15</v>
      </c>
      <c r="M166" s="48">
        <v>6</v>
      </c>
      <c r="N166" s="49" t="s">
        <v>16</v>
      </c>
      <c r="O166" s="47" t="s">
        <v>15</v>
      </c>
      <c r="P166" s="48">
        <v>4</v>
      </c>
      <c r="Q166" s="49" t="s">
        <v>16</v>
      </c>
      <c r="R166" s="47" t="s">
        <v>15</v>
      </c>
      <c r="S166" s="48">
        <v>5</v>
      </c>
      <c r="T166" s="49" t="s">
        <v>16</v>
      </c>
      <c r="U166" s="47" t="s">
        <v>15</v>
      </c>
      <c r="V166" s="48">
        <v>3</v>
      </c>
      <c r="W166" s="49" t="s">
        <v>16</v>
      </c>
      <c r="X166" s="79">
        <v>20</v>
      </c>
      <c r="Y166" s="80"/>
      <c r="Z166" s="50"/>
    </row>
    <row r="167" spans="2:26" ht="16.5" customHeight="1" x14ac:dyDescent="0.2">
      <c r="B167" s="74"/>
      <c r="C167" s="76"/>
      <c r="D167" s="74"/>
      <c r="E167" s="30" t="s">
        <v>17</v>
      </c>
      <c r="F167" s="47"/>
      <c r="G167" s="48">
        <v>3</v>
      </c>
      <c r="H167" s="49"/>
      <c r="I167" s="47"/>
      <c r="J167" s="48">
        <v>4</v>
      </c>
      <c r="K167" s="49"/>
      <c r="L167" s="47"/>
      <c r="M167" s="48">
        <v>3</v>
      </c>
      <c r="N167" s="49"/>
      <c r="O167" s="47"/>
      <c r="P167" s="48">
        <v>3</v>
      </c>
      <c r="Q167" s="49"/>
      <c r="R167" s="47"/>
      <c r="S167" s="48">
        <v>3</v>
      </c>
      <c r="T167" s="49"/>
      <c r="U167" s="47"/>
      <c r="V167" s="48">
        <v>3</v>
      </c>
      <c r="W167" s="49"/>
      <c r="X167" s="81">
        <v>3</v>
      </c>
      <c r="Y167" s="82"/>
      <c r="Z167" s="51">
        <f>SUM(F167:X167)</f>
        <v>22</v>
      </c>
    </row>
    <row r="168" spans="2:26" ht="16.5" customHeight="1" x14ac:dyDescent="0.2">
      <c r="B168" s="73" t="s">
        <v>28</v>
      </c>
      <c r="C168" s="75">
        <v>39</v>
      </c>
      <c r="D168" s="73" t="s">
        <v>67</v>
      </c>
      <c r="E168" s="29"/>
      <c r="F168" s="38"/>
      <c r="G168" s="39">
        <v>116</v>
      </c>
      <c r="H168" s="40"/>
      <c r="I168" s="38"/>
      <c r="J168" s="39">
        <v>107</v>
      </c>
      <c r="K168" s="40"/>
      <c r="L168" s="38"/>
      <c r="M168" s="39">
        <v>123</v>
      </c>
      <c r="N168" s="40"/>
      <c r="O168" s="38"/>
      <c r="P168" s="39">
        <v>114</v>
      </c>
      <c r="Q168" s="40"/>
      <c r="R168" s="38"/>
      <c r="S168" s="39">
        <v>112</v>
      </c>
      <c r="T168" s="40"/>
      <c r="U168" s="38"/>
      <c r="V168" s="39">
        <v>127</v>
      </c>
      <c r="W168" s="40"/>
      <c r="X168" s="77"/>
      <c r="Y168" s="78"/>
      <c r="Z168" s="41"/>
    </row>
    <row r="169" spans="2:26" ht="16.5" customHeight="1" x14ac:dyDescent="0.2">
      <c r="B169" s="74"/>
      <c r="C169" s="76"/>
      <c r="D169" s="74"/>
      <c r="E169" s="29" t="s">
        <v>14</v>
      </c>
      <c r="F169" s="42"/>
      <c r="G169" s="43"/>
      <c r="H169" s="44"/>
      <c r="I169" s="42"/>
      <c r="J169" s="43"/>
      <c r="K169" s="44"/>
      <c r="L169" s="42"/>
      <c r="M169" s="43"/>
      <c r="N169" s="44"/>
      <c r="O169" s="42"/>
      <c r="P169" s="43"/>
      <c r="Q169" s="44"/>
      <c r="R169" s="42"/>
      <c r="S169" s="43"/>
      <c r="T169" s="44"/>
      <c r="U169" s="42"/>
      <c r="V169" s="43"/>
      <c r="W169" s="44"/>
      <c r="X169" s="45"/>
      <c r="Y169" s="43"/>
      <c r="Z169" s="46">
        <f>SUM(F168:V168)+X170</f>
        <v>728</v>
      </c>
    </row>
    <row r="170" spans="2:26" ht="16.5" customHeight="1" x14ac:dyDescent="0.2">
      <c r="B170" s="74"/>
      <c r="C170" s="76"/>
      <c r="D170" s="74"/>
      <c r="E170" s="30"/>
      <c r="F170" s="47" t="s">
        <v>15</v>
      </c>
      <c r="G170" s="48">
        <v>8</v>
      </c>
      <c r="H170" s="49" t="s">
        <v>16</v>
      </c>
      <c r="I170" s="47" t="s">
        <v>15</v>
      </c>
      <c r="J170" s="48">
        <v>4</v>
      </c>
      <c r="K170" s="49" t="s">
        <v>16</v>
      </c>
      <c r="L170" s="47" t="s">
        <v>15</v>
      </c>
      <c r="M170" s="48">
        <v>2</v>
      </c>
      <c r="N170" s="49" t="s">
        <v>16</v>
      </c>
      <c r="O170" s="47" t="s">
        <v>15</v>
      </c>
      <c r="P170" s="48">
        <v>7</v>
      </c>
      <c r="Q170" s="49" t="s">
        <v>16</v>
      </c>
      <c r="R170" s="47" t="s">
        <v>15</v>
      </c>
      <c r="S170" s="48">
        <v>4</v>
      </c>
      <c r="T170" s="49" t="s">
        <v>16</v>
      </c>
      <c r="U170" s="47" t="s">
        <v>15</v>
      </c>
      <c r="V170" s="48">
        <v>4</v>
      </c>
      <c r="W170" s="49" t="s">
        <v>16</v>
      </c>
      <c r="X170" s="79">
        <v>29</v>
      </c>
      <c r="Y170" s="80"/>
      <c r="Z170" s="50"/>
    </row>
    <row r="171" spans="2:26" ht="16.5" customHeight="1" x14ac:dyDescent="0.2">
      <c r="B171" s="74"/>
      <c r="C171" s="76"/>
      <c r="D171" s="74"/>
      <c r="E171" s="30" t="s">
        <v>17</v>
      </c>
      <c r="F171" s="47"/>
      <c r="G171" s="48">
        <v>4</v>
      </c>
      <c r="H171" s="49"/>
      <c r="I171" s="47"/>
      <c r="J171" s="48">
        <v>4</v>
      </c>
      <c r="K171" s="49"/>
      <c r="L171" s="47"/>
      <c r="M171" s="48">
        <v>4</v>
      </c>
      <c r="N171" s="49"/>
      <c r="O171" s="47"/>
      <c r="P171" s="48">
        <v>4</v>
      </c>
      <c r="Q171" s="49"/>
      <c r="R171" s="47"/>
      <c r="S171" s="48">
        <v>4</v>
      </c>
      <c r="T171" s="49"/>
      <c r="U171" s="47"/>
      <c r="V171" s="48">
        <v>4</v>
      </c>
      <c r="W171" s="49"/>
      <c r="X171" s="81">
        <v>5</v>
      </c>
      <c r="Y171" s="82"/>
      <c r="Z171" s="51">
        <f>SUM(F171:X171)</f>
        <v>29</v>
      </c>
    </row>
    <row r="172" spans="2:26" ht="16.5" customHeight="1" x14ac:dyDescent="0.2">
      <c r="B172" s="73" t="s">
        <v>28</v>
      </c>
      <c r="C172" s="75">
        <v>40</v>
      </c>
      <c r="D172" s="73" t="s">
        <v>68</v>
      </c>
      <c r="E172" s="29"/>
      <c r="F172" s="38"/>
      <c r="G172" s="39">
        <v>110</v>
      </c>
      <c r="H172" s="40"/>
      <c r="I172" s="38"/>
      <c r="J172" s="39">
        <v>114</v>
      </c>
      <c r="K172" s="40"/>
      <c r="L172" s="38"/>
      <c r="M172" s="39">
        <v>119</v>
      </c>
      <c r="N172" s="40"/>
      <c r="O172" s="38"/>
      <c r="P172" s="39">
        <v>117</v>
      </c>
      <c r="Q172" s="40"/>
      <c r="R172" s="38"/>
      <c r="S172" s="39">
        <v>120</v>
      </c>
      <c r="T172" s="40"/>
      <c r="U172" s="38"/>
      <c r="V172" s="39">
        <v>124</v>
      </c>
      <c r="W172" s="40"/>
      <c r="X172" s="77"/>
      <c r="Y172" s="78"/>
      <c r="Z172" s="41"/>
    </row>
    <row r="173" spans="2:26" ht="16.5" customHeight="1" x14ac:dyDescent="0.2">
      <c r="B173" s="74"/>
      <c r="C173" s="76"/>
      <c r="D173" s="74"/>
      <c r="E173" s="29" t="s">
        <v>14</v>
      </c>
      <c r="F173" s="42"/>
      <c r="G173" s="43"/>
      <c r="H173" s="44"/>
      <c r="I173" s="42"/>
      <c r="J173" s="43"/>
      <c r="K173" s="44"/>
      <c r="L173" s="42"/>
      <c r="M173" s="43"/>
      <c r="N173" s="44"/>
      <c r="O173" s="42"/>
      <c r="P173" s="43"/>
      <c r="Q173" s="44"/>
      <c r="R173" s="42"/>
      <c r="S173" s="43"/>
      <c r="T173" s="44"/>
      <c r="U173" s="42"/>
      <c r="V173" s="43"/>
      <c r="W173" s="44"/>
      <c r="X173" s="45"/>
      <c r="Y173" s="43"/>
      <c r="Z173" s="46">
        <f>SUM(F172:V172)+X174</f>
        <v>728</v>
      </c>
    </row>
    <row r="174" spans="2:26" ht="16.5" customHeight="1" x14ac:dyDescent="0.2">
      <c r="B174" s="74"/>
      <c r="C174" s="76"/>
      <c r="D174" s="74"/>
      <c r="E174" s="30"/>
      <c r="F174" s="47" t="s">
        <v>15</v>
      </c>
      <c r="G174" s="48">
        <v>4</v>
      </c>
      <c r="H174" s="49" t="s">
        <v>16</v>
      </c>
      <c r="I174" s="47" t="s">
        <v>15</v>
      </c>
      <c r="J174" s="48">
        <v>4</v>
      </c>
      <c r="K174" s="49" t="s">
        <v>16</v>
      </c>
      <c r="L174" s="47" t="s">
        <v>15</v>
      </c>
      <c r="M174" s="48">
        <v>5</v>
      </c>
      <c r="N174" s="49" t="s">
        <v>16</v>
      </c>
      <c r="O174" s="47" t="s">
        <v>15</v>
      </c>
      <c r="P174" s="48">
        <v>5</v>
      </c>
      <c r="Q174" s="49" t="s">
        <v>16</v>
      </c>
      <c r="R174" s="47" t="s">
        <v>15</v>
      </c>
      <c r="S174" s="48">
        <v>5</v>
      </c>
      <c r="T174" s="49" t="s">
        <v>16</v>
      </c>
      <c r="U174" s="47" t="s">
        <v>15</v>
      </c>
      <c r="V174" s="48">
        <v>1</v>
      </c>
      <c r="W174" s="49" t="s">
        <v>16</v>
      </c>
      <c r="X174" s="79">
        <v>24</v>
      </c>
      <c r="Y174" s="80"/>
      <c r="Z174" s="50"/>
    </row>
    <row r="175" spans="2:26" ht="16.5" customHeight="1" x14ac:dyDescent="0.2">
      <c r="B175" s="74"/>
      <c r="C175" s="76"/>
      <c r="D175" s="74"/>
      <c r="E175" s="30" t="s">
        <v>17</v>
      </c>
      <c r="F175" s="47"/>
      <c r="G175" s="48">
        <v>4</v>
      </c>
      <c r="H175" s="49"/>
      <c r="I175" s="47"/>
      <c r="J175" s="48">
        <v>4</v>
      </c>
      <c r="K175" s="49"/>
      <c r="L175" s="47"/>
      <c r="M175" s="48">
        <v>4</v>
      </c>
      <c r="N175" s="49"/>
      <c r="O175" s="47"/>
      <c r="P175" s="48">
        <v>4</v>
      </c>
      <c r="Q175" s="49"/>
      <c r="R175" s="47"/>
      <c r="S175" s="48">
        <v>4</v>
      </c>
      <c r="T175" s="49"/>
      <c r="U175" s="47"/>
      <c r="V175" s="48">
        <v>4</v>
      </c>
      <c r="W175" s="49"/>
      <c r="X175" s="81">
        <v>6</v>
      </c>
      <c r="Y175" s="82"/>
      <c r="Z175" s="51">
        <f>SUM(F175:X175)</f>
        <v>30</v>
      </c>
    </row>
    <row r="176" spans="2:26" ht="16.5" customHeight="1" x14ac:dyDescent="0.2">
      <c r="B176" s="73" t="s">
        <v>28</v>
      </c>
      <c r="C176" s="75">
        <v>41</v>
      </c>
      <c r="D176" s="73" t="s">
        <v>69</v>
      </c>
      <c r="E176" s="29"/>
      <c r="F176" s="38"/>
      <c r="G176" s="39">
        <v>79</v>
      </c>
      <c r="H176" s="40"/>
      <c r="I176" s="38"/>
      <c r="J176" s="39">
        <v>90</v>
      </c>
      <c r="K176" s="40"/>
      <c r="L176" s="38"/>
      <c r="M176" s="39">
        <v>85</v>
      </c>
      <c r="N176" s="40"/>
      <c r="O176" s="38"/>
      <c r="P176" s="39">
        <v>99</v>
      </c>
      <c r="Q176" s="40"/>
      <c r="R176" s="38"/>
      <c r="S176" s="39">
        <v>93</v>
      </c>
      <c r="T176" s="40"/>
      <c r="U176" s="38"/>
      <c r="V176" s="39">
        <v>92</v>
      </c>
      <c r="W176" s="40"/>
      <c r="X176" s="77"/>
      <c r="Y176" s="78"/>
      <c r="Z176" s="41"/>
    </row>
    <row r="177" spans="2:26" ht="16.5" customHeight="1" x14ac:dyDescent="0.2">
      <c r="B177" s="74"/>
      <c r="C177" s="76"/>
      <c r="D177" s="74"/>
      <c r="E177" s="29" t="s">
        <v>14</v>
      </c>
      <c r="F177" s="42"/>
      <c r="G177" s="43"/>
      <c r="H177" s="44"/>
      <c r="I177" s="42"/>
      <c r="J177" s="43"/>
      <c r="K177" s="44"/>
      <c r="L177" s="42"/>
      <c r="M177" s="43"/>
      <c r="N177" s="44"/>
      <c r="O177" s="42"/>
      <c r="P177" s="43"/>
      <c r="Q177" s="44"/>
      <c r="R177" s="42"/>
      <c r="S177" s="43"/>
      <c r="T177" s="44"/>
      <c r="U177" s="42"/>
      <c r="V177" s="43"/>
      <c r="W177" s="44"/>
      <c r="X177" s="45"/>
      <c r="Y177" s="43"/>
      <c r="Z177" s="46">
        <f>SUM(F176:V176)+X178</f>
        <v>571</v>
      </c>
    </row>
    <row r="178" spans="2:26" ht="16.5" customHeight="1" x14ac:dyDescent="0.2">
      <c r="B178" s="74"/>
      <c r="C178" s="76"/>
      <c r="D178" s="74"/>
      <c r="E178" s="30"/>
      <c r="F178" s="47" t="s">
        <v>15</v>
      </c>
      <c r="G178" s="48">
        <v>2</v>
      </c>
      <c r="H178" s="49" t="s">
        <v>16</v>
      </c>
      <c r="I178" s="47" t="s">
        <v>15</v>
      </c>
      <c r="J178" s="48">
        <v>6</v>
      </c>
      <c r="K178" s="49" t="s">
        <v>16</v>
      </c>
      <c r="L178" s="47" t="s">
        <v>15</v>
      </c>
      <c r="M178" s="48">
        <v>8</v>
      </c>
      <c r="N178" s="49" t="s">
        <v>16</v>
      </c>
      <c r="O178" s="47" t="s">
        <v>15</v>
      </c>
      <c r="P178" s="48">
        <v>5</v>
      </c>
      <c r="Q178" s="49" t="s">
        <v>16</v>
      </c>
      <c r="R178" s="47" t="s">
        <v>15</v>
      </c>
      <c r="S178" s="48">
        <v>6</v>
      </c>
      <c r="T178" s="49" t="s">
        <v>16</v>
      </c>
      <c r="U178" s="47" t="s">
        <v>15</v>
      </c>
      <c r="V178" s="48">
        <v>6</v>
      </c>
      <c r="W178" s="49" t="s">
        <v>16</v>
      </c>
      <c r="X178" s="79">
        <v>33</v>
      </c>
      <c r="Y178" s="80"/>
      <c r="Z178" s="50"/>
    </row>
    <row r="179" spans="2:26" ht="16.5" customHeight="1" x14ac:dyDescent="0.2">
      <c r="B179" s="74"/>
      <c r="C179" s="76"/>
      <c r="D179" s="74"/>
      <c r="E179" s="30" t="s">
        <v>17</v>
      </c>
      <c r="F179" s="47"/>
      <c r="G179" s="48">
        <v>3</v>
      </c>
      <c r="H179" s="49"/>
      <c r="I179" s="47"/>
      <c r="J179" s="48">
        <v>3</v>
      </c>
      <c r="K179" s="49"/>
      <c r="L179" s="47"/>
      <c r="M179" s="48">
        <v>3</v>
      </c>
      <c r="N179" s="49"/>
      <c r="O179" s="47"/>
      <c r="P179" s="48">
        <v>3</v>
      </c>
      <c r="Q179" s="49"/>
      <c r="R179" s="47"/>
      <c r="S179" s="48">
        <v>3</v>
      </c>
      <c r="T179" s="49"/>
      <c r="U179" s="47"/>
      <c r="V179" s="48">
        <v>3</v>
      </c>
      <c r="W179" s="49"/>
      <c r="X179" s="81">
        <v>5</v>
      </c>
      <c r="Y179" s="82"/>
      <c r="Z179" s="51">
        <f>SUM(F179:X179)</f>
        <v>23</v>
      </c>
    </row>
    <row r="180" spans="2:26" ht="16.5" customHeight="1" x14ac:dyDescent="0.2">
      <c r="B180" s="73" t="s">
        <v>28</v>
      </c>
      <c r="C180" s="75">
        <v>42</v>
      </c>
      <c r="D180" s="73" t="s">
        <v>70</v>
      </c>
      <c r="E180" s="29"/>
      <c r="F180" s="38"/>
      <c r="G180" s="39">
        <v>81</v>
      </c>
      <c r="H180" s="40"/>
      <c r="I180" s="38"/>
      <c r="J180" s="39">
        <v>87</v>
      </c>
      <c r="K180" s="40"/>
      <c r="L180" s="38"/>
      <c r="M180" s="39">
        <v>105</v>
      </c>
      <c r="N180" s="40"/>
      <c r="O180" s="38"/>
      <c r="P180" s="39">
        <v>89</v>
      </c>
      <c r="Q180" s="40"/>
      <c r="R180" s="38"/>
      <c r="S180" s="39">
        <v>86</v>
      </c>
      <c r="T180" s="40"/>
      <c r="U180" s="38"/>
      <c r="V180" s="39">
        <v>107</v>
      </c>
      <c r="W180" s="40"/>
      <c r="X180" s="77"/>
      <c r="Y180" s="78"/>
      <c r="Z180" s="41"/>
    </row>
    <row r="181" spans="2:26" ht="16.5" customHeight="1" x14ac:dyDescent="0.2">
      <c r="B181" s="74"/>
      <c r="C181" s="76"/>
      <c r="D181" s="74"/>
      <c r="E181" s="29" t="s">
        <v>14</v>
      </c>
      <c r="F181" s="42"/>
      <c r="G181" s="43"/>
      <c r="H181" s="44"/>
      <c r="I181" s="42"/>
      <c r="J181" s="43"/>
      <c r="K181" s="44"/>
      <c r="L181" s="42"/>
      <c r="M181" s="43"/>
      <c r="N181" s="44"/>
      <c r="O181" s="42"/>
      <c r="P181" s="43"/>
      <c r="Q181" s="44"/>
      <c r="R181" s="42"/>
      <c r="S181" s="43"/>
      <c r="T181" s="44"/>
      <c r="U181" s="42"/>
      <c r="V181" s="43"/>
      <c r="W181" s="44"/>
      <c r="X181" s="45"/>
      <c r="Y181" s="43"/>
      <c r="Z181" s="46">
        <f>SUM(F180:V180)+X182</f>
        <v>575</v>
      </c>
    </row>
    <row r="182" spans="2:26" ht="16.5" customHeight="1" x14ac:dyDescent="0.2">
      <c r="B182" s="74"/>
      <c r="C182" s="76"/>
      <c r="D182" s="74"/>
      <c r="E182" s="30"/>
      <c r="F182" s="47" t="s">
        <v>15</v>
      </c>
      <c r="G182" s="48">
        <v>1</v>
      </c>
      <c r="H182" s="49" t="s">
        <v>16</v>
      </c>
      <c r="I182" s="47" t="s">
        <v>15</v>
      </c>
      <c r="J182" s="48">
        <v>4</v>
      </c>
      <c r="K182" s="49" t="s">
        <v>16</v>
      </c>
      <c r="L182" s="47" t="s">
        <v>15</v>
      </c>
      <c r="M182" s="48">
        <v>8</v>
      </c>
      <c r="N182" s="49" t="s">
        <v>16</v>
      </c>
      <c r="O182" s="47" t="s">
        <v>15</v>
      </c>
      <c r="P182" s="48">
        <v>0</v>
      </c>
      <c r="Q182" s="49" t="s">
        <v>16</v>
      </c>
      <c r="R182" s="47" t="s">
        <v>15</v>
      </c>
      <c r="S182" s="48">
        <v>5</v>
      </c>
      <c r="T182" s="49" t="s">
        <v>16</v>
      </c>
      <c r="U182" s="47" t="s">
        <v>15</v>
      </c>
      <c r="V182" s="48">
        <v>2</v>
      </c>
      <c r="W182" s="49" t="s">
        <v>16</v>
      </c>
      <c r="X182" s="79">
        <v>20</v>
      </c>
      <c r="Y182" s="80"/>
      <c r="Z182" s="50"/>
    </row>
    <row r="183" spans="2:26" ht="16.5" customHeight="1" x14ac:dyDescent="0.2">
      <c r="B183" s="74"/>
      <c r="C183" s="76"/>
      <c r="D183" s="74"/>
      <c r="E183" s="30" t="s">
        <v>17</v>
      </c>
      <c r="F183" s="47"/>
      <c r="G183" s="48">
        <v>3</v>
      </c>
      <c r="H183" s="49"/>
      <c r="I183" s="47"/>
      <c r="J183" s="48">
        <v>3</v>
      </c>
      <c r="K183" s="49"/>
      <c r="L183" s="47"/>
      <c r="M183" s="48">
        <v>3</v>
      </c>
      <c r="N183" s="49"/>
      <c r="O183" s="47"/>
      <c r="P183" s="48">
        <v>3</v>
      </c>
      <c r="Q183" s="49"/>
      <c r="R183" s="47"/>
      <c r="S183" s="48">
        <v>3</v>
      </c>
      <c r="T183" s="49"/>
      <c r="U183" s="47"/>
      <c r="V183" s="48">
        <v>4</v>
      </c>
      <c r="W183" s="49"/>
      <c r="X183" s="81">
        <v>3</v>
      </c>
      <c r="Y183" s="82"/>
      <c r="Z183" s="51">
        <f>SUM(F183:X183)</f>
        <v>22</v>
      </c>
    </row>
    <row r="184" spans="2:26" ht="16.5" customHeight="1" x14ac:dyDescent="0.2">
      <c r="B184" s="73" t="s">
        <v>28</v>
      </c>
      <c r="C184" s="75">
        <v>43</v>
      </c>
      <c r="D184" s="73" t="s">
        <v>71</v>
      </c>
      <c r="E184" s="29"/>
      <c r="F184" s="38"/>
      <c r="G184" s="39">
        <v>90</v>
      </c>
      <c r="H184" s="40"/>
      <c r="I184" s="38"/>
      <c r="J184" s="39">
        <v>101</v>
      </c>
      <c r="K184" s="40"/>
      <c r="L184" s="38"/>
      <c r="M184" s="39">
        <v>99</v>
      </c>
      <c r="N184" s="40"/>
      <c r="O184" s="38"/>
      <c r="P184" s="39">
        <v>104</v>
      </c>
      <c r="Q184" s="40"/>
      <c r="R184" s="38"/>
      <c r="S184" s="39">
        <v>111</v>
      </c>
      <c r="T184" s="40"/>
      <c r="U184" s="38"/>
      <c r="V184" s="39">
        <v>91</v>
      </c>
      <c r="W184" s="40"/>
      <c r="X184" s="77"/>
      <c r="Y184" s="78"/>
      <c r="Z184" s="41"/>
    </row>
    <row r="185" spans="2:26" ht="16.5" customHeight="1" x14ac:dyDescent="0.2">
      <c r="B185" s="74"/>
      <c r="C185" s="76"/>
      <c r="D185" s="74"/>
      <c r="E185" s="29" t="s">
        <v>14</v>
      </c>
      <c r="F185" s="42"/>
      <c r="G185" s="43"/>
      <c r="H185" s="44"/>
      <c r="I185" s="42"/>
      <c r="J185" s="43"/>
      <c r="K185" s="44"/>
      <c r="L185" s="42"/>
      <c r="M185" s="43"/>
      <c r="N185" s="44"/>
      <c r="O185" s="42"/>
      <c r="P185" s="43"/>
      <c r="Q185" s="44"/>
      <c r="R185" s="42"/>
      <c r="S185" s="43"/>
      <c r="T185" s="44"/>
      <c r="U185" s="42"/>
      <c r="V185" s="43"/>
      <c r="W185" s="44"/>
      <c r="X185" s="45"/>
      <c r="Y185" s="43"/>
      <c r="Z185" s="46">
        <f>SUM(F184:V184)+X186</f>
        <v>628</v>
      </c>
    </row>
    <row r="186" spans="2:26" ht="16.5" customHeight="1" x14ac:dyDescent="0.2">
      <c r="B186" s="74"/>
      <c r="C186" s="76"/>
      <c r="D186" s="74"/>
      <c r="E186" s="30"/>
      <c r="F186" s="47" t="s">
        <v>15</v>
      </c>
      <c r="G186" s="48">
        <v>10</v>
      </c>
      <c r="H186" s="49" t="s">
        <v>16</v>
      </c>
      <c r="I186" s="47" t="s">
        <v>15</v>
      </c>
      <c r="J186" s="48">
        <v>6</v>
      </c>
      <c r="K186" s="49" t="s">
        <v>16</v>
      </c>
      <c r="L186" s="47" t="s">
        <v>15</v>
      </c>
      <c r="M186" s="48">
        <v>5</v>
      </c>
      <c r="N186" s="49" t="s">
        <v>16</v>
      </c>
      <c r="O186" s="47" t="s">
        <v>15</v>
      </c>
      <c r="P186" s="48">
        <v>3</v>
      </c>
      <c r="Q186" s="49" t="s">
        <v>16</v>
      </c>
      <c r="R186" s="47" t="s">
        <v>15</v>
      </c>
      <c r="S186" s="48">
        <v>3</v>
      </c>
      <c r="T186" s="49" t="s">
        <v>16</v>
      </c>
      <c r="U186" s="47" t="s">
        <v>15</v>
      </c>
      <c r="V186" s="48">
        <v>5</v>
      </c>
      <c r="W186" s="49" t="s">
        <v>16</v>
      </c>
      <c r="X186" s="79">
        <v>32</v>
      </c>
      <c r="Y186" s="80"/>
      <c r="Z186" s="50"/>
    </row>
    <row r="187" spans="2:26" ht="16.5" customHeight="1" x14ac:dyDescent="0.2">
      <c r="B187" s="74"/>
      <c r="C187" s="76"/>
      <c r="D187" s="74"/>
      <c r="E187" s="30" t="s">
        <v>17</v>
      </c>
      <c r="F187" s="47"/>
      <c r="G187" s="48">
        <v>3</v>
      </c>
      <c r="H187" s="49"/>
      <c r="I187" s="47"/>
      <c r="J187" s="48">
        <v>3</v>
      </c>
      <c r="K187" s="49"/>
      <c r="L187" s="47"/>
      <c r="M187" s="48">
        <v>3</v>
      </c>
      <c r="N187" s="49"/>
      <c r="O187" s="47"/>
      <c r="P187" s="48">
        <v>3</v>
      </c>
      <c r="Q187" s="49"/>
      <c r="R187" s="47"/>
      <c r="S187" s="48">
        <v>4</v>
      </c>
      <c r="T187" s="49"/>
      <c r="U187" s="47"/>
      <c r="V187" s="48">
        <v>3</v>
      </c>
      <c r="W187" s="49"/>
      <c r="X187" s="81">
        <v>6</v>
      </c>
      <c r="Y187" s="82"/>
      <c r="Z187" s="51">
        <f>SUM(F187:X187)</f>
        <v>25</v>
      </c>
    </row>
    <row r="188" spans="2:26" ht="16.5" customHeight="1" x14ac:dyDescent="0.2">
      <c r="B188" s="73" t="s">
        <v>28</v>
      </c>
      <c r="C188" s="75">
        <v>44</v>
      </c>
      <c r="D188" s="73" t="s">
        <v>72</v>
      </c>
      <c r="E188" s="29"/>
      <c r="F188" s="38"/>
      <c r="G188" s="39">
        <v>45</v>
      </c>
      <c r="H188" s="40"/>
      <c r="I188" s="38"/>
      <c r="J188" s="39">
        <v>53</v>
      </c>
      <c r="K188" s="40"/>
      <c r="L188" s="38"/>
      <c r="M188" s="39">
        <v>66</v>
      </c>
      <c r="N188" s="40"/>
      <c r="O188" s="38"/>
      <c r="P188" s="39">
        <v>50</v>
      </c>
      <c r="Q188" s="40"/>
      <c r="R188" s="38"/>
      <c r="S188" s="39">
        <v>63</v>
      </c>
      <c r="T188" s="40"/>
      <c r="U188" s="38"/>
      <c r="V188" s="39">
        <v>60</v>
      </c>
      <c r="W188" s="40"/>
      <c r="X188" s="77"/>
      <c r="Y188" s="78"/>
      <c r="Z188" s="41"/>
    </row>
    <row r="189" spans="2:26" ht="16.5" customHeight="1" x14ac:dyDescent="0.2">
      <c r="B189" s="74"/>
      <c r="C189" s="76"/>
      <c r="D189" s="74"/>
      <c r="E189" s="29" t="s">
        <v>14</v>
      </c>
      <c r="F189" s="42"/>
      <c r="G189" s="43"/>
      <c r="H189" s="44"/>
      <c r="I189" s="42"/>
      <c r="J189" s="43"/>
      <c r="K189" s="44"/>
      <c r="L189" s="42"/>
      <c r="M189" s="43"/>
      <c r="N189" s="44"/>
      <c r="O189" s="42"/>
      <c r="P189" s="43"/>
      <c r="Q189" s="44"/>
      <c r="R189" s="42"/>
      <c r="S189" s="43"/>
      <c r="T189" s="44"/>
      <c r="U189" s="42"/>
      <c r="V189" s="43"/>
      <c r="W189" s="44"/>
      <c r="X189" s="45"/>
      <c r="Y189" s="43"/>
      <c r="Z189" s="46">
        <f>SUM(F188:V188)+X190</f>
        <v>349</v>
      </c>
    </row>
    <row r="190" spans="2:26" ht="16.5" customHeight="1" x14ac:dyDescent="0.2">
      <c r="B190" s="74"/>
      <c r="C190" s="76"/>
      <c r="D190" s="74"/>
      <c r="E190" s="30"/>
      <c r="F190" s="47" t="s">
        <v>15</v>
      </c>
      <c r="G190" s="48">
        <v>1</v>
      </c>
      <c r="H190" s="49" t="s">
        <v>16</v>
      </c>
      <c r="I190" s="47" t="s">
        <v>15</v>
      </c>
      <c r="J190" s="48">
        <v>4</v>
      </c>
      <c r="K190" s="49" t="s">
        <v>16</v>
      </c>
      <c r="L190" s="47" t="s">
        <v>15</v>
      </c>
      <c r="M190" s="48">
        <v>3</v>
      </c>
      <c r="N190" s="49" t="s">
        <v>16</v>
      </c>
      <c r="O190" s="47" t="s">
        <v>15</v>
      </c>
      <c r="P190" s="48">
        <v>1</v>
      </c>
      <c r="Q190" s="49" t="s">
        <v>16</v>
      </c>
      <c r="R190" s="47" t="s">
        <v>15</v>
      </c>
      <c r="S190" s="48">
        <v>2</v>
      </c>
      <c r="T190" s="49" t="s">
        <v>16</v>
      </c>
      <c r="U190" s="47" t="s">
        <v>15</v>
      </c>
      <c r="V190" s="48">
        <v>1</v>
      </c>
      <c r="W190" s="49" t="s">
        <v>16</v>
      </c>
      <c r="X190" s="79">
        <v>12</v>
      </c>
      <c r="Y190" s="80"/>
      <c r="Z190" s="50"/>
    </row>
    <row r="191" spans="2:26" ht="16.5" customHeight="1" x14ac:dyDescent="0.2">
      <c r="B191" s="89"/>
      <c r="C191" s="90"/>
      <c r="D191" s="89"/>
      <c r="E191" s="30" t="s">
        <v>17</v>
      </c>
      <c r="F191" s="47"/>
      <c r="G191" s="48">
        <v>2</v>
      </c>
      <c r="H191" s="49"/>
      <c r="I191" s="47"/>
      <c r="J191" s="48">
        <v>2</v>
      </c>
      <c r="K191" s="49"/>
      <c r="L191" s="47"/>
      <c r="M191" s="48">
        <v>2</v>
      </c>
      <c r="N191" s="49"/>
      <c r="O191" s="47"/>
      <c r="P191" s="48">
        <v>2</v>
      </c>
      <c r="Q191" s="49"/>
      <c r="R191" s="47"/>
      <c r="S191" s="48">
        <v>2</v>
      </c>
      <c r="T191" s="49"/>
      <c r="U191" s="47"/>
      <c r="V191" s="48">
        <v>2</v>
      </c>
      <c r="W191" s="49"/>
      <c r="X191" s="81">
        <v>4</v>
      </c>
      <c r="Y191" s="82"/>
      <c r="Z191" s="51">
        <f>SUM(F191:X191)</f>
        <v>16</v>
      </c>
    </row>
    <row r="192" spans="2:26" ht="16.5" customHeight="1" x14ac:dyDescent="0.2">
      <c r="B192" s="73" t="s">
        <v>28</v>
      </c>
      <c r="C192" s="75">
        <v>45</v>
      </c>
      <c r="D192" s="73" t="s">
        <v>73</v>
      </c>
      <c r="E192" s="29"/>
      <c r="F192" s="38"/>
      <c r="G192" s="39">
        <v>76</v>
      </c>
      <c r="H192" s="40"/>
      <c r="I192" s="38"/>
      <c r="J192" s="39">
        <v>61</v>
      </c>
      <c r="K192" s="40"/>
      <c r="L192" s="38"/>
      <c r="M192" s="39">
        <v>67</v>
      </c>
      <c r="N192" s="40"/>
      <c r="O192" s="38"/>
      <c r="P192" s="39">
        <v>94</v>
      </c>
      <c r="Q192" s="40"/>
      <c r="R192" s="38"/>
      <c r="S192" s="39">
        <v>81</v>
      </c>
      <c r="T192" s="40"/>
      <c r="U192" s="38"/>
      <c r="V192" s="39">
        <v>78</v>
      </c>
      <c r="W192" s="40"/>
      <c r="X192" s="77"/>
      <c r="Y192" s="78"/>
      <c r="Z192" s="41"/>
    </row>
    <row r="193" spans="2:26" ht="16.5" customHeight="1" x14ac:dyDescent="0.2">
      <c r="B193" s="74"/>
      <c r="C193" s="76"/>
      <c r="D193" s="74"/>
      <c r="E193" s="29" t="s">
        <v>14</v>
      </c>
      <c r="F193" s="42"/>
      <c r="G193" s="43"/>
      <c r="H193" s="44"/>
      <c r="I193" s="42"/>
      <c r="J193" s="43"/>
      <c r="K193" s="44"/>
      <c r="L193" s="42"/>
      <c r="M193" s="43"/>
      <c r="N193" s="44"/>
      <c r="O193" s="42"/>
      <c r="P193" s="43"/>
      <c r="Q193" s="44"/>
      <c r="R193" s="42"/>
      <c r="S193" s="43"/>
      <c r="T193" s="44"/>
      <c r="U193" s="42"/>
      <c r="V193" s="43"/>
      <c r="W193" s="44"/>
      <c r="X193" s="45"/>
      <c r="Y193" s="43"/>
      <c r="Z193" s="46">
        <f>SUM(F192:V192)+X194</f>
        <v>484</v>
      </c>
    </row>
    <row r="194" spans="2:26" ht="16.5" customHeight="1" x14ac:dyDescent="0.2">
      <c r="B194" s="74"/>
      <c r="C194" s="76"/>
      <c r="D194" s="74"/>
      <c r="E194" s="30"/>
      <c r="F194" s="47" t="s">
        <v>15</v>
      </c>
      <c r="G194" s="48">
        <v>7</v>
      </c>
      <c r="H194" s="49" t="s">
        <v>16</v>
      </c>
      <c r="I194" s="47" t="s">
        <v>15</v>
      </c>
      <c r="J194" s="48">
        <v>3</v>
      </c>
      <c r="K194" s="49" t="s">
        <v>16</v>
      </c>
      <c r="L194" s="47" t="s">
        <v>15</v>
      </c>
      <c r="M194" s="48">
        <v>2</v>
      </c>
      <c r="N194" s="49" t="s">
        <v>16</v>
      </c>
      <c r="O194" s="47" t="s">
        <v>15</v>
      </c>
      <c r="P194" s="48">
        <v>7</v>
      </c>
      <c r="Q194" s="49" t="s">
        <v>16</v>
      </c>
      <c r="R194" s="47" t="s">
        <v>15</v>
      </c>
      <c r="S194" s="48">
        <v>3</v>
      </c>
      <c r="T194" s="49" t="s">
        <v>16</v>
      </c>
      <c r="U194" s="47" t="s">
        <v>15</v>
      </c>
      <c r="V194" s="48">
        <v>5</v>
      </c>
      <c r="W194" s="49" t="s">
        <v>16</v>
      </c>
      <c r="X194" s="79">
        <v>27</v>
      </c>
      <c r="Y194" s="80"/>
      <c r="Z194" s="50"/>
    </row>
    <row r="195" spans="2:26" ht="16.5" customHeight="1" x14ac:dyDescent="0.2">
      <c r="B195" s="74"/>
      <c r="C195" s="76"/>
      <c r="D195" s="74"/>
      <c r="E195" s="30" t="s">
        <v>17</v>
      </c>
      <c r="F195" s="47"/>
      <c r="G195" s="48">
        <v>3</v>
      </c>
      <c r="H195" s="49"/>
      <c r="I195" s="47"/>
      <c r="J195" s="48">
        <v>2</v>
      </c>
      <c r="K195" s="49"/>
      <c r="L195" s="47"/>
      <c r="M195" s="48">
        <v>2</v>
      </c>
      <c r="N195" s="49"/>
      <c r="O195" s="47"/>
      <c r="P195" s="48">
        <v>3</v>
      </c>
      <c r="Q195" s="49"/>
      <c r="R195" s="47"/>
      <c r="S195" s="48">
        <v>3</v>
      </c>
      <c r="T195" s="49"/>
      <c r="U195" s="47"/>
      <c r="V195" s="48">
        <v>3</v>
      </c>
      <c r="W195" s="49"/>
      <c r="X195" s="81">
        <v>4</v>
      </c>
      <c r="Y195" s="82"/>
      <c r="Z195" s="51">
        <f>SUM(F195:X195)</f>
        <v>20</v>
      </c>
    </row>
    <row r="196" spans="2:26" ht="16.5" customHeight="1" x14ac:dyDescent="0.2">
      <c r="B196" s="73" t="s">
        <v>28</v>
      </c>
      <c r="C196" s="75">
        <v>46</v>
      </c>
      <c r="D196" s="73" t="s">
        <v>74</v>
      </c>
      <c r="E196" s="29"/>
      <c r="F196" s="52"/>
      <c r="G196" s="53">
        <v>6</v>
      </c>
      <c r="H196" s="54"/>
      <c r="I196" s="52"/>
      <c r="J196" s="53">
        <v>1</v>
      </c>
      <c r="K196" s="54"/>
      <c r="L196" s="52"/>
      <c r="M196" s="53">
        <v>4</v>
      </c>
      <c r="N196" s="54"/>
      <c r="O196" s="52"/>
      <c r="P196" s="53">
        <v>3</v>
      </c>
      <c r="Q196" s="54"/>
      <c r="R196" s="52"/>
      <c r="S196" s="53">
        <v>4</v>
      </c>
      <c r="T196" s="54"/>
      <c r="U196" s="52"/>
      <c r="V196" s="53">
        <v>6</v>
      </c>
      <c r="W196" s="54"/>
      <c r="X196" s="77"/>
      <c r="Y196" s="78"/>
      <c r="Z196" s="55"/>
    </row>
    <row r="197" spans="2:26" ht="16.5" customHeight="1" x14ac:dyDescent="0.2">
      <c r="B197" s="74"/>
      <c r="C197" s="76"/>
      <c r="D197" s="74"/>
      <c r="E197" s="29" t="s">
        <v>14</v>
      </c>
      <c r="F197" s="42"/>
      <c r="G197" s="43"/>
      <c r="H197" s="44"/>
      <c r="I197" s="42"/>
      <c r="J197" s="43"/>
      <c r="K197" s="44"/>
      <c r="L197" s="42"/>
      <c r="M197" s="43"/>
      <c r="N197" s="44"/>
      <c r="O197" s="42"/>
      <c r="P197" s="43"/>
      <c r="Q197" s="44"/>
      <c r="R197" s="42"/>
      <c r="S197" s="43"/>
      <c r="T197" s="44"/>
      <c r="U197" s="42"/>
      <c r="V197" s="43"/>
      <c r="W197" s="44"/>
      <c r="X197" s="45"/>
      <c r="Y197" s="43"/>
      <c r="Z197" s="46">
        <f>SUM(F196:V196)+X198</f>
        <v>26</v>
      </c>
    </row>
    <row r="198" spans="2:26" ht="16.5" customHeight="1" x14ac:dyDescent="0.2">
      <c r="B198" s="74"/>
      <c r="C198" s="76"/>
      <c r="D198" s="74"/>
      <c r="E198" s="30"/>
      <c r="F198" s="47" t="s">
        <v>15</v>
      </c>
      <c r="G198" s="48">
        <v>0</v>
      </c>
      <c r="H198" s="49" t="s">
        <v>16</v>
      </c>
      <c r="I198" s="47" t="s">
        <v>15</v>
      </c>
      <c r="J198" s="48">
        <v>0</v>
      </c>
      <c r="K198" s="49" t="s">
        <v>16</v>
      </c>
      <c r="L198" s="47" t="s">
        <v>15</v>
      </c>
      <c r="M198" s="48">
        <v>1</v>
      </c>
      <c r="N198" s="49" t="s">
        <v>16</v>
      </c>
      <c r="O198" s="47" t="s">
        <v>15</v>
      </c>
      <c r="P198" s="48">
        <v>0</v>
      </c>
      <c r="Q198" s="49" t="s">
        <v>16</v>
      </c>
      <c r="R198" s="47" t="s">
        <v>15</v>
      </c>
      <c r="S198" s="48">
        <v>1</v>
      </c>
      <c r="T198" s="49" t="s">
        <v>16</v>
      </c>
      <c r="U198" s="47" t="s">
        <v>15</v>
      </c>
      <c r="V198" s="48">
        <v>0</v>
      </c>
      <c r="W198" s="49" t="s">
        <v>16</v>
      </c>
      <c r="X198" s="79">
        <v>2</v>
      </c>
      <c r="Y198" s="80"/>
      <c r="Z198" s="50"/>
    </row>
    <row r="199" spans="2:26" ht="16.5" customHeight="1" x14ac:dyDescent="0.2">
      <c r="B199" s="74"/>
      <c r="C199" s="76"/>
      <c r="D199" s="74"/>
      <c r="E199" s="30" t="s">
        <v>17</v>
      </c>
      <c r="F199" s="47">
        <v>1</v>
      </c>
      <c r="G199" s="48"/>
      <c r="H199" s="49"/>
      <c r="I199" s="47"/>
      <c r="J199" s="48"/>
      <c r="K199" s="49"/>
      <c r="L199" s="47">
        <v>1</v>
      </c>
      <c r="M199" s="48"/>
      <c r="N199" s="49"/>
      <c r="O199" s="47"/>
      <c r="P199" s="48"/>
      <c r="Q199" s="49"/>
      <c r="R199" s="47">
        <v>1</v>
      </c>
      <c r="S199" s="48"/>
      <c r="T199" s="49"/>
      <c r="U199" s="47"/>
      <c r="V199" s="48"/>
      <c r="W199" s="49"/>
      <c r="X199" s="81">
        <v>1</v>
      </c>
      <c r="Y199" s="82"/>
      <c r="Z199" s="51">
        <f>SUM(F199:X199)</f>
        <v>4</v>
      </c>
    </row>
    <row r="200" spans="2:26" ht="16.5" customHeight="1" x14ac:dyDescent="0.2">
      <c r="B200" s="73" t="s">
        <v>28</v>
      </c>
      <c r="C200" s="75">
        <v>47</v>
      </c>
      <c r="D200" s="73" t="s">
        <v>75</v>
      </c>
      <c r="E200" s="29"/>
      <c r="F200" s="38"/>
      <c r="G200" s="39">
        <v>4</v>
      </c>
      <c r="H200" s="40"/>
      <c r="I200" s="38"/>
      <c r="J200" s="39">
        <v>8</v>
      </c>
      <c r="K200" s="40"/>
      <c r="L200" s="38"/>
      <c r="M200" s="39">
        <v>4</v>
      </c>
      <c r="N200" s="40"/>
      <c r="O200" s="38"/>
      <c r="P200" s="39">
        <v>10</v>
      </c>
      <c r="Q200" s="40"/>
      <c r="R200" s="38"/>
      <c r="S200" s="39">
        <v>7</v>
      </c>
      <c r="T200" s="40"/>
      <c r="U200" s="38"/>
      <c r="V200" s="39">
        <v>6</v>
      </c>
      <c r="W200" s="40"/>
      <c r="X200" s="77"/>
      <c r="Y200" s="78"/>
      <c r="Z200" s="41"/>
    </row>
    <row r="201" spans="2:26" ht="16.5" customHeight="1" x14ac:dyDescent="0.2">
      <c r="B201" s="74"/>
      <c r="C201" s="76"/>
      <c r="D201" s="74"/>
      <c r="E201" s="29" t="s">
        <v>14</v>
      </c>
      <c r="F201" s="42"/>
      <c r="G201" s="43"/>
      <c r="H201" s="44"/>
      <c r="I201" s="42"/>
      <c r="J201" s="43"/>
      <c r="K201" s="44"/>
      <c r="L201" s="42"/>
      <c r="M201" s="43"/>
      <c r="N201" s="44"/>
      <c r="O201" s="42"/>
      <c r="P201" s="43"/>
      <c r="Q201" s="44"/>
      <c r="R201" s="42"/>
      <c r="S201" s="43"/>
      <c r="T201" s="44"/>
      <c r="U201" s="42"/>
      <c r="V201" s="43"/>
      <c r="W201" s="44"/>
      <c r="X201" s="45"/>
      <c r="Y201" s="43"/>
      <c r="Z201" s="46">
        <f>SUM(F200:V200)+X202</f>
        <v>39</v>
      </c>
    </row>
    <row r="202" spans="2:26" ht="16.5" customHeight="1" x14ac:dyDescent="0.2">
      <c r="B202" s="74"/>
      <c r="C202" s="76"/>
      <c r="D202" s="74"/>
      <c r="E202" s="30"/>
      <c r="F202" s="47" t="s">
        <v>15</v>
      </c>
      <c r="G202" s="48">
        <v>0</v>
      </c>
      <c r="H202" s="49" t="s">
        <v>16</v>
      </c>
      <c r="I202" s="47" t="s">
        <v>15</v>
      </c>
      <c r="J202" s="48">
        <v>0</v>
      </c>
      <c r="K202" s="49" t="s">
        <v>16</v>
      </c>
      <c r="L202" s="47" t="s">
        <v>15</v>
      </c>
      <c r="M202" s="48">
        <v>0</v>
      </c>
      <c r="N202" s="49" t="s">
        <v>16</v>
      </c>
      <c r="O202" s="47" t="s">
        <v>15</v>
      </c>
      <c r="P202" s="48">
        <v>0</v>
      </c>
      <c r="Q202" s="49" t="s">
        <v>16</v>
      </c>
      <c r="R202" s="47" t="s">
        <v>15</v>
      </c>
      <c r="S202" s="48">
        <v>0</v>
      </c>
      <c r="T202" s="49" t="s">
        <v>16</v>
      </c>
      <c r="U202" s="47" t="s">
        <v>15</v>
      </c>
      <c r="V202" s="48">
        <v>0</v>
      </c>
      <c r="W202" s="49" t="s">
        <v>16</v>
      </c>
      <c r="X202" s="79">
        <v>0</v>
      </c>
      <c r="Y202" s="80"/>
      <c r="Z202" s="50"/>
    </row>
    <row r="203" spans="2:26" ht="16.5" customHeight="1" x14ac:dyDescent="0.2">
      <c r="B203" s="74"/>
      <c r="C203" s="76"/>
      <c r="D203" s="74"/>
      <c r="E203" s="30" t="s">
        <v>17</v>
      </c>
      <c r="F203" s="47"/>
      <c r="G203" s="48">
        <v>1</v>
      </c>
      <c r="H203" s="49"/>
      <c r="I203" s="47"/>
      <c r="J203" s="48">
        <v>1</v>
      </c>
      <c r="K203" s="49"/>
      <c r="L203" s="47">
        <v>1</v>
      </c>
      <c r="M203" s="48"/>
      <c r="N203" s="49"/>
      <c r="O203" s="47"/>
      <c r="P203" s="48"/>
      <c r="Q203" s="49"/>
      <c r="R203" s="47">
        <v>1</v>
      </c>
      <c r="S203" s="48"/>
      <c r="T203" s="49"/>
      <c r="U203" s="47"/>
      <c r="V203" s="48"/>
      <c r="W203" s="49"/>
      <c r="X203" s="81">
        <v>0</v>
      </c>
      <c r="Y203" s="82"/>
      <c r="Z203" s="51">
        <f>SUM(F203:X203)</f>
        <v>4</v>
      </c>
    </row>
    <row r="204" spans="2:26" ht="16.5" customHeight="1" x14ac:dyDescent="0.2">
      <c r="B204" s="73" t="s">
        <v>28</v>
      </c>
      <c r="C204" s="75">
        <v>48</v>
      </c>
      <c r="D204" s="73" t="s">
        <v>76</v>
      </c>
      <c r="E204" s="29"/>
      <c r="F204" s="38"/>
      <c r="G204" s="39">
        <v>6</v>
      </c>
      <c r="H204" s="40"/>
      <c r="I204" s="38"/>
      <c r="J204" s="39">
        <v>3</v>
      </c>
      <c r="K204" s="40"/>
      <c r="L204" s="38"/>
      <c r="M204" s="39">
        <v>3</v>
      </c>
      <c r="N204" s="40"/>
      <c r="O204" s="38"/>
      <c r="P204" s="39">
        <v>2</v>
      </c>
      <c r="Q204" s="40"/>
      <c r="R204" s="38"/>
      <c r="S204" s="39">
        <v>2</v>
      </c>
      <c r="T204" s="40"/>
      <c r="U204" s="38"/>
      <c r="V204" s="39">
        <v>4</v>
      </c>
      <c r="W204" s="40"/>
      <c r="X204" s="77"/>
      <c r="Y204" s="78"/>
      <c r="Z204" s="41"/>
    </row>
    <row r="205" spans="2:26" ht="16.5" customHeight="1" x14ac:dyDescent="0.2">
      <c r="B205" s="74"/>
      <c r="C205" s="76"/>
      <c r="D205" s="74"/>
      <c r="E205" s="29" t="s">
        <v>14</v>
      </c>
      <c r="F205" s="42"/>
      <c r="G205" s="43"/>
      <c r="H205" s="44"/>
      <c r="I205" s="42"/>
      <c r="J205" s="43"/>
      <c r="K205" s="44"/>
      <c r="L205" s="42"/>
      <c r="M205" s="43"/>
      <c r="N205" s="44"/>
      <c r="O205" s="42"/>
      <c r="P205" s="43"/>
      <c r="Q205" s="44"/>
      <c r="R205" s="42"/>
      <c r="S205" s="43"/>
      <c r="T205" s="44"/>
      <c r="U205" s="42"/>
      <c r="V205" s="43"/>
      <c r="W205" s="44"/>
      <c r="X205" s="45"/>
      <c r="Y205" s="43"/>
      <c r="Z205" s="46">
        <f>SUM(F204:V204)+X206</f>
        <v>20</v>
      </c>
    </row>
    <row r="206" spans="2:26" ht="16.5" customHeight="1" x14ac:dyDescent="0.2">
      <c r="B206" s="74"/>
      <c r="C206" s="76"/>
      <c r="D206" s="74"/>
      <c r="E206" s="30"/>
      <c r="F206" s="47" t="s">
        <v>15</v>
      </c>
      <c r="G206" s="48">
        <v>0</v>
      </c>
      <c r="H206" s="49" t="s">
        <v>16</v>
      </c>
      <c r="I206" s="47" t="s">
        <v>15</v>
      </c>
      <c r="J206" s="48">
        <v>0</v>
      </c>
      <c r="K206" s="49" t="s">
        <v>16</v>
      </c>
      <c r="L206" s="47" t="s">
        <v>15</v>
      </c>
      <c r="M206" s="48">
        <v>0</v>
      </c>
      <c r="N206" s="49" t="s">
        <v>16</v>
      </c>
      <c r="O206" s="47" t="s">
        <v>15</v>
      </c>
      <c r="P206" s="48">
        <v>0</v>
      </c>
      <c r="Q206" s="49" t="s">
        <v>16</v>
      </c>
      <c r="R206" s="47" t="s">
        <v>15</v>
      </c>
      <c r="S206" s="48">
        <v>0</v>
      </c>
      <c r="T206" s="49" t="s">
        <v>16</v>
      </c>
      <c r="U206" s="47" t="s">
        <v>15</v>
      </c>
      <c r="V206" s="48">
        <v>0</v>
      </c>
      <c r="W206" s="49" t="s">
        <v>16</v>
      </c>
      <c r="X206" s="79">
        <v>0</v>
      </c>
      <c r="Y206" s="80"/>
      <c r="Z206" s="50"/>
    </row>
    <row r="207" spans="2:26" ht="16.5" customHeight="1" x14ac:dyDescent="0.2">
      <c r="B207" s="74"/>
      <c r="C207" s="76"/>
      <c r="D207" s="74"/>
      <c r="E207" s="30" t="s">
        <v>17</v>
      </c>
      <c r="F207" s="47"/>
      <c r="G207" s="48">
        <v>1</v>
      </c>
      <c r="H207" s="49"/>
      <c r="I207" s="47"/>
      <c r="J207" s="48">
        <v>1</v>
      </c>
      <c r="K207" s="49"/>
      <c r="L207" s="47">
        <v>1</v>
      </c>
      <c r="M207" s="48"/>
      <c r="N207" s="49"/>
      <c r="O207" s="47"/>
      <c r="P207" s="48"/>
      <c r="Q207" s="49"/>
      <c r="R207" s="47">
        <v>1</v>
      </c>
      <c r="S207" s="48"/>
      <c r="T207" s="49"/>
      <c r="U207" s="47"/>
      <c r="V207" s="48"/>
      <c r="W207" s="49"/>
      <c r="X207" s="81">
        <v>0</v>
      </c>
      <c r="Y207" s="82"/>
      <c r="Z207" s="51">
        <f>SUM(F207:X207)</f>
        <v>4</v>
      </c>
    </row>
    <row r="208" spans="2:26" ht="16.5" customHeight="1" x14ac:dyDescent="0.2">
      <c r="B208" s="73" t="s">
        <v>28</v>
      </c>
      <c r="C208" s="75">
        <v>49</v>
      </c>
      <c r="D208" s="73" t="s">
        <v>77</v>
      </c>
      <c r="E208" s="29"/>
      <c r="F208" s="38"/>
      <c r="G208" s="39">
        <v>6</v>
      </c>
      <c r="H208" s="40"/>
      <c r="I208" s="38"/>
      <c r="J208" s="39">
        <v>5</v>
      </c>
      <c r="K208" s="40"/>
      <c r="L208" s="38"/>
      <c r="M208" s="39">
        <v>7</v>
      </c>
      <c r="N208" s="40"/>
      <c r="O208" s="38"/>
      <c r="P208" s="39">
        <v>10</v>
      </c>
      <c r="Q208" s="40"/>
      <c r="R208" s="38"/>
      <c r="S208" s="39">
        <v>8</v>
      </c>
      <c r="T208" s="40"/>
      <c r="U208" s="38"/>
      <c r="V208" s="39">
        <v>8</v>
      </c>
      <c r="W208" s="40"/>
      <c r="X208" s="77"/>
      <c r="Y208" s="78"/>
      <c r="Z208" s="41"/>
    </row>
    <row r="209" spans="2:26" ht="16.5" customHeight="1" x14ac:dyDescent="0.2">
      <c r="B209" s="74"/>
      <c r="C209" s="76"/>
      <c r="D209" s="74"/>
      <c r="E209" s="29" t="s">
        <v>14</v>
      </c>
      <c r="F209" s="42"/>
      <c r="G209" s="43"/>
      <c r="H209" s="44"/>
      <c r="I209" s="42"/>
      <c r="J209" s="43"/>
      <c r="K209" s="44"/>
      <c r="L209" s="42"/>
      <c r="M209" s="43"/>
      <c r="N209" s="44"/>
      <c r="O209" s="42"/>
      <c r="P209" s="43"/>
      <c r="Q209" s="44"/>
      <c r="R209" s="42"/>
      <c r="S209" s="43"/>
      <c r="T209" s="44"/>
      <c r="U209" s="42"/>
      <c r="V209" s="43"/>
      <c r="W209" s="44"/>
      <c r="X209" s="45"/>
      <c r="Y209" s="43"/>
      <c r="Z209" s="46">
        <f>SUM(F208:V208)+X210</f>
        <v>47</v>
      </c>
    </row>
    <row r="210" spans="2:26" ht="16.5" customHeight="1" x14ac:dyDescent="0.2">
      <c r="B210" s="74"/>
      <c r="C210" s="76"/>
      <c r="D210" s="74"/>
      <c r="E210" s="30"/>
      <c r="F210" s="47" t="s">
        <v>15</v>
      </c>
      <c r="G210" s="48">
        <v>0</v>
      </c>
      <c r="H210" s="49" t="s">
        <v>16</v>
      </c>
      <c r="I210" s="47" t="s">
        <v>15</v>
      </c>
      <c r="J210" s="48">
        <v>1</v>
      </c>
      <c r="K210" s="49" t="s">
        <v>16</v>
      </c>
      <c r="L210" s="47" t="s">
        <v>15</v>
      </c>
      <c r="M210" s="48">
        <v>0</v>
      </c>
      <c r="N210" s="49" t="s">
        <v>16</v>
      </c>
      <c r="O210" s="47" t="s">
        <v>15</v>
      </c>
      <c r="P210" s="48">
        <v>0</v>
      </c>
      <c r="Q210" s="49" t="s">
        <v>16</v>
      </c>
      <c r="R210" s="47" t="s">
        <v>15</v>
      </c>
      <c r="S210" s="48">
        <v>0</v>
      </c>
      <c r="T210" s="49" t="s">
        <v>16</v>
      </c>
      <c r="U210" s="47" t="s">
        <v>15</v>
      </c>
      <c r="V210" s="48">
        <v>2</v>
      </c>
      <c r="W210" s="49" t="s">
        <v>16</v>
      </c>
      <c r="X210" s="79">
        <v>3</v>
      </c>
      <c r="Y210" s="80"/>
      <c r="Z210" s="50"/>
    </row>
    <row r="211" spans="2:26" ht="16.5" customHeight="1" x14ac:dyDescent="0.2">
      <c r="B211" s="74"/>
      <c r="C211" s="76"/>
      <c r="D211" s="74"/>
      <c r="E211" s="30" t="s">
        <v>17</v>
      </c>
      <c r="F211" s="47"/>
      <c r="G211" s="48">
        <v>1</v>
      </c>
      <c r="H211" s="49"/>
      <c r="I211" s="47">
        <v>1</v>
      </c>
      <c r="J211" s="48"/>
      <c r="K211" s="49"/>
      <c r="L211" s="47"/>
      <c r="M211" s="48"/>
      <c r="N211" s="49"/>
      <c r="O211" s="47"/>
      <c r="P211" s="48">
        <v>1</v>
      </c>
      <c r="Q211" s="49"/>
      <c r="R211" s="47">
        <v>1</v>
      </c>
      <c r="S211" s="48"/>
      <c r="T211" s="49"/>
      <c r="U211" s="47"/>
      <c r="V211" s="48"/>
      <c r="W211" s="49"/>
      <c r="X211" s="81">
        <v>2</v>
      </c>
      <c r="Y211" s="82"/>
      <c r="Z211" s="51">
        <f>SUM(F211:X211)</f>
        <v>6</v>
      </c>
    </row>
    <row r="212" spans="2:26" ht="16.5" customHeight="1" x14ac:dyDescent="0.2">
      <c r="B212" s="73" t="s">
        <v>28</v>
      </c>
      <c r="C212" s="75">
        <v>50</v>
      </c>
      <c r="D212" s="73" t="s">
        <v>78</v>
      </c>
      <c r="E212" s="29"/>
      <c r="F212" s="38"/>
      <c r="G212" s="39">
        <v>52</v>
      </c>
      <c r="H212" s="40"/>
      <c r="I212" s="38"/>
      <c r="J212" s="39">
        <v>62</v>
      </c>
      <c r="K212" s="40"/>
      <c r="L212" s="38"/>
      <c r="M212" s="39">
        <v>63</v>
      </c>
      <c r="N212" s="40"/>
      <c r="O212" s="38"/>
      <c r="P212" s="39">
        <v>62</v>
      </c>
      <c r="Q212" s="40"/>
      <c r="R212" s="38"/>
      <c r="S212" s="39">
        <v>71</v>
      </c>
      <c r="T212" s="40"/>
      <c r="U212" s="38"/>
      <c r="V212" s="39">
        <v>66</v>
      </c>
      <c r="W212" s="40"/>
      <c r="X212" s="77"/>
      <c r="Y212" s="78"/>
      <c r="Z212" s="41"/>
    </row>
    <row r="213" spans="2:26" ht="16.5" customHeight="1" x14ac:dyDescent="0.2">
      <c r="B213" s="74"/>
      <c r="C213" s="76"/>
      <c r="D213" s="74"/>
      <c r="E213" s="29" t="s">
        <v>14</v>
      </c>
      <c r="F213" s="42"/>
      <c r="G213" s="43"/>
      <c r="H213" s="44"/>
      <c r="I213" s="42"/>
      <c r="J213" s="43"/>
      <c r="K213" s="44"/>
      <c r="L213" s="42"/>
      <c r="M213" s="43"/>
      <c r="N213" s="44"/>
      <c r="O213" s="42"/>
      <c r="P213" s="43"/>
      <c r="Q213" s="44"/>
      <c r="R213" s="42"/>
      <c r="S213" s="43"/>
      <c r="T213" s="44"/>
      <c r="U213" s="42"/>
      <c r="V213" s="43"/>
      <c r="W213" s="44"/>
      <c r="X213" s="45"/>
      <c r="Y213" s="43"/>
      <c r="Z213" s="46">
        <f>SUM(F212:V212)+X214</f>
        <v>388</v>
      </c>
    </row>
    <row r="214" spans="2:26" ht="16.5" customHeight="1" x14ac:dyDescent="0.2">
      <c r="B214" s="74"/>
      <c r="C214" s="76"/>
      <c r="D214" s="74"/>
      <c r="E214" s="30"/>
      <c r="F214" s="47" t="s">
        <v>15</v>
      </c>
      <c r="G214" s="48">
        <v>3</v>
      </c>
      <c r="H214" s="49" t="s">
        <v>16</v>
      </c>
      <c r="I214" s="47" t="s">
        <v>15</v>
      </c>
      <c r="J214" s="48">
        <v>3</v>
      </c>
      <c r="K214" s="49" t="s">
        <v>16</v>
      </c>
      <c r="L214" s="47" t="s">
        <v>15</v>
      </c>
      <c r="M214" s="48">
        <v>2</v>
      </c>
      <c r="N214" s="49" t="s">
        <v>16</v>
      </c>
      <c r="O214" s="47" t="s">
        <v>15</v>
      </c>
      <c r="P214" s="48">
        <v>0</v>
      </c>
      <c r="Q214" s="49" t="s">
        <v>16</v>
      </c>
      <c r="R214" s="47" t="s">
        <v>15</v>
      </c>
      <c r="S214" s="48">
        <v>3</v>
      </c>
      <c r="T214" s="49" t="s">
        <v>16</v>
      </c>
      <c r="U214" s="47" t="s">
        <v>15</v>
      </c>
      <c r="V214" s="48">
        <v>1</v>
      </c>
      <c r="W214" s="49" t="s">
        <v>16</v>
      </c>
      <c r="X214" s="79">
        <v>12</v>
      </c>
      <c r="Y214" s="80"/>
      <c r="Z214" s="50"/>
    </row>
    <row r="215" spans="2:26" ht="16.5" customHeight="1" x14ac:dyDescent="0.2">
      <c r="B215" s="74"/>
      <c r="C215" s="76"/>
      <c r="D215" s="74"/>
      <c r="E215" s="30" t="s">
        <v>17</v>
      </c>
      <c r="F215" s="47"/>
      <c r="G215" s="48">
        <v>2</v>
      </c>
      <c r="H215" s="49"/>
      <c r="I215" s="47"/>
      <c r="J215" s="48">
        <v>2</v>
      </c>
      <c r="K215" s="49"/>
      <c r="L215" s="47"/>
      <c r="M215" s="48">
        <v>2</v>
      </c>
      <c r="N215" s="49"/>
      <c r="O215" s="47"/>
      <c r="P215" s="48">
        <v>2</v>
      </c>
      <c r="Q215" s="49"/>
      <c r="R215" s="47"/>
      <c r="S215" s="48">
        <v>3</v>
      </c>
      <c r="T215" s="49"/>
      <c r="U215" s="47"/>
      <c r="V215" s="48">
        <v>2</v>
      </c>
      <c r="W215" s="49"/>
      <c r="X215" s="81">
        <v>2</v>
      </c>
      <c r="Y215" s="82"/>
      <c r="Z215" s="51">
        <f>SUM(F215:X215)</f>
        <v>15</v>
      </c>
    </row>
    <row r="216" spans="2:26" ht="16.5" customHeight="1" x14ac:dyDescent="0.2">
      <c r="B216" s="73" t="s">
        <v>28</v>
      </c>
      <c r="C216" s="75">
        <v>51</v>
      </c>
      <c r="D216" s="73" t="s">
        <v>79</v>
      </c>
      <c r="E216" s="29"/>
      <c r="F216" s="38"/>
      <c r="G216" s="39">
        <v>32</v>
      </c>
      <c r="H216" s="40"/>
      <c r="I216" s="38"/>
      <c r="J216" s="39">
        <v>34</v>
      </c>
      <c r="K216" s="40"/>
      <c r="L216" s="38"/>
      <c r="M216" s="39">
        <v>40</v>
      </c>
      <c r="N216" s="40"/>
      <c r="O216" s="38"/>
      <c r="P216" s="39">
        <v>39</v>
      </c>
      <c r="Q216" s="40"/>
      <c r="R216" s="38"/>
      <c r="S216" s="39">
        <v>30</v>
      </c>
      <c r="T216" s="40"/>
      <c r="U216" s="38"/>
      <c r="V216" s="39">
        <v>48</v>
      </c>
      <c r="W216" s="40"/>
      <c r="X216" s="77"/>
      <c r="Y216" s="78"/>
      <c r="Z216" s="41"/>
    </row>
    <row r="217" spans="2:26" ht="16.5" customHeight="1" x14ac:dyDescent="0.2">
      <c r="B217" s="74"/>
      <c r="C217" s="76"/>
      <c r="D217" s="74"/>
      <c r="E217" s="29" t="s">
        <v>14</v>
      </c>
      <c r="F217" s="42"/>
      <c r="G217" s="43"/>
      <c r="H217" s="44"/>
      <c r="I217" s="42"/>
      <c r="J217" s="43"/>
      <c r="K217" s="44"/>
      <c r="L217" s="42"/>
      <c r="M217" s="43"/>
      <c r="N217" s="44"/>
      <c r="O217" s="42"/>
      <c r="P217" s="43"/>
      <c r="Q217" s="44"/>
      <c r="R217" s="42"/>
      <c r="S217" s="43"/>
      <c r="T217" s="44"/>
      <c r="U217" s="42"/>
      <c r="V217" s="43"/>
      <c r="W217" s="44"/>
      <c r="X217" s="45"/>
      <c r="Y217" s="43"/>
      <c r="Z217" s="46">
        <f>SUM(F216:V216)+X218</f>
        <v>234</v>
      </c>
    </row>
    <row r="218" spans="2:26" ht="16.5" customHeight="1" x14ac:dyDescent="0.2">
      <c r="B218" s="74"/>
      <c r="C218" s="76"/>
      <c r="D218" s="74"/>
      <c r="E218" s="30"/>
      <c r="F218" s="47" t="s">
        <v>15</v>
      </c>
      <c r="G218" s="48">
        <v>1</v>
      </c>
      <c r="H218" s="49" t="s">
        <v>16</v>
      </c>
      <c r="I218" s="47" t="s">
        <v>15</v>
      </c>
      <c r="J218" s="48">
        <v>2</v>
      </c>
      <c r="K218" s="49" t="s">
        <v>16</v>
      </c>
      <c r="L218" s="47" t="s">
        <v>15</v>
      </c>
      <c r="M218" s="48">
        <v>2</v>
      </c>
      <c r="N218" s="49" t="s">
        <v>16</v>
      </c>
      <c r="O218" s="47" t="s">
        <v>15</v>
      </c>
      <c r="P218" s="48">
        <v>2</v>
      </c>
      <c r="Q218" s="49" t="s">
        <v>16</v>
      </c>
      <c r="R218" s="47" t="s">
        <v>15</v>
      </c>
      <c r="S218" s="48">
        <v>0</v>
      </c>
      <c r="T218" s="49" t="s">
        <v>16</v>
      </c>
      <c r="U218" s="47" t="s">
        <v>15</v>
      </c>
      <c r="V218" s="48">
        <v>4</v>
      </c>
      <c r="W218" s="49" t="s">
        <v>16</v>
      </c>
      <c r="X218" s="79">
        <v>11</v>
      </c>
      <c r="Y218" s="80"/>
      <c r="Z218" s="50"/>
    </row>
    <row r="219" spans="2:26" ht="16.5" customHeight="1" x14ac:dyDescent="0.2">
      <c r="B219" s="74"/>
      <c r="C219" s="76"/>
      <c r="D219" s="74"/>
      <c r="E219" s="30" t="s">
        <v>17</v>
      </c>
      <c r="F219" s="47"/>
      <c r="G219" s="48">
        <v>1</v>
      </c>
      <c r="H219" s="49"/>
      <c r="I219" s="47"/>
      <c r="J219" s="48">
        <v>1</v>
      </c>
      <c r="K219" s="49"/>
      <c r="L219" s="47"/>
      <c r="M219" s="48">
        <v>2</v>
      </c>
      <c r="N219" s="49"/>
      <c r="O219" s="47"/>
      <c r="P219" s="48">
        <v>2</v>
      </c>
      <c r="Q219" s="49"/>
      <c r="R219" s="47"/>
      <c r="S219" s="48">
        <v>1</v>
      </c>
      <c r="T219" s="49"/>
      <c r="U219" s="47"/>
      <c r="V219" s="48">
        <v>2</v>
      </c>
      <c r="W219" s="49"/>
      <c r="X219" s="81">
        <v>2</v>
      </c>
      <c r="Y219" s="82"/>
      <c r="Z219" s="51">
        <f>SUM(F219:X219)</f>
        <v>11</v>
      </c>
    </row>
    <row r="220" spans="2:26" ht="16.5" customHeight="1" x14ac:dyDescent="0.2">
      <c r="B220" s="73" t="s">
        <v>28</v>
      </c>
      <c r="C220" s="75">
        <v>52</v>
      </c>
      <c r="D220" s="73" t="s">
        <v>80</v>
      </c>
      <c r="E220" s="29"/>
      <c r="F220" s="38"/>
      <c r="G220" s="39">
        <v>40</v>
      </c>
      <c r="H220" s="40"/>
      <c r="I220" s="38"/>
      <c r="J220" s="39">
        <v>39</v>
      </c>
      <c r="K220" s="40"/>
      <c r="L220" s="38"/>
      <c r="M220" s="39">
        <v>48</v>
      </c>
      <c r="N220" s="40"/>
      <c r="O220" s="38"/>
      <c r="P220" s="39">
        <v>59</v>
      </c>
      <c r="Q220" s="40"/>
      <c r="R220" s="38"/>
      <c r="S220" s="39">
        <v>64</v>
      </c>
      <c r="T220" s="40"/>
      <c r="U220" s="38"/>
      <c r="V220" s="39">
        <v>59</v>
      </c>
      <c r="W220" s="40"/>
      <c r="X220" s="77"/>
      <c r="Y220" s="78"/>
      <c r="Z220" s="41"/>
    </row>
    <row r="221" spans="2:26" ht="16.5" customHeight="1" x14ac:dyDescent="0.2">
      <c r="B221" s="74"/>
      <c r="C221" s="76"/>
      <c r="D221" s="74"/>
      <c r="E221" s="29" t="s">
        <v>14</v>
      </c>
      <c r="F221" s="42"/>
      <c r="G221" s="43"/>
      <c r="H221" s="44"/>
      <c r="I221" s="42"/>
      <c r="J221" s="43"/>
      <c r="K221" s="44"/>
      <c r="L221" s="42"/>
      <c r="M221" s="43"/>
      <c r="N221" s="44"/>
      <c r="O221" s="42"/>
      <c r="P221" s="43"/>
      <c r="Q221" s="44"/>
      <c r="R221" s="42"/>
      <c r="S221" s="43"/>
      <c r="T221" s="44"/>
      <c r="U221" s="42"/>
      <c r="V221" s="43"/>
      <c r="W221" s="44"/>
      <c r="X221" s="45"/>
      <c r="Y221" s="43"/>
      <c r="Z221" s="46">
        <f>SUM(F220:V220)+X222</f>
        <v>318</v>
      </c>
    </row>
    <row r="222" spans="2:26" ht="16.5" customHeight="1" x14ac:dyDescent="0.2">
      <c r="B222" s="74"/>
      <c r="C222" s="76"/>
      <c r="D222" s="74"/>
      <c r="E222" s="30"/>
      <c r="F222" s="47" t="s">
        <v>15</v>
      </c>
      <c r="G222" s="48">
        <v>1</v>
      </c>
      <c r="H222" s="49" t="s">
        <v>16</v>
      </c>
      <c r="I222" s="47" t="s">
        <v>15</v>
      </c>
      <c r="J222" s="48">
        <v>0</v>
      </c>
      <c r="K222" s="49" t="s">
        <v>16</v>
      </c>
      <c r="L222" s="47" t="s">
        <v>15</v>
      </c>
      <c r="M222" s="48">
        <v>1</v>
      </c>
      <c r="N222" s="49" t="s">
        <v>16</v>
      </c>
      <c r="O222" s="47" t="s">
        <v>15</v>
      </c>
      <c r="P222" s="48">
        <v>0</v>
      </c>
      <c r="Q222" s="49" t="s">
        <v>16</v>
      </c>
      <c r="R222" s="47" t="s">
        <v>15</v>
      </c>
      <c r="S222" s="48">
        <v>3</v>
      </c>
      <c r="T222" s="49" t="s">
        <v>16</v>
      </c>
      <c r="U222" s="47" t="s">
        <v>15</v>
      </c>
      <c r="V222" s="48">
        <v>4</v>
      </c>
      <c r="W222" s="49" t="s">
        <v>16</v>
      </c>
      <c r="X222" s="79">
        <v>9</v>
      </c>
      <c r="Y222" s="80"/>
      <c r="Z222" s="50"/>
    </row>
    <row r="223" spans="2:26" ht="16.5" customHeight="1" x14ac:dyDescent="0.2">
      <c r="B223" s="74"/>
      <c r="C223" s="76"/>
      <c r="D223" s="74"/>
      <c r="E223" s="30" t="s">
        <v>17</v>
      </c>
      <c r="F223" s="47"/>
      <c r="G223" s="48">
        <v>2</v>
      </c>
      <c r="H223" s="49"/>
      <c r="I223" s="47"/>
      <c r="J223" s="48">
        <v>2</v>
      </c>
      <c r="K223" s="49"/>
      <c r="L223" s="47"/>
      <c r="M223" s="48">
        <v>2</v>
      </c>
      <c r="N223" s="49"/>
      <c r="O223" s="47"/>
      <c r="P223" s="48">
        <v>2</v>
      </c>
      <c r="Q223" s="49"/>
      <c r="R223" s="47"/>
      <c r="S223" s="48">
        <v>2</v>
      </c>
      <c r="T223" s="49"/>
      <c r="U223" s="47"/>
      <c r="V223" s="48">
        <v>2</v>
      </c>
      <c r="W223" s="49"/>
      <c r="X223" s="81">
        <v>3</v>
      </c>
      <c r="Y223" s="82"/>
      <c r="Z223" s="51">
        <f>SUM(F223:X223)</f>
        <v>15</v>
      </c>
    </row>
    <row r="224" spans="2:26" ht="16.5" customHeight="1" x14ac:dyDescent="0.2">
      <c r="B224" s="73" t="s">
        <v>28</v>
      </c>
      <c r="C224" s="91">
        <v>53</v>
      </c>
      <c r="D224" s="73" t="s">
        <v>81</v>
      </c>
      <c r="E224" s="29"/>
      <c r="F224" s="38"/>
      <c r="G224" s="39"/>
      <c r="H224" s="40"/>
      <c r="I224" s="38"/>
      <c r="J224" s="39"/>
      <c r="K224" s="40"/>
      <c r="L224" s="38"/>
      <c r="M224" s="39"/>
      <c r="N224" s="40"/>
      <c r="O224" s="38"/>
      <c r="P224" s="39"/>
      <c r="Q224" s="40"/>
      <c r="R224" s="38"/>
      <c r="S224" s="39"/>
      <c r="T224" s="40"/>
      <c r="U224" s="38"/>
      <c r="V224" s="39"/>
      <c r="W224" s="40"/>
      <c r="X224" s="77"/>
      <c r="Y224" s="78"/>
      <c r="Z224" s="41"/>
    </row>
    <row r="225" spans="2:26" ht="16.5" customHeight="1" x14ac:dyDescent="0.2">
      <c r="B225" s="74"/>
      <c r="C225" s="92"/>
      <c r="D225" s="74"/>
      <c r="E225" s="29" t="s">
        <v>14</v>
      </c>
      <c r="F225" s="42"/>
      <c r="G225" s="43"/>
      <c r="H225" s="44"/>
      <c r="I225" s="42"/>
      <c r="J225" s="43"/>
      <c r="K225" s="44"/>
      <c r="L225" s="42"/>
      <c r="M225" s="43"/>
      <c r="N225" s="44"/>
      <c r="O225" s="42"/>
      <c r="P225" s="43"/>
      <c r="Q225" s="44"/>
      <c r="R225" s="42"/>
      <c r="S225" s="43"/>
      <c r="T225" s="44"/>
      <c r="U225" s="42"/>
      <c r="V225" s="43"/>
      <c r="W225" s="44"/>
      <c r="X225" s="45"/>
      <c r="Y225" s="43"/>
      <c r="Z225" s="46"/>
    </row>
    <row r="226" spans="2:26" ht="16.5" customHeight="1" x14ac:dyDescent="0.2">
      <c r="B226" s="74"/>
      <c r="C226" s="92"/>
      <c r="D226" s="74"/>
      <c r="E226" s="30"/>
      <c r="F226" s="47" t="s">
        <v>15</v>
      </c>
      <c r="G226" s="48"/>
      <c r="H226" s="49" t="s">
        <v>16</v>
      </c>
      <c r="I226" s="47" t="s">
        <v>15</v>
      </c>
      <c r="J226" s="48"/>
      <c r="K226" s="49" t="s">
        <v>16</v>
      </c>
      <c r="L226" s="47" t="s">
        <v>15</v>
      </c>
      <c r="M226" s="48"/>
      <c r="N226" s="49" t="s">
        <v>16</v>
      </c>
      <c r="O226" s="47" t="s">
        <v>15</v>
      </c>
      <c r="P226" s="48"/>
      <c r="Q226" s="49" t="s">
        <v>16</v>
      </c>
      <c r="R226" s="47" t="s">
        <v>15</v>
      </c>
      <c r="S226" s="48"/>
      <c r="T226" s="49" t="s">
        <v>16</v>
      </c>
      <c r="U226" s="47" t="s">
        <v>15</v>
      </c>
      <c r="V226" s="48"/>
      <c r="W226" s="49" t="s">
        <v>16</v>
      </c>
      <c r="X226" s="79"/>
      <c r="Y226" s="80"/>
      <c r="Z226" s="50"/>
    </row>
    <row r="227" spans="2:26" ht="16.5" customHeight="1" x14ac:dyDescent="0.2">
      <c r="B227" s="89"/>
      <c r="C227" s="93"/>
      <c r="D227" s="89"/>
      <c r="E227" s="30" t="s">
        <v>17</v>
      </c>
      <c r="F227" s="47"/>
      <c r="G227" s="48"/>
      <c r="H227" s="49"/>
      <c r="I227" s="47"/>
      <c r="J227" s="48"/>
      <c r="K227" s="49"/>
      <c r="L227" s="47"/>
      <c r="M227" s="48"/>
      <c r="N227" s="49"/>
      <c r="O227" s="47"/>
      <c r="P227" s="48"/>
      <c r="Q227" s="49"/>
      <c r="R227" s="47"/>
      <c r="S227" s="48"/>
      <c r="T227" s="49"/>
      <c r="U227" s="47"/>
      <c r="V227" s="48"/>
      <c r="W227" s="49"/>
      <c r="X227" s="81"/>
      <c r="Y227" s="82"/>
      <c r="Z227" s="51"/>
    </row>
    <row r="228" spans="2:26" ht="16.5" customHeight="1" x14ac:dyDescent="0.2">
      <c r="B228" s="73" t="s">
        <v>28</v>
      </c>
      <c r="C228" s="91">
        <v>54</v>
      </c>
      <c r="D228" s="73" t="s">
        <v>82</v>
      </c>
      <c r="E228" s="29"/>
      <c r="F228" s="38"/>
      <c r="G228" s="39"/>
      <c r="H228" s="40"/>
      <c r="I228" s="38"/>
      <c r="J228" s="39"/>
      <c r="K228" s="40"/>
      <c r="L228" s="38"/>
      <c r="M228" s="39"/>
      <c r="N228" s="40"/>
      <c r="O228" s="38"/>
      <c r="P228" s="39"/>
      <c r="Q228" s="40"/>
      <c r="R228" s="38"/>
      <c r="S228" s="39"/>
      <c r="T228" s="40"/>
      <c r="U228" s="38"/>
      <c r="V228" s="39"/>
      <c r="W228" s="40"/>
      <c r="X228" s="77"/>
      <c r="Y228" s="78"/>
      <c r="Z228" s="41"/>
    </row>
    <row r="229" spans="2:26" ht="16.5" customHeight="1" x14ac:dyDescent="0.2">
      <c r="B229" s="74"/>
      <c r="C229" s="92"/>
      <c r="D229" s="74"/>
      <c r="E229" s="29" t="s">
        <v>14</v>
      </c>
      <c r="F229" s="42"/>
      <c r="G229" s="43"/>
      <c r="H229" s="44"/>
      <c r="I229" s="42"/>
      <c r="J229" s="43"/>
      <c r="K229" s="44"/>
      <c r="L229" s="42"/>
      <c r="M229" s="43"/>
      <c r="N229" s="44"/>
      <c r="O229" s="42"/>
      <c r="P229" s="43"/>
      <c r="Q229" s="44"/>
      <c r="R229" s="42"/>
      <c r="S229" s="43"/>
      <c r="T229" s="44"/>
      <c r="U229" s="42"/>
      <c r="V229" s="43"/>
      <c r="W229" s="44"/>
      <c r="X229" s="45"/>
      <c r="Y229" s="43"/>
      <c r="Z229" s="46"/>
    </row>
    <row r="230" spans="2:26" ht="16.5" customHeight="1" x14ac:dyDescent="0.2">
      <c r="B230" s="74"/>
      <c r="C230" s="92"/>
      <c r="D230" s="74"/>
      <c r="E230" s="30"/>
      <c r="F230" s="47" t="s">
        <v>15</v>
      </c>
      <c r="G230" s="48"/>
      <c r="H230" s="49" t="s">
        <v>16</v>
      </c>
      <c r="I230" s="47" t="s">
        <v>15</v>
      </c>
      <c r="J230" s="48"/>
      <c r="K230" s="49" t="s">
        <v>16</v>
      </c>
      <c r="L230" s="47" t="s">
        <v>15</v>
      </c>
      <c r="M230" s="48"/>
      <c r="N230" s="49" t="s">
        <v>16</v>
      </c>
      <c r="O230" s="47" t="s">
        <v>15</v>
      </c>
      <c r="P230" s="48"/>
      <c r="Q230" s="49" t="s">
        <v>16</v>
      </c>
      <c r="R230" s="47" t="s">
        <v>15</v>
      </c>
      <c r="S230" s="48"/>
      <c r="T230" s="49" t="s">
        <v>16</v>
      </c>
      <c r="U230" s="47" t="s">
        <v>15</v>
      </c>
      <c r="V230" s="48"/>
      <c r="W230" s="49" t="s">
        <v>16</v>
      </c>
      <c r="X230" s="79"/>
      <c r="Y230" s="80"/>
      <c r="Z230" s="50"/>
    </row>
    <row r="231" spans="2:26" ht="16.5" customHeight="1" x14ac:dyDescent="0.2">
      <c r="B231" s="74"/>
      <c r="C231" s="92"/>
      <c r="D231" s="74"/>
      <c r="E231" s="30" t="s">
        <v>17</v>
      </c>
      <c r="F231" s="47"/>
      <c r="G231" s="48"/>
      <c r="H231" s="49"/>
      <c r="I231" s="47"/>
      <c r="J231" s="48"/>
      <c r="K231" s="49"/>
      <c r="L231" s="47"/>
      <c r="M231" s="48"/>
      <c r="N231" s="49"/>
      <c r="O231" s="47"/>
      <c r="P231" s="48"/>
      <c r="Q231" s="49"/>
      <c r="R231" s="47"/>
      <c r="S231" s="48"/>
      <c r="T231" s="49"/>
      <c r="U231" s="47"/>
      <c r="V231" s="48"/>
      <c r="W231" s="49"/>
      <c r="X231" s="81"/>
      <c r="Y231" s="82"/>
      <c r="Z231" s="51"/>
    </row>
    <row r="232" spans="2:26" ht="16.5" customHeight="1" x14ac:dyDescent="0.2">
      <c r="B232" s="73" t="s">
        <v>28</v>
      </c>
      <c r="C232" s="91">
        <v>55</v>
      </c>
      <c r="D232" s="73" t="s">
        <v>83</v>
      </c>
      <c r="E232" s="29"/>
      <c r="F232" s="38"/>
      <c r="G232" s="39"/>
      <c r="H232" s="40"/>
      <c r="I232" s="38"/>
      <c r="J232" s="39"/>
      <c r="K232" s="40"/>
      <c r="L232" s="38"/>
      <c r="M232" s="39"/>
      <c r="N232" s="40"/>
      <c r="O232" s="38"/>
      <c r="P232" s="39"/>
      <c r="Q232" s="40"/>
      <c r="R232" s="38"/>
      <c r="S232" s="39"/>
      <c r="T232" s="40"/>
      <c r="U232" s="38"/>
      <c r="V232" s="39"/>
      <c r="W232" s="40"/>
      <c r="X232" s="77"/>
      <c r="Y232" s="78"/>
      <c r="Z232" s="41"/>
    </row>
    <row r="233" spans="2:26" ht="16.5" customHeight="1" x14ac:dyDescent="0.2">
      <c r="B233" s="74"/>
      <c r="C233" s="92"/>
      <c r="D233" s="74"/>
      <c r="E233" s="29" t="s">
        <v>14</v>
      </c>
      <c r="F233" s="42"/>
      <c r="G233" s="43"/>
      <c r="H233" s="44"/>
      <c r="I233" s="42"/>
      <c r="J233" s="43"/>
      <c r="K233" s="44"/>
      <c r="L233" s="42"/>
      <c r="M233" s="43"/>
      <c r="N233" s="44"/>
      <c r="O233" s="42"/>
      <c r="P233" s="43"/>
      <c r="Q233" s="44"/>
      <c r="R233" s="42"/>
      <c r="S233" s="43"/>
      <c r="T233" s="44"/>
      <c r="U233" s="42"/>
      <c r="V233" s="43"/>
      <c r="W233" s="44"/>
      <c r="X233" s="45"/>
      <c r="Y233" s="43"/>
      <c r="Z233" s="46"/>
    </row>
    <row r="234" spans="2:26" ht="16.5" customHeight="1" x14ac:dyDescent="0.2">
      <c r="B234" s="74"/>
      <c r="C234" s="92"/>
      <c r="D234" s="74"/>
      <c r="E234" s="30"/>
      <c r="F234" s="47" t="s">
        <v>15</v>
      </c>
      <c r="G234" s="48" t="s">
        <v>89</v>
      </c>
      <c r="H234" s="49" t="s">
        <v>16</v>
      </c>
      <c r="I234" s="47" t="s">
        <v>15</v>
      </c>
      <c r="J234" s="48" t="s">
        <v>89</v>
      </c>
      <c r="K234" s="49" t="s">
        <v>16</v>
      </c>
      <c r="L234" s="47" t="s">
        <v>15</v>
      </c>
      <c r="M234" s="48" t="s">
        <v>89</v>
      </c>
      <c r="N234" s="49" t="s">
        <v>16</v>
      </c>
      <c r="O234" s="47" t="s">
        <v>15</v>
      </c>
      <c r="P234" s="48" t="s">
        <v>89</v>
      </c>
      <c r="Q234" s="49" t="s">
        <v>16</v>
      </c>
      <c r="R234" s="47" t="s">
        <v>15</v>
      </c>
      <c r="S234" s="48" t="s">
        <v>89</v>
      </c>
      <c r="T234" s="49" t="s">
        <v>16</v>
      </c>
      <c r="U234" s="47" t="s">
        <v>15</v>
      </c>
      <c r="V234" s="48" t="s">
        <v>89</v>
      </c>
      <c r="W234" s="49" t="s">
        <v>16</v>
      </c>
      <c r="X234" s="79"/>
      <c r="Y234" s="80"/>
      <c r="Z234" s="50"/>
    </row>
    <row r="235" spans="2:26" ht="16.5" customHeight="1" x14ac:dyDescent="0.2">
      <c r="B235" s="74"/>
      <c r="C235" s="92"/>
      <c r="D235" s="74"/>
      <c r="E235" s="30" t="s">
        <v>17</v>
      </c>
      <c r="F235" s="47"/>
      <c r="G235" s="48"/>
      <c r="H235" s="49"/>
      <c r="I235" s="47"/>
      <c r="J235" s="48"/>
      <c r="K235" s="49"/>
      <c r="L235" s="47"/>
      <c r="M235" s="48"/>
      <c r="N235" s="49"/>
      <c r="O235" s="47"/>
      <c r="P235" s="48"/>
      <c r="Q235" s="49"/>
      <c r="R235" s="47"/>
      <c r="S235" s="48"/>
      <c r="T235" s="49"/>
      <c r="U235" s="47"/>
      <c r="V235" s="48"/>
      <c r="W235" s="49"/>
      <c r="X235" s="81" t="s">
        <v>89</v>
      </c>
      <c r="Y235" s="82"/>
      <c r="Z235" s="51"/>
    </row>
    <row r="236" spans="2:26" ht="16.5" customHeight="1" x14ac:dyDescent="0.2">
      <c r="B236" s="73" t="s">
        <v>28</v>
      </c>
      <c r="C236" s="91">
        <v>56</v>
      </c>
      <c r="D236" s="73" t="s">
        <v>84</v>
      </c>
      <c r="E236" s="29"/>
      <c r="F236" s="52"/>
      <c r="G236" s="53"/>
      <c r="H236" s="54"/>
      <c r="I236" s="52"/>
      <c r="J236" s="53"/>
      <c r="K236" s="54"/>
      <c r="L236" s="52"/>
      <c r="M236" s="53"/>
      <c r="N236" s="54"/>
      <c r="O236" s="52"/>
      <c r="P236" s="53"/>
      <c r="Q236" s="54"/>
      <c r="R236" s="52"/>
      <c r="S236" s="53"/>
      <c r="T236" s="54"/>
      <c r="U236" s="52"/>
      <c r="V236" s="53"/>
      <c r="W236" s="54"/>
      <c r="X236" s="77"/>
      <c r="Y236" s="78"/>
      <c r="Z236" s="55"/>
    </row>
    <row r="237" spans="2:26" ht="16.5" customHeight="1" x14ac:dyDescent="0.2">
      <c r="B237" s="74"/>
      <c r="C237" s="92"/>
      <c r="D237" s="74"/>
      <c r="E237" s="29" t="s">
        <v>14</v>
      </c>
      <c r="F237" s="42"/>
      <c r="G237" s="43"/>
      <c r="H237" s="44"/>
      <c r="I237" s="42"/>
      <c r="J237" s="43"/>
      <c r="K237" s="44"/>
      <c r="L237" s="42"/>
      <c r="M237" s="43"/>
      <c r="N237" s="44"/>
      <c r="O237" s="42"/>
      <c r="P237" s="43"/>
      <c r="Q237" s="44"/>
      <c r="R237" s="42"/>
      <c r="S237" s="43"/>
      <c r="T237" s="44"/>
      <c r="U237" s="42"/>
      <c r="V237" s="43"/>
      <c r="W237" s="44"/>
      <c r="X237" s="45"/>
      <c r="Y237" s="43"/>
      <c r="Z237" s="46"/>
    </row>
    <row r="238" spans="2:26" ht="16.5" customHeight="1" x14ac:dyDescent="0.2">
      <c r="B238" s="74"/>
      <c r="C238" s="92"/>
      <c r="D238" s="74"/>
      <c r="E238" s="30"/>
      <c r="F238" s="47" t="s">
        <v>15</v>
      </c>
      <c r="G238" s="48" t="s">
        <v>89</v>
      </c>
      <c r="H238" s="49" t="s">
        <v>16</v>
      </c>
      <c r="I238" s="47" t="s">
        <v>15</v>
      </c>
      <c r="J238" s="48" t="s">
        <v>89</v>
      </c>
      <c r="K238" s="49" t="s">
        <v>16</v>
      </c>
      <c r="L238" s="47" t="s">
        <v>15</v>
      </c>
      <c r="M238" s="48" t="s">
        <v>89</v>
      </c>
      <c r="N238" s="49" t="s">
        <v>16</v>
      </c>
      <c r="O238" s="47" t="s">
        <v>15</v>
      </c>
      <c r="P238" s="48" t="s">
        <v>89</v>
      </c>
      <c r="Q238" s="49" t="s">
        <v>16</v>
      </c>
      <c r="R238" s="47" t="s">
        <v>15</v>
      </c>
      <c r="S238" s="48" t="s">
        <v>89</v>
      </c>
      <c r="T238" s="49" t="s">
        <v>16</v>
      </c>
      <c r="U238" s="47" t="s">
        <v>15</v>
      </c>
      <c r="V238" s="48" t="s">
        <v>89</v>
      </c>
      <c r="W238" s="49" t="s">
        <v>16</v>
      </c>
      <c r="X238" s="79"/>
      <c r="Y238" s="80"/>
      <c r="Z238" s="50"/>
    </row>
    <row r="239" spans="2:26" ht="16.5" customHeight="1" x14ac:dyDescent="0.2">
      <c r="B239" s="74"/>
      <c r="C239" s="92"/>
      <c r="D239" s="74"/>
      <c r="E239" s="30" t="s">
        <v>17</v>
      </c>
      <c r="F239" s="47"/>
      <c r="G239" s="48"/>
      <c r="H239" s="49"/>
      <c r="I239" s="47"/>
      <c r="J239" s="48"/>
      <c r="K239" s="49"/>
      <c r="L239" s="47"/>
      <c r="M239" s="48"/>
      <c r="N239" s="49"/>
      <c r="O239" s="47"/>
      <c r="P239" s="48"/>
      <c r="Q239" s="49"/>
      <c r="R239" s="47"/>
      <c r="S239" s="48"/>
      <c r="T239" s="49"/>
      <c r="U239" s="47"/>
      <c r="V239" s="48"/>
      <c r="W239" s="49"/>
      <c r="X239" s="81" t="s">
        <v>89</v>
      </c>
      <c r="Y239" s="82"/>
      <c r="Z239" s="51"/>
    </row>
    <row r="240" spans="2:26" ht="16.5" customHeight="1" x14ac:dyDescent="0.2">
      <c r="B240" s="73" t="s">
        <v>28</v>
      </c>
      <c r="C240" s="91">
        <v>57</v>
      </c>
      <c r="D240" s="73" t="s">
        <v>85</v>
      </c>
      <c r="E240" s="29"/>
      <c r="F240" s="38"/>
      <c r="G240" s="39"/>
      <c r="H240" s="40"/>
      <c r="I240" s="38"/>
      <c r="J240" s="39"/>
      <c r="K240" s="40"/>
      <c r="L240" s="38"/>
      <c r="M240" s="39"/>
      <c r="N240" s="40"/>
      <c r="O240" s="38"/>
      <c r="P240" s="39"/>
      <c r="Q240" s="40"/>
      <c r="R240" s="38"/>
      <c r="S240" s="39"/>
      <c r="T240" s="40"/>
      <c r="U240" s="38"/>
      <c r="V240" s="39"/>
      <c r="W240" s="40"/>
      <c r="X240" s="77"/>
      <c r="Y240" s="78"/>
      <c r="Z240" s="41"/>
    </row>
    <row r="241" spans="2:26" ht="16.5" customHeight="1" x14ac:dyDescent="0.2">
      <c r="B241" s="74"/>
      <c r="C241" s="92"/>
      <c r="D241" s="74"/>
      <c r="E241" s="29" t="s">
        <v>14</v>
      </c>
      <c r="F241" s="42"/>
      <c r="G241" s="43"/>
      <c r="H241" s="44"/>
      <c r="I241" s="42"/>
      <c r="J241" s="43"/>
      <c r="K241" s="44"/>
      <c r="L241" s="42"/>
      <c r="M241" s="43"/>
      <c r="N241" s="44"/>
      <c r="O241" s="42"/>
      <c r="P241" s="43"/>
      <c r="Q241" s="44"/>
      <c r="R241" s="42"/>
      <c r="S241" s="43"/>
      <c r="T241" s="44"/>
      <c r="U241" s="42"/>
      <c r="V241" s="43"/>
      <c r="W241" s="44"/>
      <c r="X241" s="45"/>
      <c r="Y241" s="43"/>
      <c r="Z241" s="46"/>
    </row>
    <row r="242" spans="2:26" ht="16.5" customHeight="1" x14ac:dyDescent="0.2">
      <c r="B242" s="74"/>
      <c r="C242" s="92"/>
      <c r="D242" s="74"/>
      <c r="E242" s="30"/>
      <c r="F242" s="47" t="s">
        <v>15</v>
      </c>
      <c r="G242" s="48"/>
      <c r="H242" s="49" t="s">
        <v>16</v>
      </c>
      <c r="I242" s="47" t="s">
        <v>15</v>
      </c>
      <c r="J242" s="48"/>
      <c r="K242" s="49" t="s">
        <v>16</v>
      </c>
      <c r="L242" s="47" t="s">
        <v>15</v>
      </c>
      <c r="M242" s="48">
        <v>0</v>
      </c>
      <c r="N242" s="49" t="s">
        <v>16</v>
      </c>
      <c r="O242" s="47" t="s">
        <v>15</v>
      </c>
      <c r="P242" s="48"/>
      <c r="Q242" s="49" t="s">
        <v>16</v>
      </c>
      <c r="R242" s="47" t="s">
        <v>15</v>
      </c>
      <c r="S242" s="48"/>
      <c r="T242" s="49" t="s">
        <v>16</v>
      </c>
      <c r="U242" s="47" t="s">
        <v>15</v>
      </c>
      <c r="V242" s="48"/>
      <c r="W242" s="49" t="s">
        <v>16</v>
      </c>
      <c r="X242" s="79"/>
      <c r="Y242" s="80"/>
      <c r="Z242" s="50"/>
    </row>
    <row r="243" spans="2:26" ht="16.5" customHeight="1" x14ac:dyDescent="0.2">
      <c r="B243" s="74"/>
      <c r="C243" s="92"/>
      <c r="D243" s="74"/>
      <c r="E243" s="30" t="s">
        <v>17</v>
      </c>
      <c r="F243" s="47"/>
      <c r="G243" s="48"/>
      <c r="H243" s="49"/>
      <c r="I243" s="47"/>
      <c r="J243" s="48"/>
      <c r="K243" s="49"/>
      <c r="L243" s="47"/>
      <c r="M243" s="48"/>
      <c r="N243" s="49"/>
      <c r="O243" s="47"/>
      <c r="P243" s="48"/>
      <c r="Q243" s="49"/>
      <c r="R243" s="47"/>
      <c r="S243" s="48"/>
      <c r="T243" s="49"/>
      <c r="U243" s="47"/>
      <c r="V243" s="48"/>
      <c r="W243" s="49"/>
      <c r="X243" s="81"/>
      <c r="Y243" s="82"/>
      <c r="Z243" s="51"/>
    </row>
    <row r="244" spans="2:26" ht="16.5" customHeight="1" x14ac:dyDescent="0.2">
      <c r="B244" s="73" t="s">
        <v>28</v>
      </c>
      <c r="C244" s="75">
        <v>58</v>
      </c>
      <c r="D244" s="73" t="s">
        <v>87</v>
      </c>
      <c r="E244" s="29"/>
      <c r="F244" s="38"/>
      <c r="G244" s="39">
        <v>6</v>
      </c>
      <c r="H244" s="40"/>
      <c r="I244" s="38"/>
      <c r="J244" s="39">
        <v>5</v>
      </c>
      <c r="K244" s="40"/>
      <c r="L244" s="38"/>
      <c r="M244" s="39">
        <v>1</v>
      </c>
      <c r="N244" s="40"/>
      <c r="O244" s="38"/>
      <c r="P244" s="39">
        <v>7</v>
      </c>
      <c r="Q244" s="40"/>
      <c r="R244" s="38"/>
      <c r="S244" s="39">
        <v>7</v>
      </c>
      <c r="T244" s="40"/>
      <c r="U244" s="38"/>
      <c r="V244" s="39">
        <v>7</v>
      </c>
      <c r="W244" s="40"/>
      <c r="X244" s="77"/>
      <c r="Y244" s="78"/>
      <c r="Z244" s="41"/>
    </row>
    <row r="245" spans="2:26" ht="16.5" customHeight="1" x14ac:dyDescent="0.2">
      <c r="B245" s="74"/>
      <c r="C245" s="76"/>
      <c r="D245" s="74"/>
      <c r="E245" s="29" t="s">
        <v>14</v>
      </c>
      <c r="F245" s="42"/>
      <c r="G245" s="43"/>
      <c r="H245" s="44"/>
      <c r="I245" s="42"/>
      <c r="J245" s="43"/>
      <c r="K245" s="44"/>
      <c r="L245" s="42"/>
      <c r="M245" s="43"/>
      <c r="N245" s="44"/>
      <c r="O245" s="42"/>
      <c r="P245" s="43"/>
      <c r="Q245" s="44"/>
      <c r="R245" s="42"/>
      <c r="S245" s="43"/>
      <c r="T245" s="44"/>
      <c r="U245" s="42"/>
      <c r="V245" s="43"/>
      <c r="W245" s="44"/>
      <c r="X245" s="45"/>
      <c r="Y245" s="43"/>
      <c r="Z245" s="46">
        <f>SUM(F244:V244)+X246</f>
        <v>34</v>
      </c>
    </row>
    <row r="246" spans="2:26" ht="16.5" customHeight="1" x14ac:dyDescent="0.2">
      <c r="B246" s="74"/>
      <c r="C246" s="76"/>
      <c r="D246" s="74"/>
      <c r="E246" s="30"/>
      <c r="F246" s="47" t="s">
        <v>15</v>
      </c>
      <c r="G246" s="48">
        <v>1</v>
      </c>
      <c r="H246" s="49" t="s">
        <v>16</v>
      </c>
      <c r="I246" s="47" t="s">
        <v>15</v>
      </c>
      <c r="J246" s="48">
        <v>0</v>
      </c>
      <c r="K246" s="49" t="s">
        <v>16</v>
      </c>
      <c r="L246" s="47" t="s">
        <v>15</v>
      </c>
      <c r="M246" s="48">
        <v>0</v>
      </c>
      <c r="N246" s="49" t="s">
        <v>16</v>
      </c>
      <c r="O246" s="47" t="s">
        <v>15</v>
      </c>
      <c r="P246" s="48">
        <v>0</v>
      </c>
      <c r="Q246" s="49" t="s">
        <v>16</v>
      </c>
      <c r="R246" s="47" t="s">
        <v>15</v>
      </c>
      <c r="S246" s="48">
        <v>0</v>
      </c>
      <c r="T246" s="49" t="s">
        <v>16</v>
      </c>
      <c r="U246" s="47" t="s">
        <v>15</v>
      </c>
      <c r="V246" s="48">
        <v>0</v>
      </c>
      <c r="W246" s="49" t="s">
        <v>16</v>
      </c>
      <c r="X246" s="79">
        <v>1</v>
      </c>
      <c r="Y246" s="80"/>
      <c r="Z246" s="50"/>
    </row>
    <row r="247" spans="2:26" ht="16.5" customHeight="1" thickBot="1" x14ac:dyDescent="0.25">
      <c r="B247" s="74"/>
      <c r="C247" s="76"/>
      <c r="D247" s="74"/>
      <c r="E247" s="30" t="s">
        <v>17</v>
      </c>
      <c r="F247" s="47"/>
      <c r="G247" s="48">
        <v>1</v>
      </c>
      <c r="H247" s="49"/>
      <c r="I247" s="47"/>
      <c r="J247" s="48">
        <v>1</v>
      </c>
      <c r="K247" s="49"/>
      <c r="L247" s="47">
        <v>1</v>
      </c>
      <c r="M247" s="48"/>
      <c r="N247" s="49"/>
      <c r="O247" s="47"/>
      <c r="P247" s="48"/>
      <c r="Q247" s="49"/>
      <c r="R247" s="47"/>
      <c r="S247" s="48">
        <v>1</v>
      </c>
      <c r="T247" s="49"/>
      <c r="U247" s="47"/>
      <c r="V247" s="48">
        <v>1</v>
      </c>
      <c r="W247" s="49"/>
      <c r="X247" s="81">
        <v>1</v>
      </c>
      <c r="Y247" s="82"/>
      <c r="Z247" s="51">
        <f>SUM(F247:X247)</f>
        <v>6</v>
      </c>
    </row>
    <row r="248" spans="2:26" ht="16.5" customHeight="1" x14ac:dyDescent="0.2">
      <c r="B248" s="94" t="s">
        <v>24</v>
      </c>
      <c r="C248" s="95"/>
      <c r="D248" s="96"/>
      <c r="E248" s="31"/>
      <c r="F248" s="59"/>
      <c r="G248" s="60">
        <f>G12+G16+G20+G24+G28+G32+G36+G40+G44+G48+G52+G56+G60+G64+G68+G72+G76+G80+G84+G88+G92+G96+G100+G104+G108+G112+G116+G120+G124+G128+G132+G136+G140+G144+G148+G152+G156+G160+G164+G168+G172+G176+G180+G184+G188+G192+G196+G200+G204+G208+G212+G216+G220+G224+G228+G232+G236+G240+G244</f>
        <v>3548</v>
      </c>
      <c r="H248" s="61"/>
      <c r="I248" s="59"/>
      <c r="J248" s="60">
        <f>J12+J16+J20+J24+J28+J32+J36+J40+J44+J48+J52+J56+J60+J64+J68+J72+J76+J80+J84+J88+J92+J96+J100+J104+J108+J112+J116+J120+J124+J128+J132+J136+J140+J144+J148+J152+J156+J160+J164+J168+J172+J176+J180+J184+J188+J192+J196+J200+J204+J208+J212+J216+J220+J224+J228+J232+J236+J240+J244</f>
        <v>3747</v>
      </c>
      <c r="K248" s="61"/>
      <c r="L248" s="59"/>
      <c r="M248" s="60">
        <f>M12+M16+M20+M24+M28+M32+M36+M40+M44+M48+M52+M56+M60+M64+M68+M72+M76+M80+M84+M88+M92+M96+M100+M104+M108+M112+M116+M120+M124+M128+M132+M136+M140+M144+M148+M152+M156+M160+M164+M168+M172+M176+M180+M184+M188+M192+M196+M200+M204+M208+M212+M216+M220+M224+M228+M232+M236+M240+M244</f>
        <v>3868</v>
      </c>
      <c r="N248" s="61"/>
      <c r="O248" s="59"/>
      <c r="P248" s="60">
        <f>P12+P16+P20+P24+P28+P32+P36+P40+P44+P48+P52+P56+P60+P64+P68+P72+P76+P80+P84+P88+P92+P96+P100+P104+P108+P112+P116+P120+P124+P128+P132+P136+P140+P144+P148+P152+P156+P160+P164+P168+P172+P176+P180+P184+P188+P192+P196+P200+P204+P208+P212+P216+P220+P224+P228+P232+P236+P240+P244</f>
        <v>3947</v>
      </c>
      <c r="Q248" s="61"/>
      <c r="R248" s="59"/>
      <c r="S248" s="60">
        <f>S12+S16+S20+S24+S28+S32+S36+S40+S44+S48+S52+S56+S60+S64+S68+S72+S76+S80+S84+S88+S92+S96+S100+S104+S108+S112+S116+S120+S124+S128+S132+S136+S140+S144+S148+S152+S156+S160+S164+S168+S172+S176+S180+S184+S188+S192+S196+S200+S204+S208+S212+S216+S220+S224+S228+S232+S236+S240+S244</f>
        <v>4104</v>
      </c>
      <c r="T248" s="61"/>
      <c r="U248" s="59"/>
      <c r="V248" s="60">
        <f>V12+V16+V20+V24+V28+V32+V36+V40+V44+V48+V52+V56+V60+V64+V68+V72+V76+V80+V84+V88+V92+V96+V100+V104+V108+V112+V116+V120+V124+V128+V132+V136+V140+V144+V148+V152+V156+V160+V164+V168+V172+V176+V180+V184+V188+V192+V196+V200+V204+V208+V212+V216+V220+V224+V228+V232+V236+V240+V244</f>
        <v>4062</v>
      </c>
      <c r="W248" s="61"/>
      <c r="X248" s="103"/>
      <c r="Y248" s="104"/>
      <c r="Z248" s="62"/>
    </row>
    <row r="249" spans="2:26" ht="16.5" customHeight="1" x14ac:dyDescent="0.2">
      <c r="B249" s="97"/>
      <c r="C249" s="98"/>
      <c r="D249" s="99"/>
      <c r="E249" s="29" t="s">
        <v>14</v>
      </c>
      <c r="F249" s="42"/>
      <c r="G249" s="43"/>
      <c r="H249" s="44"/>
      <c r="I249" s="42"/>
      <c r="J249" s="43"/>
      <c r="K249" s="44"/>
      <c r="L249" s="42"/>
      <c r="M249" s="43"/>
      <c r="N249" s="44"/>
      <c r="O249" s="42"/>
      <c r="P249" s="43"/>
      <c r="Q249" s="44"/>
      <c r="R249" s="42"/>
      <c r="S249" s="43"/>
      <c r="T249" s="44"/>
      <c r="U249" s="42"/>
      <c r="V249" s="43"/>
      <c r="W249" s="63"/>
      <c r="X249" s="45"/>
      <c r="Y249" s="43"/>
      <c r="Z249" s="64">
        <f>SUM(F248:W248)+X250</f>
        <v>24250</v>
      </c>
    </row>
    <row r="250" spans="2:26" ht="16.5" customHeight="1" x14ac:dyDescent="0.2">
      <c r="B250" s="97"/>
      <c r="C250" s="98"/>
      <c r="D250" s="99"/>
      <c r="E250" s="30"/>
      <c r="F250" s="47" t="s">
        <v>15</v>
      </c>
      <c r="G250" s="48">
        <f>G14+G18+G22+G26+G30+G34+G38+G42+G46+G50+G54+G58+G62+G66+G70+G74+G78+G82+G86+G90+G94+G98+G106+G110+G114+G118+G122+G126+G130+G134+G138+G142+G146+G150+G154+G158+G162+G166+G170+G174+G178+G182+G186+G190+G194+G198+G202+G206+G210+G214+G218+G222+G246</f>
        <v>176</v>
      </c>
      <c r="H250" s="49" t="s">
        <v>16</v>
      </c>
      <c r="I250" s="47" t="s">
        <v>15</v>
      </c>
      <c r="J250" s="48">
        <f>J14+J18+J22+J26+J30+J34+J38+J42+J46+J50+J54+J58+J62+J66+J70+J74+J78+J82+J86+J90+J94+J98+J106+J110+J114+J118+J122+J126+J130+J134+J138+J142+J146+J150+J154+J158+J162+J166+J170+J174+J178+J182+J186+J190+J194+J198+J202+J206+J210+J214+J218+J222+J246</f>
        <v>147</v>
      </c>
      <c r="K250" s="49" t="s">
        <v>16</v>
      </c>
      <c r="L250" s="47" t="s">
        <v>15</v>
      </c>
      <c r="M250" s="48">
        <f>M14+M18+M22+M26+M30+M34+M38+M42+M46+M50+M54+M58+M62+M66+M70+M74+M78+M82+M86+M90+M94+M98+M106+M110+M114+M118+M122+M126+M130+M134+M138+M142+M146+M150+M154+M158+M162+M166+M170+M174+M178+M182+M186+M190+M194+M198+M202+M206+M210+M214+M218+M222+M246</f>
        <v>169</v>
      </c>
      <c r="N250" s="49" t="s">
        <v>16</v>
      </c>
      <c r="O250" s="47" t="s">
        <v>15</v>
      </c>
      <c r="P250" s="48">
        <f>P14+P18+P22+P26+P30+P34+P38+P42+P46+P50+P54+P58+P62+P66+P70+P74+P78+P82+P86+P90+P94+P98+P106+P110+P114+P118+P122+P126+P130+P134+P138+P142+P146+P150+P154+P158+P162+P166+P170+P174+P178+P182+P186+P190+P194+P198+P202+P206+P210+P214+P218+P222+P246</f>
        <v>166</v>
      </c>
      <c r="Q250" s="49" t="s">
        <v>16</v>
      </c>
      <c r="R250" s="47" t="s">
        <v>15</v>
      </c>
      <c r="S250" s="48">
        <f>S14+S18+S22+S26+S30+S34+S38+S42+S46+S50+S54+S58+S62+S66+S70+S74+S78+S82+S86+S90+S94+S98+S106+S110+S114+S118+S122+S126+S130+S134+S138+S142+S146+S150+S154+S158+S162+S166+S170+S174+S178+S182+S186+S190+S194+S198+S202+S206+S210+S214+S218+S222+S246</f>
        <v>159</v>
      </c>
      <c r="T250" s="49" t="s">
        <v>16</v>
      </c>
      <c r="U250" s="47" t="s">
        <v>15</v>
      </c>
      <c r="V250" s="48">
        <f>V14+V18+V22+V26+V30+V34+V38+V42+V46+V50+V54+V58+V62+V66+V70+V74+V78+V82+V86+V90+V94+V98+V106+V110+V114+V118+V122+V126+V130+V134+V138+V142+V146+V150+V154+V158+V162+V166+V170+V174+V178+V182+V186+V190+V194+V198+V202+V206+V210+V214+V218+V222+V246</f>
        <v>157</v>
      </c>
      <c r="W250" s="49" t="s">
        <v>16</v>
      </c>
      <c r="X250" s="105">
        <f>X14+X18+X22+X26+X30+X34+X38+X42+X46+X50+X54+X58+X62+X66+X70+X74+X78+X82+X86+X90+X94+X98+X102+X106+X110+X114+X118+X122+X126+X130+X134+X138+X142+X146+X150+X154+X158+X162+X166+X170+X174+X178+X182+X186+X190+X194+X198+X202+X206+X210+X214+X218+X222+X226+X230+X234+X238+X242+X246</f>
        <v>974</v>
      </c>
      <c r="Y250" s="106"/>
      <c r="Z250" s="50"/>
    </row>
    <row r="251" spans="2:26" ht="16.5" customHeight="1" x14ac:dyDescent="0.2">
      <c r="B251" s="97"/>
      <c r="C251" s="98"/>
      <c r="D251" s="99"/>
      <c r="E251" s="32" t="s">
        <v>26</v>
      </c>
      <c r="F251" s="65">
        <f>F15+F19+F23+F27+F31+F35+F39+F43+F47+F51+F55+F59+F63+F67+F71+F75+F79+F83+F87+F91+F95+F99+F103+F107+F111+F115+F119+F123+F127+F131+F135+F139+F143+F147+F151+F155+F159+F163+F167+F171+F175+F179+F183+F187+F191+F195+F199+F203+F207+F211+F215+F219+F223+F227+F231+F235+F239+F243+F247</f>
        <v>4</v>
      </c>
      <c r="G251" s="53"/>
      <c r="H251" s="54"/>
      <c r="I251" s="65">
        <f>I15+I19+I23+I27+I31+I35+I39+I43+I47+I51+I55+I59+I63+I67+I71+I75+I79+I83+I87+I91+I95+I99+I103+I107+I111+I115+I119+I123+I127+I131+I135+I139+I143+I147+I151+I155+I159+I163+I167+I171+I175+I179+I183+I187+I191+I195+I199+I203+I207+I211+I215+I219+I223+I227+I231+I235+I239+I243+I247</f>
        <v>1</v>
      </c>
      <c r="J251" s="53"/>
      <c r="K251" s="54"/>
      <c r="L251" s="65">
        <f>L15+L19+L23+L27+L31+L35+L39+L43+L47+L51+L55+L59+L63+L67+L71+L75+L79+L83+L87+L91+L95+L99+L103+L107+L111+L115+L119+L123+L127+L131+L135+L139+L143+L147+L151+L155+L159+L163+L167+L171+L175+L179+L183+L187+L191+L195+L199+L203+L207+L211+L215+L219+L223+L227+L231+L235+L239+L243+L247</f>
        <v>6</v>
      </c>
      <c r="M251" s="53"/>
      <c r="N251" s="54"/>
      <c r="O251" s="65">
        <f>O15+O19+O23+O27+O31+O35+O39+O43+O47+O51+O55+O59+O63+O67+O71+O75+O79+O83+O87+O91+O95+O99+O103+O107+O111+O115+O119+O123+O127+O131+O135+O139+O143+O147+O151+O155+O159+O163+O167+O171+O175+O179+O183+O187+O191+O195+O199+O203+O207+O211+O215+O219+O223+O227+O231+O235+O239+O243+O247</f>
        <v>0</v>
      </c>
      <c r="P251" s="53"/>
      <c r="Q251" s="54"/>
      <c r="R251" s="65">
        <f>R15+R19+R23+R27+R31+R35+R39+R43+R47+R51+R55+R59+R63+R67+R71+R75+R79+R83+R87+R91+R95+R99+R103+R107+R111+R115+R119+R123+R127+R131+R135+R139+R143+R147+R151+R155+R159+R163+R167+R171+R175+R179+R183+R187+R191+R195+R199+R203+R207+R211+R215+R219+R223+R227+R231+R235+R239+R243+R247</f>
        <v>5</v>
      </c>
      <c r="S251" s="53"/>
      <c r="T251" s="54"/>
      <c r="U251" s="65">
        <f>U15+U19+U23+U27+U31+U35+U39+U43+U47+U51+U55+U59+U63+U67+U71+U75+U79+U83+U87+U91+U95+U99+U103+U107+U111+U115+U119+U123+U127+U131+U135+U139+U143+U147+U151+U155+U159+U163+U167+U171+U175+U179+U183+U187+U191+U195+U199+U203+U207+U211+U215+U219+U223+U227+U231+U235+U239+U243+U247</f>
        <v>0</v>
      </c>
      <c r="V251" s="53"/>
      <c r="W251" s="54"/>
      <c r="X251" s="66"/>
      <c r="Y251" s="67"/>
      <c r="Z251" s="107">
        <f>SUM(F251:Y252)</f>
        <v>1026</v>
      </c>
    </row>
    <row r="252" spans="2:26" ht="16.5" customHeight="1" thickBot="1" x14ac:dyDescent="0.25">
      <c r="B252" s="100"/>
      <c r="C252" s="101"/>
      <c r="D252" s="102"/>
      <c r="E252" s="33" t="s">
        <v>23</v>
      </c>
      <c r="F252" s="68"/>
      <c r="G252" s="69">
        <f>G$15+G$19+G$23+G$27+G$31+G$35+G$39+G$43+G$47+G$51+G$55+G$59+G$63+G$67+G$71+G$75+G$79+G$83+G$87+G$91+G$95+G$99+G$103+G$107+G$111+G$115+G$119+G$123+G$127+G$131+G$135+G$139+G$143+G$147+G$151+G$155+G$159+G$163+G$167+G$171+G$175+G$179+G$183+G$187+G$191+G$195+G$199+G$203+G$207+G$211+G$215+G$219+G$223+G$227+G$231+G$235+G$239+G$243+G$247</f>
        <v>131</v>
      </c>
      <c r="H252" s="70"/>
      <c r="I252" s="68"/>
      <c r="J252" s="69">
        <f>J$15+J$19+J$23+J$27+J$31+J$35+J$39+J$43+J$47+J$51+J$55+J$59+J$63+J$67+J$71+J$75+J$79+J$83+J$87+J$91+J$95+J$99+J$103+J$107+J$111+J$115+J$119+J$123+J$127+J$131+J$135+J$139+J$143+J$147+J$151+J$155+J$159+J$163+J$167+J$171+J$175+J$179+J$183+J$187+J$191+J$195+J$199+J$203+J$207+J$211+J$215+J$219+J$223+J$227+J$231+J$235+J$239+J$243+J$247</f>
        <v>131</v>
      </c>
      <c r="K252" s="70"/>
      <c r="L252" s="68"/>
      <c r="M252" s="69">
        <f>M$15+M$19+M$23+M$27+M$31+M$35+M$39+M$43+M$47+M$51+M$55+M$59+M$63+M$67+M$71+M$75+M$79+M$83+M$87+M$91+M$95+M$99+M$103+M$107+M$111+M$115+M$119+M$123+M$127+M$131+M$135+M$139+M$143+M$147+M$151+M$155+M$159+M$163+M$167+M$171+M$175+M$179+M$183+M$187+M$191+M$195+M$199+M$203+M$207+M$211+M$215+M$219+M$223+M$227+M$231+M$235+M$239+M$243+M$247</f>
        <v>131</v>
      </c>
      <c r="N252" s="70"/>
      <c r="O252" s="68"/>
      <c r="P252" s="69">
        <f>P$15+P$19+P$23+P$27+P$31+P$35+P$39+P$43+P$47+P$51+P$55+P$59+P$63+P$67+P$71+P$75+P$79+P$83+P$87+P$91+P$95+P$99+P$103+P$107+P$111+P$115+P$119+P$123+P$127+P$131+P$135+P$139+P$143+P$147+P$151+P$155+P$159+P$163+P$167+P$171+P$175+P$179+P$183+P$187+P$191+P$195+P$199+P$203+P$207+P$211+P$215+P$219+P$223+P$227+P$231+P$235+P$239+P$243+P$247</f>
        <v>135</v>
      </c>
      <c r="Q252" s="70"/>
      <c r="R252" s="68"/>
      <c r="S252" s="69">
        <f>S$15+S$19+S$23+S$27+S$31+S$35+S$39+S$43+S$47+S$51+S$55+S$59+S$63+S$67+S$71+S$75+S$79+S$83+S$87+S$91+S$95+S$99+S$103+S$107+S$111+S$115+S$119+S$123+S$127+S$131+S$135+S$139+S$143+S$147+S$151+S$155+S$159+S$163+S$167+S$171+S$175+S$179+S$183+S$187+S$191+S$195+S$199+S$203+S$207+S$211+S$215+S$219+S$223+S$227+S$231+S$235+S$239+S$243+S$247</f>
        <v>139</v>
      </c>
      <c r="T252" s="70"/>
      <c r="U252" s="68"/>
      <c r="V252" s="69">
        <f>V$15+V$19+V$23+V$27+V$31+V$35+V$39+V$43+V$47+V$51+V$55+V$59+V$63+V$67+V$71+V$75+V$79+V$83+V$87+V$91+V$95+V$99+V$103+V$107+V$111+V$115+V$119+V$123+V$127+V$131+V$135+V$139+V$143+V$147+V$151+V$155+V$159+V$163+V$167+V$171+V$175+V$179+V$183+V$187+V$191+V$195+V$199+V$203+V$207+V$211+V$215+V$219+V$223+V$227+V$231+V$235+V$239+V$243+V$2990+V247</f>
        <v>139</v>
      </c>
      <c r="W252" s="70"/>
      <c r="X252" s="109">
        <f>X15+X19+X23+X27+X31+X35+X39+X43+X47+X51+X55+X59+X63+X67+X71+X75+X79+X83+X87+X91+X95+X99+X107+X111+X115+X119+X123+X127+X131+X135+X139+X143+X147+X151+X155+X159+X163+X167+X171+X175+X179+X183+X187+X191+X195+X199+X203+X207+X211+X215+X219+X223+X247</f>
        <v>204</v>
      </c>
      <c r="Y252" s="110"/>
      <c r="Z252" s="108"/>
    </row>
    <row r="253" spans="2:26" ht="16.5" customHeight="1" x14ac:dyDescent="0.2"/>
    <row r="254" spans="2:26" ht="16.5" customHeight="1" x14ac:dyDescent="0.2"/>
    <row r="255" spans="2:26" ht="16.5" customHeight="1" x14ac:dyDescent="0.2"/>
  </sheetData>
  <sheetProtection selectLockedCells="1" selectUnlockedCells="1"/>
  <mergeCells count="360">
    <mergeCell ref="B248:D252"/>
    <mergeCell ref="X248:Y248"/>
    <mergeCell ref="X250:Y250"/>
    <mergeCell ref="Z251:Z252"/>
    <mergeCell ref="X252:Y252"/>
    <mergeCell ref="B244:B247"/>
    <mergeCell ref="C244:C247"/>
    <mergeCell ref="D244:D247"/>
    <mergeCell ref="X244:Y244"/>
    <mergeCell ref="X246:Y246"/>
    <mergeCell ref="X247:Y247"/>
    <mergeCell ref="B240:B243"/>
    <mergeCell ref="C240:C243"/>
    <mergeCell ref="D240:D243"/>
    <mergeCell ref="X240:Y240"/>
    <mergeCell ref="X242:Y242"/>
    <mergeCell ref="X243:Y243"/>
    <mergeCell ref="B236:B239"/>
    <mergeCell ref="C236:C239"/>
    <mergeCell ref="D236:D239"/>
    <mergeCell ref="X236:Y236"/>
    <mergeCell ref="X238:Y238"/>
    <mergeCell ref="X239:Y239"/>
    <mergeCell ref="B232:B235"/>
    <mergeCell ref="C232:C235"/>
    <mergeCell ref="D232:D235"/>
    <mergeCell ref="X232:Y232"/>
    <mergeCell ref="X234:Y234"/>
    <mergeCell ref="X235:Y235"/>
    <mergeCell ref="B228:B231"/>
    <mergeCell ref="C228:C231"/>
    <mergeCell ref="D228:D231"/>
    <mergeCell ref="X228:Y228"/>
    <mergeCell ref="X230:Y230"/>
    <mergeCell ref="X231:Y231"/>
    <mergeCell ref="B224:B227"/>
    <mergeCell ref="C224:C227"/>
    <mergeCell ref="D224:D227"/>
    <mergeCell ref="X224:Y224"/>
    <mergeCell ref="X226:Y226"/>
    <mergeCell ref="X227:Y227"/>
    <mergeCell ref="B220:B223"/>
    <mergeCell ref="C220:C223"/>
    <mergeCell ref="D220:D223"/>
    <mergeCell ref="X220:Y220"/>
    <mergeCell ref="X222:Y222"/>
    <mergeCell ref="X223:Y223"/>
    <mergeCell ref="B216:B219"/>
    <mergeCell ref="C216:C219"/>
    <mergeCell ref="D216:D219"/>
    <mergeCell ref="X216:Y216"/>
    <mergeCell ref="X218:Y218"/>
    <mergeCell ref="X219:Y219"/>
    <mergeCell ref="B212:B215"/>
    <mergeCell ref="C212:C215"/>
    <mergeCell ref="D212:D215"/>
    <mergeCell ref="X212:Y212"/>
    <mergeCell ref="X214:Y214"/>
    <mergeCell ref="X215:Y215"/>
    <mergeCell ref="B208:B211"/>
    <mergeCell ref="C208:C211"/>
    <mergeCell ref="D208:D211"/>
    <mergeCell ref="X208:Y208"/>
    <mergeCell ref="X210:Y210"/>
    <mergeCell ref="X211:Y211"/>
    <mergeCell ref="B204:B207"/>
    <mergeCell ref="C204:C207"/>
    <mergeCell ref="D204:D207"/>
    <mergeCell ref="X204:Y204"/>
    <mergeCell ref="X206:Y206"/>
    <mergeCell ref="X207:Y207"/>
    <mergeCell ref="B200:B203"/>
    <mergeCell ref="C200:C203"/>
    <mergeCell ref="D200:D203"/>
    <mergeCell ref="X200:Y200"/>
    <mergeCell ref="X202:Y202"/>
    <mergeCell ref="X203:Y203"/>
    <mergeCell ref="B196:B199"/>
    <mergeCell ref="C196:C199"/>
    <mergeCell ref="D196:D199"/>
    <mergeCell ref="X196:Y196"/>
    <mergeCell ref="X198:Y198"/>
    <mergeCell ref="X199:Y199"/>
    <mergeCell ref="B192:B195"/>
    <mergeCell ref="C192:C195"/>
    <mergeCell ref="D192:D195"/>
    <mergeCell ref="X192:Y192"/>
    <mergeCell ref="X194:Y194"/>
    <mergeCell ref="X195:Y195"/>
    <mergeCell ref="B188:B191"/>
    <mergeCell ref="C188:C191"/>
    <mergeCell ref="D188:D191"/>
    <mergeCell ref="X188:Y188"/>
    <mergeCell ref="X190:Y190"/>
    <mergeCell ref="X191:Y191"/>
    <mergeCell ref="B184:B187"/>
    <mergeCell ref="C184:C187"/>
    <mergeCell ref="D184:D187"/>
    <mergeCell ref="X184:Y184"/>
    <mergeCell ref="X186:Y186"/>
    <mergeCell ref="X187:Y187"/>
    <mergeCell ref="B180:B183"/>
    <mergeCell ref="C180:C183"/>
    <mergeCell ref="D180:D183"/>
    <mergeCell ref="X180:Y180"/>
    <mergeCell ref="X182:Y182"/>
    <mergeCell ref="X183:Y183"/>
    <mergeCell ref="B176:B179"/>
    <mergeCell ref="C176:C179"/>
    <mergeCell ref="D176:D179"/>
    <mergeCell ref="X176:Y176"/>
    <mergeCell ref="X178:Y178"/>
    <mergeCell ref="X179:Y179"/>
    <mergeCell ref="B172:B175"/>
    <mergeCell ref="C172:C175"/>
    <mergeCell ref="D172:D175"/>
    <mergeCell ref="X172:Y172"/>
    <mergeCell ref="X174:Y174"/>
    <mergeCell ref="X175:Y175"/>
    <mergeCell ref="B168:B171"/>
    <mergeCell ref="C168:C171"/>
    <mergeCell ref="D168:D171"/>
    <mergeCell ref="X168:Y168"/>
    <mergeCell ref="X170:Y170"/>
    <mergeCell ref="X171:Y171"/>
    <mergeCell ref="B164:B167"/>
    <mergeCell ref="C164:C167"/>
    <mergeCell ref="D164:D167"/>
    <mergeCell ref="X164:Y164"/>
    <mergeCell ref="X166:Y166"/>
    <mergeCell ref="X167:Y167"/>
    <mergeCell ref="B160:B163"/>
    <mergeCell ref="C160:C163"/>
    <mergeCell ref="D160:D163"/>
    <mergeCell ref="X160:Y160"/>
    <mergeCell ref="X162:Y162"/>
    <mergeCell ref="X163:Y163"/>
    <mergeCell ref="B156:B159"/>
    <mergeCell ref="C156:C159"/>
    <mergeCell ref="D156:D159"/>
    <mergeCell ref="X156:Y156"/>
    <mergeCell ref="X158:Y158"/>
    <mergeCell ref="X159:Y159"/>
    <mergeCell ref="B152:B155"/>
    <mergeCell ref="C152:C155"/>
    <mergeCell ref="D152:D155"/>
    <mergeCell ref="X152:Y152"/>
    <mergeCell ref="X154:Y154"/>
    <mergeCell ref="X155:Y155"/>
    <mergeCell ref="B148:B151"/>
    <mergeCell ref="C148:C151"/>
    <mergeCell ref="D148:D151"/>
    <mergeCell ref="X148:Y148"/>
    <mergeCell ref="X150:Y150"/>
    <mergeCell ref="X151:Y151"/>
    <mergeCell ref="B144:B147"/>
    <mergeCell ref="C144:C147"/>
    <mergeCell ref="D144:D147"/>
    <mergeCell ref="X144:Y144"/>
    <mergeCell ref="X146:Y146"/>
    <mergeCell ref="X147:Y147"/>
    <mergeCell ref="B140:B143"/>
    <mergeCell ref="C140:C143"/>
    <mergeCell ref="D140:D143"/>
    <mergeCell ref="X140:Y140"/>
    <mergeCell ref="X142:Y142"/>
    <mergeCell ref="X143:Y143"/>
    <mergeCell ref="B136:B139"/>
    <mergeCell ref="C136:C139"/>
    <mergeCell ref="D136:D139"/>
    <mergeCell ref="X136:Y136"/>
    <mergeCell ref="X138:Y138"/>
    <mergeCell ref="X139:Y139"/>
    <mergeCell ref="B132:B135"/>
    <mergeCell ref="C132:C135"/>
    <mergeCell ref="D132:D135"/>
    <mergeCell ref="X132:Y132"/>
    <mergeCell ref="X134:Y134"/>
    <mergeCell ref="X135:Y135"/>
    <mergeCell ref="B128:B131"/>
    <mergeCell ref="C128:C131"/>
    <mergeCell ref="D128:D131"/>
    <mergeCell ref="X128:Y128"/>
    <mergeCell ref="X130:Y130"/>
    <mergeCell ref="X131:Y131"/>
    <mergeCell ref="B124:B127"/>
    <mergeCell ref="C124:C127"/>
    <mergeCell ref="D124:D127"/>
    <mergeCell ref="X124:Y124"/>
    <mergeCell ref="X126:Y126"/>
    <mergeCell ref="X127:Y127"/>
    <mergeCell ref="B120:B123"/>
    <mergeCell ref="C120:C123"/>
    <mergeCell ref="D120:D123"/>
    <mergeCell ref="X120:Y120"/>
    <mergeCell ref="X122:Y122"/>
    <mergeCell ref="X123:Y123"/>
    <mergeCell ref="B116:B119"/>
    <mergeCell ref="C116:C119"/>
    <mergeCell ref="D116:D119"/>
    <mergeCell ref="X116:Y116"/>
    <mergeCell ref="X118:Y118"/>
    <mergeCell ref="X119:Y119"/>
    <mergeCell ref="B112:B115"/>
    <mergeCell ref="C112:C115"/>
    <mergeCell ref="D112:D115"/>
    <mergeCell ref="X112:Y112"/>
    <mergeCell ref="X114:Y114"/>
    <mergeCell ref="X115:Y115"/>
    <mergeCell ref="B108:B111"/>
    <mergeCell ref="C108:C111"/>
    <mergeCell ref="D108:D111"/>
    <mergeCell ref="X108:Y108"/>
    <mergeCell ref="X110:Y110"/>
    <mergeCell ref="X111:Y111"/>
    <mergeCell ref="B104:B107"/>
    <mergeCell ref="C104:C107"/>
    <mergeCell ref="D104:D107"/>
    <mergeCell ref="X104:Y104"/>
    <mergeCell ref="X106:Y106"/>
    <mergeCell ref="X107:Y107"/>
    <mergeCell ref="B100:B103"/>
    <mergeCell ref="C100:C103"/>
    <mergeCell ref="D100:D103"/>
    <mergeCell ref="X100:Y100"/>
    <mergeCell ref="X102:Y102"/>
    <mergeCell ref="X103:Y103"/>
    <mergeCell ref="B96:B99"/>
    <mergeCell ref="C96:C99"/>
    <mergeCell ref="D96:D99"/>
    <mergeCell ref="X96:Y96"/>
    <mergeCell ref="X98:Y98"/>
    <mergeCell ref="X99:Y99"/>
    <mergeCell ref="B92:B95"/>
    <mergeCell ref="C92:C95"/>
    <mergeCell ref="D92:D95"/>
    <mergeCell ref="X92:Y92"/>
    <mergeCell ref="X94:Y94"/>
    <mergeCell ref="X95:Y95"/>
    <mergeCell ref="B88:B91"/>
    <mergeCell ref="C88:C91"/>
    <mergeCell ref="D88:D91"/>
    <mergeCell ref="X88:Y88"/>
    <mergeCell ref="X90:Y90"/>
    <mergeCell ref="X91:Y91"/>
    <mergeCell ref="B84:B87"/>
    <mergeCell ref="C84:C87"/>
    <mergeCell ref="D84:D87"/>
    <mergeCell ref="X84:Y84"/>
    <mergeCell ref="X86:Y86"/>
    <mergeCell ref="X87:Y87"/>
    <mergeCell ref="B80:B83"/>
    <mergeCell ref="C80:C83"/>
    <mergeCell ref="D80:D83"/>
    <mergeCell ref="X80:Y80"/>
    <mergeCell ref="X82:Y82"/>
    <mergeCell ref="X83:Y83"/>
    <mergeCell ref="B76:B79"/>
    <mergeCell ref="C76:C79"/>
    <mergeCell ref="D76:D79"/>
    <mergeCell ref="X76:Y76"/>
    <mergeCell ref="X78:Y78"/>
    <mergeCell ref="X79:Y79"/>
    <mergeCell ref="B72:B75"/>
    <mergeCell ref="C72:C75"/>
    <mergeCell ref="D72:D75"/>
    <mergeCell ref="X72:Y72"/>
    <mergeCell ref="X74:Y74"/>
    <mergeCell ref="X75:Y75"/>
    <mergeCell ref="B68:B71"/>
    <mergeCell ref="C68:C71"/>
    <mergeCell ref="D68:D71"/>
    <mergeCell ref="X68:Y68"/>
    <mergeCell ref="X70:Y70"/>
    <mergeCell ref="X71:Y71"/>
    <mergeCell ref="B64:B67"/>
    <mergeCell ref="C64:C67"/>
    <mergeCell ref="D64:D67"/>
    <mergeCell ref="X64:Y64"/>
    <mergeCell ref="X66:Y66"/>
    <mergeCell ref="X67:Y67"/>
    <mergeCell ref="B60:B63"/>
    <mergeCell ref="C60:C63"/>
    <mergeCell ref="D60:D63"/>
    <mergeCell ref="X60:Y60"/>
    <mergeCell ref="X62:Y62"/>
    <mergeCell ref="X63:Y63"/>
    <mergeCell ref="B56:B59"/>
    <mergeCell ref="C56:C59"/>
    <mergeCell ref="D56:D59"/>
    <mergeCell ref="X56:Y56"/>
    <mergeCell ref="X58:Y58"/>
    <mergeCell ref="X59:Y59"/>
    <mergeCell ref="B52:B55"/>
    <mergeCell ref="C52:C55"/>
    <mergeCell ref="D52:D55"/>
    <mergeCell ref="X52:Y52"/>
    <mergeCell ref="X54:Y54"/>
    <mergeCell ref="X55:Y55"/>
    <mergeCell ref="B48:B51"/>
    <mergeCell ref="C48:C51"/>
    <mergeCell ref="D48:D51"/>
    <mergeCell ref="X48:Y48"/>
    <mergeCell ref="X50:Y50"/>
    <mergeCell ref="X51:Y51"/>
    <mergeCell ref="B44:B47"/>
    <mergeCell ref="C44:C47"/>
    <mergeCell ref="D44:D47"/>
    <mergeCell ref="X44:Y44"/>
    <mergeCell ref="X46:Y46"/>
    <mergeCell ref="X47:Y47"/>
    <mergeCell ref="B40:B43"/>
    <mergeCell ref="C40:C43"/>
    <mergeCell ref="D40:D43"/>
    <mergeCell ref="X40:Y40"/>
    <mergeCell ref="X42:Y42"/>
    <mergeCell ref="X43:Y43"/>
    <mergeCell ref="B36:B39"/>
    <mergeCell ref="C36:C39"/>
    <mergeCell ref="D36:D39"/>
    <mergeCell ref="X36:Y36"/>
    <mergeCell ref="X38:Y38"/>
    <mergeCell ref="X39:Y39"/>
    <mergeCell ref="B32:B35"/>
    <mergeCell ref="C32:C35"/>
    <mergeCell ref="D32:D35"/>
    <mergeCell ref="X32:Y32"/>
    <mergeCell ref="X34:Y34"/>
    <mergeCell ref="X35:Y35"/>
    <mergeCell ref="B28:B31"/>
    <mergeCell ref="C28:C31"/>
    <mergeCell ref="D28:D31"/>
    <mergeCell ref="X28:Y28"/>
    <mergeCell ref="X30:Y30"/>
    <mergeCell ref="X31:Y31"/>
    <mergeCell ref="B24:B27"/>
    <mergeCell ref="C24:C27"/>
    <mergeCell ref="D24:D27"/>
    <mergeCell ref="X24:Y24"/>
    <mergeCell ref="X26:Y26"/>
    <mergeCell ref="X27:Y27"/>
    <mergeCell ref="B20:B23"/>
    <mergeCell ref="C20:C23"/>
    <mergeCell ref="D20:D23"/>
    <mergeCell ref="X20:Y20"/>
    <mergeCell ref="X22:Y22"/>
    <mergeCell ref="X23:Y23"/>
    <mergeCell ref="B16:B19"/>
    <mergeCell ref="C16:C19"/>
    <mergeCell ref="D16:D19"/>
    <mergeCell ref="X16:Y16"/>
    <mergeCell ref="X18:Y18"/>
    <mergeCell ref="X19:Y19"/>
    <mergeCell ref="X4:Y11"/>
    <mergeCell ref="B12:B15"/>
    <mergeCell ref="C12:C15"/>
    <mergeCell ref="D12:D15"/>
    <mergeCell ref="X12:Y12"/>
    <mergeCell ref="X14:Y14"/>
    <mergeCell ref="X15:Y15"/>
  </mergeCells>
  <phoneticPr fontId="1"/>
  <printOptions horizontalCentered="1"/>
  <pageMargins left="0.62992125984251968" right="0.19685039370078741" top="0.59055118110236227" bottom="0.39370078740157483" header="0.23622047244094491" footer="0.31496062992125984"/>
  <pageSetup paperSize="9" fitToHeight="0" orientation="portrait" r:id="rId1"/>
  <headerFooter alignWithMargins="0">
    <oddHeader>&amp;R&amp;P/&amp;N</oddHeader>
  </headerFooter>
  <rowBreaks count="6" manualBreakCount="6">
    <brk id="47" max="26" man="1"/>
    <brk id="83" max="26" man="1"/>
    <brk id="119" max="26" man="1"/>
    <brk id="155" max="26" man="1"/>
    <brk id="191" max="26" man="1"/>
    <brk id="227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【小学校】(HP)</vt:lpstr>
      <vt:lpstr>'【小学校】(HP)'!Print_Area</vt:lpstr>
      <vt:lpstr>'【小学校】(HP)'!Print_Titles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nt177020</dc:creator>
  <cp:lastModifiedBy>Administrator</cp:lastModifiedBy>
  <cp:lastPrinted>2025-05-08T06:50:30Z</cp:lastPrinted>
  <dcterms:created xsi:type="dcterms:W3CDTF">2001-05-08T08:28:46Z</dcterms:created>
  <dcterms:modified xsi:type="dcterms:W3CDTF">2025-05-09T02:47:02Z</dcterms:modified>
</cp:coreProperties>
</file>