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C:\共有\交通量調査\時間別交通量調査\"/>
    </mc:Choice>
  </mc:AlternateContent>
  <bookViews>
    <workbookView xWindow="-15" yWindow="-15" windowWidth="19140" windowHeight="4695"/>
  </bookViews>
  <sheets>
    <sheet name="自動車" sheetId="1" r:id="rId1"/>
    <sheet name="自転車" sheetId="2" r:id="rId2"/>
    <sheet name="歩行者" sheetId="3" r:id="rId3"/>
    <sheet name="二輪車" sheetId="4" r:id="rId4"/>
  </sheets>
  <definedNames>
    <definedName name="_xlnm.Print_Area" localSheetId="1">自転車!$A$1:$P$80</definedName>
    <definedName name="_xlnm.Print_Area" localSheetId="0">自動車!$A$1:$Q$80</definedName>
    <definedName name="_xlnm.Print_Area" localSheetId="3">二輪車!$A$1:$P$80</definedName>
    <definedName name="_xlnm.Print_Area" localSheetId="2">歩行者!$A$1:$P$80</definedName>
  </definedNames>
  <calcPr calcId="152511"/>
</workbook>
</file>

<file path=xl/calcChain.xml><?xml version="1.0" encoding="utf-8"?>
<calcChain xmlns="http://schemas.openxmlformats.org/spreadsheetml/2006/main">
  <c r="P22" i="1" l="1"/>
  <c r="P14" i="1"/>
  <c r="J1" i="3"/>
  <c r="J1" i="2"/>
  <c r="P28" i="3"/>
  <c r="P28" i="2"/>
  <c r="P26" i="1"/>
  <c r="Q26" i="1"/>
  <c r="P28" i="1"/>
  <c r="Q28" i="1" s="1"/>
  <c r="P46" i="1"/>
  <c r="Q46" i="1"/>
  <c r="P48" i="1"/>
  <c r="Q48" i="1" s="1"/>
  <c r="P50" i="1"/>
  <c r="P6" i="1"/>
  <c r="Q6" i="1" s="1"/>
  <c r="P8" i="1"/>
  <c r="Q8" i="1"/>
  <c r="P10" i="1"/>
  <c r="Q10" i="1" s="1"/>
  <c r="P12" i="1"/>
  <c r="Q12" i="1"/>
  <c r="Q14" i="1"/>
  <c r="P16" i="1"/>
  <c r="Q16" i="1" s="1"/>
  <c r="P18" i="1"/>
  <c r="Q18" i="1"/>
  <c r="P20" i="1"/>
  <c r="Q20" i="1" s="1"/>
  <c r="Q22" i="1"/>
  <c r="P24" i="1"/>
  <c r="Q24" i="1" s="1"/>
  <c r="P30" i="1"/>
  <c r="Q30" i="1"/>
  <c r="P32" i="1"/>
  <c r="Q32" i="1" s="1"/>
  <c r="P34" i="1"/>
  <c r="Q34" i="1"/>
  <c r="P36" i="1"/>
  <c r="Q36" i="1" s="1"/>
  <c r="P38" i="1"/>
  <c r="Q38" i="1"/>
  <c r="Q50" i="1"/>
  <c r="P52" i="1"/>
  <c r="Q52" i="1" s="1"/>
  <c r="P6" i="2"/>
  <c r="P24" i="2"/>
  <c r="P22" i="2"/>
  <c r="P26" i="2"/>
  <c r="P50" i="2"/>
  <c r="P48" i="2"/>
  <c r="P38" i="2"/>
  <c r="P34" i="2"/>
  <c r="P32" i="2"/>
  <c r="P30" i="2"/>
  <c r="P20" i="2"/>
  <c r="P52" i="2"/>
  <c r="P46" i="2"/>
  <c r="P36" i="2"/>
  <c r="P18" i="2"/>
  <c r="P16" i="2"/>
  <c r="P14" i="2"/>
  <c r="P12" i="2"/>
  <c r="P10" i="2"/>
  <c r="P8" i="2"/>
  <c r="P50" i="3"/>
  <c r="P22" i="3"/>
  <c r="P52" i="3"/>
  <c r="P48" i="3"/>
  <c r="P38" i="3"/>
  <c r="P36" i="3"/>
  <c r="P34" i="3"/>
  <c r="P32" i="3"/>
  <c r="P24" i="3"/>
  <c r="P26" i="3"/>
  <c r="P20" i="3"/>
  <c r="P46" i="3"/>
  <c r="P30" i="3"/>
  <c r="P18" i="3"/>
  <c r="P16" i="3"/>
  <c r="P14" i="3"/>
  <c r="P12" i="3"/>
  <c r="P10" i="3"/>
  <c r="P8" i="3"/>
  <c r="P6" i="3"/>
  <c r="J41" i="1"/>
  <c r="J41" i="2"/>
  <c r="J1" i="4"/>
  <c r="J41" i="4" s="1"/>
  <c r="J41" i="3"/>
</calcChain>
</file>

<file path=xl/sharedStrings.xml><?xml version="1.0" encoding="utf-8"?>
<sst xmlns="http://schemas.openxmlformats.org/spreadsheetml/2006/main" count="1144" uniqueCount="104">
  <si>
    <t>2.</t>
  </si>
  <si>
    <t>3.</t>
  </si>
  <si>
    <t>4.</t>
  </si>
  <si>
    <t>5.</t>
  </si>
  <si>
    <t>6.</t>
  </si>
  <si>
    <t>7.</t>
  </si>
  <si>
    <t>8.</t>
  </si>
  <si>
    <t>9.</t>
  </si>
  <si>
    <t>(単位：台）</t>
    <rPh sb="1" eb="3">
      <t>タンイ</t>
    </rPh>
    <rPh sb="4" eb="5">
      <t>ダイ</t>
    </rPh>
    <phoneticPr fontId="2"/>
  </si>
  <si>
    <t>24時間</t>
    <rPh sb="2" eb="4">
      <t>ジカン</t>
    </rPh>
    <phoneticPr fontId="2"/>
  </si>
  <si>
    <t>7～8</t>
    <phoneticPr fontId="2"/>
  </si>
  <si>
    <t>8～9</t>
    <phoneticPr fontId="2"/>
  </si>
  <si>
    <t>9～10</t>
    <phoneticPr fontId="2"/>
  </si>
  <si>
    <t>10～11</t>
    <phoneticPr fontId="2"/>
  </si>
  <si>
    <t>11～12</t>
    <phoneticPr fontId="2"/>
  </si>
  <si>
    <t>12～13</t>
    <phoneticPr fontId="2"/>
  </si>
  <si>
    <t>13～14</t>
    <phoneticPr fontId="2"/>
  </si>
  <si>
    <t>14～15</t>
    <phoneticPr fontId="2"/>
  </si>
  <si>
    <t>15～16</t>
    <phoneticPr fontId="2"/>
  </si>
  <si>
    <t>16～17</t>
    <phoneticPr fontId="2"/>
  </si>
  <si>
    <t>17～18</t>
    <phoneticPr fontId="2"/>
  </si>
  <si>
    <t>18～19</t>
    <phoneticPr fontId="2"/>
  </si>
  <si>
    <t>交通量</t>
    <rPh sb="0" eb="3">
      <t>コウツウリョウ</t>
    </rPh>
    <phoneticPr fontId="2"/>
  </si>
  <si>
    <t>上り</t>
    <rPh sb="0" eb="1">
      <t>ノボ</t>
    </rPh>
    <phoneticPr fontId="2"/>
  </si>
  <si>
    <t>下り</t>
    <rPh sb="0" eb="1">
      <t>クダ</t>
    </rPh>
    <phoneticPr fontId="2"/>
  </si>
  <si>
    <t>自動車　時間別交通量</t>
    <rPh sb="0" eb="3">
      <t>ジドウシャ</t>
    </rPh>
    <rPh sb="4" eb="7">
      <t>ジカンベツ</t>
    </rPh>
    <rPh sb="7" eb="10">
      <t>コウツウリョウ</t>
    </rPh>
    <phoneticPr fontId="2"/>
  </si>
  <si>
    <t>歩行者　時間別交通量</t>
    <rPh sb="0" eb="3">
      <t>ホコウシャ</t>
    </rPh>
    <rPh sb="4" eb="7">
      <t>ジカンベツ</t>
    </rPh>
    <rPh sb="7" eb="10">
      <t>コウツウリョウ</t>
    </rPh>
    <phoneticPr fontId="2"/>
  </si>
  <si>
    <t>自転車　時間別交通量</t>
    <rPh sb="0" eb="3">
      <t>ジテンシャ</t>
    </rPh>
    <rPh sb="4" eb="7">
      <t>ジカンベツ</t>
    </rPh>
    <rPh sb="7" eb="10">
      <t>コウツウリョウ</t>
    </rPh>
    <phoneticPr fontId="2"/>
  </si>
  <si>
    <t>(単位：人）</t>
    <rPh sb="1" eb="3">
      <t>タンイ</t>
    </rPh>
    <rPh sb="4" eb="5">
      <t>ニン</t>
    </rPh>
    <phoneticPr fontId="2"/>
  </si>
  <si>
    <t>(単位：人）</t>
    <rPh sb="1" eb="3">
      <t>タンイ</t>
    </rPh>
    <rPh sb="4" eb="5">
      <t>ニン</t>
    </rPh>
    <phoneticPr fontId="2"/>
  </si>
  <si>
    <t>１2時間</t>
    <rPh sb="2" eb="4">
      <t>ジカン</t>
    </rPh>
    <phoneticPr fontId="2"/>
  </si>
  <si>
    <t>※「上り」とは東進又は北進,「下り」とは西進又は南進を示す。</t>
    <rPh sb="2" eb="3">
      <t>ノボ</t>
    </rPh>
    <rPh sb="7" eb="9">
      <t>トウシン</t>
    </rPh>
    <rPh sb="9" eb="10">
      <t>マタ</t>
    </rPh>
    <rPh sb="11" eb="13">
      <t>ホクシン</t>
    </rPh>
    <rPh sb="15" eb="16">
      <t>クダ</t>
    </rPh>
    <rPh sb="20" eb="22">
      <t>セイシン</t>
    </rPh>
    <rPh sb="22" eb="23">
      <t>マタ</t>
    </rPh>
    <rPh sb="24" eb="26">
      <t>ナンシン</t>
    </rPh>
    <rPh sb="27" eb="28">
      <t>シメ</t>
    </rPh>
    <phoneticPr fontId="2"/>
  </si>
  <si>
    <t>(単位：台）</t>
    <rPh sb="1" eb="3">
      <t>タンイ</t>
    </rPh>
    <rPh sb="4" eb="5">
      <t>ダイ</t>
    </rPh>
    <phoneticPr fontId="2"/>
  </si>
  <si>
    <t>7～8</t>
    <phoneticPr fontId="2"/>
  </si>
  <si>
    <t>8～9</t>
    <phoneticPr fontId="2"/>
  </si>
  <si>
    <t>9～10</t>
    <phoneticPr fontId="2"/>
  </si>
  <si>
    <t>10～11</t>
    <phoneticPr fontId="2"/>
  </si>
  <si>
    <t>11～12</t>
    <phoneticPr fontId="2"/>
  </si>
  <si>
    <t>12～13</t>
    <phoneticPr fontId="2"/>
  </si>
  <si>
    <t>13～14</t>
    <phoneticPr fontId="2"/>
  </si>
  <si>
    <t>14～15</t>
    <phoneticPr fontId="2"/>
  </si>
  <si>
    <t>15～16</t>
    <phoneticPr fontId="2"/>
  </si>
  <si>
    <t>16～17</t>
    <phoneticPr fontId="2"/>
  </si>
  <si>
    <t>17～18</t>
    <phoneticPr fontId="2"/>
  </si>
  <si>
    <t>18～19</t>
    <phoneticPr fontId="2"/>
  </si>
  <si>
    <t>１2時間</t>
    <rPh sb="2" eb="4">
      <t>ジカン</t>
    </rPh>
    <phoneticPr fontId="2"/>
  </si>
  <si>
    <t>交通量</t>
    <rPh sb="0" eb="3">
      <t>コウツウリョウ</t>
    </rPh>
    <phoneticPr fontId="2"/>
  </si>
  <si>
    <t>二輪車　時間別交通量</t>
    <rPh sb="0" eb="3">
      <t>ニリンシャ</t>
    </rPh>
    <rPh sb="4" eb="7">
      <t>ジカンベツ</t>
    </rPh>
    <rPh sb="7" eb="10">
      <t>コウツウリョウ</t>
    </rPh>
    <phoneticPr fontId="2"/>
  </si>
  <si>
    <t>1.</t>
  </si>
  <si>
    <t>10.</t>
    <phoneticPr fontId="2"/>
  </si>
  <si>
    <t>11.</t>
    <phoneticPr fontId="2"/>
  </si>
  <si>
    <t>12.</t>
    <phoneticPr fontId="2"/>
  </si>
  <si>
    <t>13.</t>
    <phoneticPr fontId="2"/>
  </si>
  <si>
    <t>14.</t>
    <phoneticPr fontId="2"/>
  </si>
  <si>
    <t>15.</t>
    <phoneticPr fontId="2"/>
  </si>
  <si>
    <t>16.</t>
    <phoneticPr fontId="2"/>
  </si>
  <si>
    <t>17.</t>
    <phoneticPr fontId="2"/>
  </si>
  <si>
    <t>18.</t>
    <phoneticPr fontId="2"/>
  </si>
  <si>
    <t>19.</t>
    <phoneticPr fontId="2"/>
  </si>
  <si>
    <t>20.</t>
    <phoneticPr fontId="2"/>
  </si>
  <si>
    <t>21.</t>
    <phoneticPr fontId="2"/>
  </si>
  <si>
    <t>※ 日交通量換算係数 ： 1.29</t>
    <phoneticPr fontId="2"/>
  </si>
  <si>
    <t>-</t>
  </si>
  <si>
    <t>-</t>
    <phoneticPr fontId="2"/>
  </si>
  <si>
    <t>一番町東雲線</t>
    <rPh sb="0" eb="2">
      <t>イチバン</t>
    </rPh>
    <rPh sb="2" eb="3">
      <t>チョウ</t>
    </rPh>
    <rPh sb="3" eb="5">
      <t>シノノメ</t>
    </rPh>
    <rPh sb="5" eb="6">
      <t>セン</t>
    </rPh>
    <phoneticPr fontId="2"/>
  </si>
  <si>
    <t>大街道3丁目</t>
    <rPh sb="0" eb="3">
      <t>オオカイドウ</t>
    </rPh>
    <rPh sb="4" eb="6">
      <t>チョウメ</t>
    </rPh>
    <phoneticPr fontId="2"/>
  </si>
  <si>
    <t>三番町1丁目</t>
    <rPh sb="0" eb="3">
      <t>サンバンチョウ</t>
    </rPh>
    <rPh sb="4" eb="6">
      <t>チョウメ</t>
    </rPh>
    <phoneticPr fontId="2"/>
  </si>
  <si>
    <t>三番町線</t>
    <rPh sb="0" eb="3">
      <t>サンバンチョウ</t>
    </rPh>
    <rPh sb="3" eb="4">
      <t>セン</t>
    </rPh>
    <phoneticPr fontId="2"/>
  </si>
  <si>
    <t>三番町2丁目</t>
    <rPh sb="0" eb="3">
      <t>サンバンチョウ</t>
    </rPh>
    <rPh sb="4" eb="6">
      <t>チョウメ</t>
    </rPh>
    <phoneticPr fontId="2"/>
  </si>
  <si>
    <t>裁判所前柳井町線</t>
    <rPh sb="0" eb="3">
      <t>サイバンショ</t>
    </rPh>
    <rPh sb="3" eb="4">
      <t>マエ</t>
    </rPh>
    <rPh sb="4" eb="6">
      <t>ヤナイ</t>
    </rPh>
    <rPh sb="6" eb="7">
      <t>マチ</t>
    </rPh>
    <rPh sb="7" eb="8">
      <t>セン</t>
    </rPh>
    <phoneticPr fontId="2"/>
  </si>
  <si>
    <t>三番町3丁目</t>
    <rPh sb="0" eb="3">
      <t>サンバンチョウ</t>
    </rPh>
    <rPh sb="4" eb="6">
      <t>チョウメ</t>
    </rPh>
    <phoneticPr fontId="2"/>
  </si>
  <si>
    <t>中之川通線</t>
    <rPh sb="0" eb="1">
      <t>ナカ</t>
    </rPh>
    <rPh sb="1" eb="2">
      <t>ノ</t>
    </rPh>
    <rPh sb="2" eb="3">
      <t>カワ</t>
    </rPh>
    <rPh sb="3" eb="4">
      <t>トオリ</t>
    </rPh>
    <rPh sb="4" eb="5">
      <t>セン</t>
    </rPh>
    <phoneticPr fontId="2"/>
  </si>
  <si>
    <t>永代町</t>
    <rPh sb="0" eb="2">
      <t>エイダイ</t>
    </rPh>
    <rPh sb="2" eb="3">
      <t>マチ</t>
    </rPh>
    <phoneticPr fontId="2"/>
  </si>
  <si>
    <t>樽味1丁目</t>
    <rPh sb="0" eb="1">
      <t>タル</t>
    </rPh>
    <rPh sb="1" eb="2">
      <t>ミ</t>
    </rPh>
    <rPh sb="3" eb="5">
      <t>チョウメ</t>
    </rPh>
    <phoneticPr fontId="2"/>
  </si>
  <si>
    <t>桑原130号線</t>
    <rPh sb="0" eb="2">
      <t>クワバラ</t>
    </rPh>
    <rPh sb="5" eb="7">
      <t>ゴウセン</t>
    </rPh>
    <phoneticPr fontId="2"/>
  </si>
  <si>
    <t>桑原2丁目</t>
    <rPh sb="0" eb="2">
      <t>クワバラ</t>
    </rPh>
    <rPh sb="3" eb="5">
      <t>チョウメ</t>
    </rPh>
    <phoneticPr fontId="2"/>
  </si>
  <si>
    <t>松山環状線（東部）</t>
    <rPh sb="0" eb="1">
      <t>マツ</t>
    </rPh>
    <rPh sb="1" eb="2">
      <t>ヤマ</t>
    </rPh>
    <rPh sb="2" eb="5">
      <t>カンジョウセン</t>
    </rPh>
    <rPh sb="6" eb="8">
      <t>トウブ</t>
    </rPh>
    <phoneticPr fontId="2"/>
  </si>
  <si>
    <t>松山環状線（北部）</t>
    <rPh sb="0" eb="1">
      <t>マツ</t>
    </rPh>
    <rPh sb="1" eb="2">
      <t>ヤマ</t>
    </rPh>
    <rPh sb="2" eb="5">
      <t>カンジョウセン</t>
    </rPh>
    <rPh sb="6" eb="8">
      <t>ホクブ</t>
    </rPh>
    <phoneticPr fontId="2"/>
  </si>
  <si>
    <t>松山環状線（西部）</t>
    <rPh sb="0" eb="1">
      <t>マツ</t>
    </rPh>
    <rPh sb="1" eb="2">
      <t>ヤマ</t>
    </rPh>
    <rPh sb="2" eb="5">
      <t>カンジョウセン</t>
    </rPh>
    <rPh sb="6" eb="8">
      <t>セイブ</t>
    </rPh>
    <phoneticPr fontId="2"/>
  </si>
  <si>
    <t>松山環状線（南部）</t>
    <rPh sb="0" eb="1">
      <t>マツ</t>
    </rPh>
    <rPh sb="1" eb="2">
      <t>ヤマ</t>
    </rPh>
    <rPh sb="2" eb="5">
      <t>カンジョウセン</t>
    </rPh>
    <rPh sb="6" eb="8">
      <t>ナンブ</t>
    </rPh>
    <phoneticPr fontId="2"/>
  </si>
  <si>
    <t>久万ノ台</t>
    <rPh sb="0" eb="2">
      <t>クマ</t>
    </rPh>
    <rPh sb="3" eb="4">
      <t>ダイ</t>
    </rPh>
    <phoneticPr fontId="2"/>
  </si>
  <si>
    <t>土居田町</t>
    <rPh sb="0" eb="3">
      <t>ドイダ</t>
    </rPh>
    <rPh sb="3" eb="4">
      <t>マチ</t>
    </rPh>
    <phoneticPr fontId="2"/>
  </si>
  <si>
    <t>宮前118号線</t>
    <rPh sb="0" eb="2">
      <t>ミヤマエ</t>
    </rPh>
    <rPh sb="5" eb="7">
      <t>ゴウセン</t>
    </rPh>
    <phoneticPr fontId="2"/>
  </si>
  <si>
    <t>萱町6丁目</t>
    <rPh sb="0" eb="2">
      <t>カヤマチ</t>
    </rPh>
    <rPh sb="3" eb="5">
      <t>チョウメ</t>
    </rPh>
    <phoneticPr fontId="2"/>
  </si>
  <si>
    <t>生石町</t>
    <rPh sb="0" eb="1">
      <t>セイ</t>
    </rPh>
    <rPh sb="1" eb="2">
      <t>イシ</t>
    </rPh>
    <rPh sb="2" eb="3">
      <t>マチ</t>
    </rPh>
    <phoneticPr fontId="2"/>
  </si>
  <si>
    <t>辻町</t>
    <rPh sb="0" eb="2">
      <t>ツジマチ</t>
    </rPh>
    <phoneticPr fontId="2"/>
  </si>
  <si>
    <t>岩崎町2丁目</t>
    <rPh sb="0" eb="2">
      <t>イワサキ</t>
    </rPh>
    <rPh sb="2" eb="3">
      <t>チョウ</t>
    </rPh>
    <rPh sb="4" eb="6">
      <t>チョウメ</t>
    </rPh>
    <phoneticPr fontId="2"/>
  </si>
  <si>
    <t>空港通2丁目</t>
    <rPh sb="0" eb="2">
      <t>クウコウ</t>
    </rPh>
    <rPh sb="2" eb="3">
      <t>ドオ</t>
    </rPh>
    <rPh sb="4" eb="6">
      <t>チョウメ</t>
    </rPh>
    <phoneticPr fontId="2"/>
  </si>
  <si>
    <t>束本2丁目</t>
    <rPh sb="0" eb="1">
      <t>ツカ</t>
    </rPh>
    <rPh sb="1" eb="2">
      <t>ホン</t>
    </rPh>
    <rPh sb="3" eb="5">
      <t>チョウメ</t>
    </rPh>
    <phoneticPr fontId="2"/>
  </si>
  <si>
    <t>和泉北1丁目</t>
    <rPh sb="0" eb="2">
      <t>イズミ</t>
    </rPh>
    <rPh sb="2" eb="3">
      <t>キタ</t>
    </rPh>
    <rPh sb="4" eb="6">
      <t>チョウメ</t>
    </rPh>
    <phoneticPr fontId="2"/>
  </si>
  <si>
    <t>堀江75号線</t>
    <rPh sb="0" eb="2">
      <t>ホリエ</t>
    </rPh>
    <rPh sb="4" eb="6">
      <t>ゴウセン</t>
    </rPh>
    <phoneticPr fontId="2"/>
  </si>
  <si>
    <t>堀江町</t>
    <rPh sb="0" eb="2">
      <t>ホリエ</t>
    </rPh>
    <rPh sb="2" eb="3">
      <t>マチ</t>
    </rPh>
    <phoneticPr fontId="2"/>
  </si>
  <si>
    <t>市役所前天山線</t>
    <rPh sb="0" eb="3">
      <t>シヤクショ</t>
    </rPh>
    <rPh sb="3" eb="4">
      <t>マエ</t>
    </rPh>
    <rPh sb="4" eb="5">
      <t>アマ</t>
    </rPh>
    <rPh sb="5" eb="6">
      <t>ヤマ</t>
    </rPh>
    <rPh sb="6" eb="7">
      <t>セン</t>
    </rPh>
    <phoneticPr fontId="2"/>
  </si>
  <si>
    <t>立花2丁目</t>
    <rPh sb="0" eb="2">
      <t>タチバナ</t>
    </rPh>
    <rPh sb="3" eb="5">
      <t>チョウメ</t>
    </rPh>
    <phoneticPr fontId="2"/>
  </si>
  <si>
    <t>南北39号線</t>
    <rPh sb="0" eb="2">
      <t>ナンボク</t>
    </rPh>
    <rPh sb="4" eb="6">
      <t>ゴウセン</t>
    </rPh>
    <phoneticPr fontId="2"/>
  </si>
  <si>
    <t>三番町4丁目</t>
    <rPh sb="0" eb="3">
      <t>サンバンチョウ</t>
    </rPh>
    <rPh sb="4" eb="6">
      <t>チョウメ</t>
    </rPh>
    <phoneticPr fontId="2"/>
  </si>
  <si>
    <t>東西39号線</t>
    <rPh sb="0" eb="2">
      <t>トウザイ</t>
    </rPh>
    <rPh sb="4" eb="6">
      <t>ゴウセン</t>
    </rPh>
    <phoneticPr fontId="2"/>
  </si>
  <si>
    <t>東雲30号線</t>
    <rPh sb="0" eb="2">
      <t>シノノメ</t>
    </rPh>
    <rPh sb="4" eb="6">
      <t>ゴウセン</t>
    </rPh>
    <phoneticPr fontId="2"/>
  </si>
  <si>
    <t>南持田町</t>
    <rPh sb="0" eb="1">
      <t>ミナミ</t>
    </rPh>
    <rPh sb="1" eb="4">
      <t>モチダマチ</t>
    </rPh>
    <phoneticPr fontId="2"/>
  </si>
  <si>
    <t>鮒屋町中村橋線</t>
    <rPh sb="0" eb="1">
      <t>フナ</t>
    </rPh>
    <rPh sb="1" eb="2">
      <t>ヤ</t>
    </rPh>
    <rPh sb="2" eb="3">
      <t>マチ</t>
    </rPh>
    <rPh sb="3" eb="5">
      <t>ナカムラ</t>
    </rPh>
    <rPh sb="5" eb="6">
      <t>ハシ</t>
    </rPh>
    <rPh sb="6" eb="7">
      <t>セン</t>
    </rPh>
    <phoneticPr fontId="2"/>
  </si>
  <si>
    <t>　   　　　　　　　　　　　　　　　　　調 査 時 間
　調 査 場 所</t>
    <rPh sb="21" eb="24">
      <t>チョウサ</t>
    </rPh>
    <rPh sb="25" eb="26">
      <t>トキ</t>
    </rPh>
    <rPh sb="27" eb="28">
      <t>アイダ</t>
    </rPh>
    <phoneticPr fontId="2"/>
  </si>
  <si>
    <t>-</t>
    <phoneticPr fontId="2"/>
  </si>
  <si>
    <t>味酒9号線</t>
    <rPh sb="0" eb="1">
      <t>ミ</t>
    </rPh>
    <rPh sb="1" eb="2">
      <t>サケ</t>
    </rPh>
    <rPh sb="3" eb="5">
      <t>ゴウセン</t>
    </rPh>
    <phoneticPr fontId="2"/>
  </si>
  <si>
    <t>（ 平 成 ２３ 年度 ）</t>
    <rPh sb="2" eb="5">
      <t>ヘイセイ</t>
    </rPh>
    <rPh sb="9" eb="10">
      <t>ネンド</t>
    </rPh>
    <rPh sb="10" eb="1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</si>
</sst>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#,##0_);[Red]\(#,##0\)"/>
    <numFmt numFmtId="179" formatCode="0_);[Red]\(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2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22"/>
      </bottom>
      <diagonal/>
    </border>
    <border>
      <left style="hair">
        <color indexed="64"/>
      </left>
      <right style="hair">
        <color indexed="64"/>
      </right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dotted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32">
    <xf numFmtId="0" fontId="0" fillId="0" borderId="0" xfId="0"/>
    <xf numFmtId="0" fontId="3" fillId="0" borderId="0" xfId="0" applyFont="1" applyAlignment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23" xfId="0" quotePrefix="1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15" xfId="2" applyFont="1" applyBorder="1" applyAlignment="1">
      <alignment vertical="center" wrapText="1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vertical="center"/>
    </xf>
    <xf numFmtId="178" fontId="3" fillId="0" borderId="17" xfId="0" applyNumberFormat="1" applyFont="1" applyBorder="1" applyAlignment="1">
      <alignment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 applyProtection="1">
      <alignment vertical="center"/>
    </xf>
    <xf numFmtId="178" fontId="3" fillId="0" borderId="13" xfId="0" applyNumberFormat="1" applyFont="1" applyBorder="1" applyAlignment="1">
      <alignment vertical="center"/>
    </xf>
    <xf numFmtId="178" fontId="3" fillId="0" borderId="23" xfId="0" quotePrefix="1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178" fontId="3" fillId="0" borderId="27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7" fillId="0" borderId="0" xfId="1" applyNumberFormat="1" applyFont="1" applyFill="1" applyBorder="1" applyAlignment="1"/>
    <xf numFmtId="0" fontId="5" fillId="0" borderId="0" xfId="0" applyFont="1" applyBorder="1" applyAlignment="1">
      <alignment vertical="center"/>
    </xf>
    <xf numFmtId="177" fontId="7" fillId="0" borderId="0" xfId="0" applyNumberFormat="1" applyFont="1" applyBorder="1" applyAlignment="1"/>
    <xf numFmtId="178" fontId="7" fillId="0" borderId="0" xfId="1" applyNumberFormat="1" applyFont="1" applyBorder="1" applyAlignment="1"/>
    <xf numFmtId="177" fontId="7" fillId="0" borderId="0" xfId="0" applyNumberFormat="1" applyFont="1" applyFill="1" applyBorder="1" applyAlignment="1"/>
    <xf numFmtId="178" fontId="3" fillId="0" borderId="16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4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松山市交通量作業計画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0" y="13735050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showGridLines="0" tabSelected="1" view="pageBreakPreview" zoomScaleNormal="100" zoomScaleSheetLayoutView="85" workbookViewId="0">
      <pane xSplit="3" ySplit="4" topLeftCell="D5" activePane="bottomRight" state="frozen"/>
      <selection activeCell="T14" sqref="T14"/>
      <selection pane="topRight" activeCell="T14" sqref="T14"/>
      <selection pane="bottomLeft" activeCell="T14" sqref="T14"/>
      <selection pane="bottomRight" activeCell="B5" sqref="B5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7" width="7.375" style="3" customWidth="1"/>
    <col min="18" max="16384" width="8.875" style="3"/>
  </cols>
  <sheetData>
    <row r="1" spans="1:18" ht="16.899999999999999" customHeight="1" x14ac:dyDescent="0.15">
      <c r="B1" s="3"/>
      <c r="D1" s="122" t="s">
        <v>25</v>
      </c>
      <c r="E1" s="123"/>
      <c r="F1" s="123"/>
      <c r="G1" s="123"/>
      <c r="H1" s="123"/>
      <c r="I1" s="123"/>
      <c r="J1" s="124" t="s">
        <v>103</v>
      </c>
      <c r="K1" s="124"/>
      <c r="L1" s="124"/>
    </row>
    <row r="2" spans="1:18" ht="13.15" customHeight="1" x14ac:dyDescent="0.15">
      <c r="B2" s="4"/>
      <c r="Q2" s="3" t="s">
        <v>8</v>
      </c>
    </row>
    <row r="3" spans="1:18" ht="13.5" customHeight="1" x14ac:dyDescent="0.15">
      <c r="A3" s="125" t="s">
        <v>100</v>
      </c>
      <c r="B3" s="126"/>
      <c r="C3" s="127"/>
      <c r="D3" s="120" t="s">
        <v>10</v>
      </c>
      <c r="E3" s="120" t="s">
        <v>11</v>
      </c>
      <c r="F3" s="120" t="s">
        <v>12</v>
      </c>
      <c r="G3" s="120" t="s">
        <v>13</v>
      </c>
      <c r="H3" s="120" t="s">
        <v>14</v>
      </c>
      <c r="I3" s="120" t="s">
        <v>15</v>
      </c>
      <c r="J3" s="120" t="s">
        <v>16</v>
      </c>
      <c r="K3" s="120" t="s">
        <v>17</v>
      </c>
      <c r="L3" s="120" t="s">
        <v>18</v>
      </c>
      <c r="M3" s="120" t="s">
        <v>19</v>
      </c>
      <c r="N3" s="120" t="s">
        <v>20</v>
      </c>
      <c r="O3" s="120" t="s">
        <v>21</v>
      </c>
      <c r="P3" s="23" t="s">
        <v>30</v>
      </c>
      <c r="Q3" s="24" t="s">
        <v>9</v>
      </c>
    </row>
    <row r="4" spans="1:18" ht="13.5" customHeight="1" x14ac:dyDescent="0.15">
      <c r="A4" s="128"/>
      <c r="B4" s="129"/>
      <c r="C4" s="13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36" t="s">
        <v>22</v>
      </c>
      <c r="Q4" s="59" t="s">
        <v>22</v>
      </c>
    </row>
    <row r="5" spans="1:18" ht="13.5" customHeight="1" x14ac:dyDescent="0.15">
      <c r="A5" s="19" t="s">
        <v>48</v>
      </c>
      <c r="B5" s="20" t="s">
        <v>64</v>
      </c>
      <c r="C5" s="57" t="s">
        <v>23</v>
      </c>
      <c r="D5" s="69">
        <v>67</v>
      </c>
      <c r="E5" s="69">
        <v>118</v>
      </c>
      <c r="F5" s="69">
        <v>142</v>
      </c>
      <c r="G5" s="69">
        <v>195</v>
      </c>
      <c r="H5" s="69">
        <v>208</v>
      </c>
      <c r="I5" s="69">
        <v>176</v>
      </c>
      <c r="J5" s="69">
        <v>204</v>
      </c>
      <c r="K5" s="69">
        <v>201</v>
      </c>
      <c r="L5" s="69">
        <v>199</v>
      </c>
      <c r="M5" s="69">
        <v>201</v>
      </c>
      <c r="N5" s="69">
        <v>192</v>
      </c>
      <c r="O5" s="69">
        <v>134</v>
      </c>
      <c r="P5" s="70"/>
      <c r="Q5" s="71"/>
    </row>
    <row r="6" spans="1:18" ht="13.5" customHeight="1" x14ac:dyDescent="0.15">
      <c r="A6" s="10"/>
      <c r="B6" s="8" t="s">
        <v>65</v>
      </c>
      <c r="C6" s="32" t="s">
        <v>24</v>
      </c>
      <c r="D6" s="80" t="s">
        <v>101</v>
      </c>
      <c r="E6" s="80" t="s">
        <v>101</v>
      </c>
      <c r="F6" s="80" t="s">
        <v>101</v>
      </c>
      <c r="G6" s="80" t="s">
        <v>101</v>
      </c>
      <c r="H6" s="80" t="s">
        <v>101</v>
      </c>
      <c r="I6" s="80" t="s">
        <v>101</v>
      </c>
      <c r="J6" s="80" t="s">
        <v>101</v>
      </c>
      <c r="K6" s="80" t="s">
        <v>101</v>
      </c>
      <c r="L6" s="80" t="s">
        <v>101</v>
      </c>
      <c r="M6" s="80" t="s">
        <v>101</v>
      </c>
      <c r="N6" s="80" t="s">
        <v>101</v>
      </c>
      <c r="O6" s="80" t="s">
        <v>101</v>
      </c>
      <c r="P6" s="73">
        <f>SUM(D5:O6)</f>
        <v>2037</v>
      </c>
      <c r="Q6" s="74">
        <f>ROUND(P6*1.29,0)</f>
        <v>2628</v>
      </c>
    </row>
    <row r="7" spans="1:18" ht="13.5" customHeight="1" x14ac:dyDescent="0.15">
      <c r="A7" s="11" t="s">
        <v>0</v>
      </c>
      <c r="B7" s="61" t="s">
        <v>99</v>
      </c>
      <c r="C7" s="34" t="s">
        <v>23</v>
      </c>
      <c r="D7" s="114">
        <v>258</v>
      </c>
      <c r="E7" s="114">
        <v>451</v>
      </c>
      <c r="F7" s="114">
        <v>343</v>
      </c>
      <c r="G7" s="114">
        <v>337</v>
      </c>
      <c r="H7" s="114">
        <v>325</v>
      </c>
      <c r="I7" s="114">
        <v>309</v>
      </c>
      <c r="J7" s="114">
        <v>329</v>
      </c>
      <c r="K7" s="114">
        <v>358</v>
      </c>
      <c r="L7" s="114">
        <v>384</v>
      </c>
      <c r="M7" s="114">
        <v>388</v>
      </c>
      <c r="N7" s="114">
        <v>367</v>
      </c>
      <c r="O7" s="114">
        <v>357</v>
      </c>
      <c r="P7" s="70"/>
      <c r="Q7" s="75"/>
      <c r="R7" s="60"/>
    </row>
    <row r="8" spans="1:18" ht="13.5" customHeight="1" x14ac:dyDescent="0.15">
      <c r="A8" s="10"/>
      <c r="B8" s="62" t="s">
        <v>66</v>
      </c>
      <c r="C8" s="25" t="s">
        <v>24</v>
      </c>
      <c r="D8" s="84">
        <v>229</v>
      </c>
      <c r="E8" s="84">
        <v>245</v>
      </c>
      <c r="F8" s="84">
        <v>308</v>
      </c>
      <c r="G8" s="84">
        <v>268</v>
      </c>
      <c r="H8" s="84">
        <v>308</v>
      </c>
      <c r="I8" s="84">
        <v>272</v>
      </c>
      <c r="J8" s="84">
        <v>292</v>
      </c>
      <c r="K8" s="84">
        <v>334</v>
      </c>
      <c r="L8" s="84">
        <v>349</v>
      </c>
      <c r="M8" s="84">
        <v>342</v>
      </c>
      <c r="N8" s="84">
        <v>368</v>
      </c>
      <c r="O8" s="84">
        <v>322</v>
      </c>
      <c r="P8" s="73">
        <f>SUM(D7:O8)</f>
        <v>7843</v>
      </c>
      <c r="Q8" s="74">
        <f>ROUND(P8*1.29,0)</f>
        <v>10117</v>
      </c>
      <c r="R8" s="60"/>
    </row>
    <row r="9" spans="1:18" ht="13.5" customHeight="1" x14ac:dyDescent="0.15">
      <c r="A9" s="11" t="s">
        <v>1</v>
      </c>
      <c r="B9" s="61" t="s">
        <v>67</v>
      </c>
      <c r="C9" s="31" t="s">
        <v>23</v>
      </c>
      <c r="D9" s="81">
        <v>193</v>
      </c>
      <c r="E9" s="81">
        <v>255</v>
      </c>
      <c r="F9" s="81">
        <v>401</v>
      </c>
      <c r="G9" s="81">
        <v>394</v>
      </c>
      <c r="H9" s="81">
        <v>413</v>
      </c>
      <c r="I9" s="81">
        <v>314</v>
      </c>
      <c r="J9" s="81">
        <v>384</v>
      </c>
      <c r="K9" s="81">
        <v>426</v>
      </c>
      <c r="L9" s="81">
        <v>469</v>
      </c>
      <c r="M9" s="81">
        <v>402</v>
      </c>
      <c r="N9" s="81">
        <v>482</v>
      </c>
      <c r="O9" s="81">
        <v>390</v>
      </c>
      <c r="P9" s="76"/>
      <c r="Q9" s="77"/>
    </row>
    <row r="10" spans="1:18" ht="13.5" customHeight="1" x14ac:dyDescent="0.15">
      <c r="A10" s="10"/>
      <c r="B10" s="62" t="s">
        <v>68</v>
      </c>
      <c r="C10" s="32" t="s">
        <v>24</v>
      </c>
      <c r="D10" s="80" t="s">
        <v>101</v>
      </c>
      <c r="E10" s="80" t="s">
        <v>101</v>
      </c>
      <c r="F10" s="80" t="s">
        <v>101</v>
      </c>
      <c r="G10" s="80" t="s">
        <v>101</v>
      </c>
      <c r="H10" s="80" t="s">
        <v>101</v>
      </c>
      <c r="I10" s="80" t="s">
        <v>101</v>
      </c>
      <c r="J10" s="80" t="s">
        <v>101</v>
      </c>
      <c r="K10" s="80" t="s">
        <v>101</v>
      </c>
      <c r="L10" s="80" t="s">
        <v>101</v>
      </c>
      <c r="M10" s="80" t="s">
        <v>101</v>
      </c>
      <c r="N10" s="80" t="s">
        <v>101</v>
      </c>
      <c r="O10" s="80" t="s">
        <v>101</v>
      </c>
      <c r="P10" s="73">
        <f>SUM(D9:O10)</f>
        <v>4523</v>
      </c>
      <c r="Q10" s="74">
        <f>ROUND(P10*1.29,0)</f>
        <v>5835</v>
      </c>
    </row>
    <row r="11" spans="1:18" ht="13.5" customHeight="1" x14ac:dyDescent="0.15">
      <c r="A11" s="11" t="s">
        <v>2</v>
      </c>
      <c r="B11" s="61" t="s">
        <v>69</v>
      </c>
      <c r="C11" s="34" t="s">
        <v>23</v>
      </c>
      <c r="D11" s="69">
        <v>188</v>
      </c>
      <c r="E11" s="69">
        <v>366</v>
      </c>
      <c r="F11" s="69">
        <v>331</v>
      </c>
      <c r="G11" s="69">
        <v>341</v>
      </c>
      <c r="H11" s="69">
        <v>318</v>
      </c>
      <c r="I11" s="69">
        <v>316</v>
      </c>
      <c r="J11" s="69">
        <v>341</v>
      </c>
      <c r="K11" s="69">
        <v>334</v>
      </c>
      <c r="L11" s="69">
        <v>381</v>
      </c>
      <c r="M11" s="69">
        <v>339</v>
      </c>
      <c r="N11" s="69">
        <v>348</v>
      </c>
      <c r="O11" s="69">
        <v>284</v>
      </c>
      <c r="P11" s="76"/>
      <c r="Q11" s="77"/>
    </row>
    <row r="12" spans="1:18" ht="13.5" customHeight="1" x14ac:dyDescent="0.15">
      <c r="A12" s="10"/>
      <c r="B12" s="62" t="s">
        <v>70</v>
      </c>
      <c r="C12" s="25" t="s">
        <v>24</v>
      </c>
      <c r="D12" s="72">
        <v>74</v>
      </c>
      <c r="E12" s="72">
        <v>132</v>
      </c>
      <c r="F12" s="72">
        <v>152</v>
      </c>
      <c r="G12" s="72">
        <v>194</v>
      </c>
      <c r="H12" s="72">
        <v>204</v>
      </c>
      <c r="I12" s="72">
        <v>198</v>
      </c>
      <c r="J12" s="72">
        <v>213</v>
      </c>
      <c r="K12" s="72">
        <v>223</v>
      </c>
      <c r="L12" s="72">
        <v>211</v>
      </c>
      <c r="M12" s="72">
        <v>234</v>
      </c>
      <c r="N12" s="72">
        <v>187</v>
      </c>
      <c r="O12" s="72">
        <v>197</v>
      </c>
      <c r="P12" s="73">
        <f>SUM(D11:O12)</f>
        <v>6106</v>
      </c>
      <c r="Q12" s="74">
        <f>ROUND(P12*1.29,0)</f>
        <v>7877</v>
      </c>
    </row>
    <row r="13" spans="1:18" ht="13.5" customHeight="1" x14ac:dyDescent="0.15">
      <c r="A13" s="11" t="s">
        <v>3</v>
      </c>
      <c r="B13" s="61" t="s">
        <v>71</v>
      </c>
      <c r="C13" s="31" t="s">
        <v>23</v>
      </c>
      <c r="D13" s="69">
        <v>378</v>
      </c>
      <c r="E13" s="69">
        <v>445</v>
      </c>
      <c r="F13" s="69">
        <v>425</v>
      </c>
      <c r="G13" s="69">
        <v>413</v>
      </c>
      <c r="H13" s="69">
        <v>458</v>
      </c>
      <c r="I13" s="69">
        <v>526</v>
      </c>
      <c r="J13" s="69">
        <v>597</v>
      </c>
      <c r="K13" s="69">
        <v>584</v>
      </c>
      <c r="L13" s="69">
        <v>572</v>
      </c>
      <c r="M13" s="69">
        <v>585</v>
      </c>
      <c r="N13" s="69">
        <v>603</v>
      </c>
      <c r="O13" s="69">
        <v>517</v>
      </c>
      <c r="P13" s="76"/>
      <c r="Q13" s="77"/>
    </row>
    <row r="14" spans="1:18" ht="13.5" customHeight="1" x14ac:dyDescent="0.15">
      <c r="A14" s="10"/>
      <c r="B14" s="62" t="s">
        <v>72</v>
      </c>
      <c r="C14" s="32" t="s">
        <v>24</v>
      </c>
      <c r="D14" s="72">
        <v>493</v>
      </c>
      <c r="E14" s="72">
        <v>468</v>
      </c>
      <c r="F14" s="72">
        <v>525</v>
      </c>
      <c r="G14" s="72">
        <v>616</v>
      </c>
      <c r="H14" s="72">
        <v>605</v>
      </c>
      <c r="I14" s="72">
        <v>514</v>
      </c>
      <c r="J14" s="72">
        <v>420</v>
      </c>
      <c r="K14" s="72">
        <v>597</v>
      </c>
      <c r="L14" s="72">
        <v>573</v>
      </c>
      <c r="M14" s="72">
        <v>553</v>
      </c>
      <c r="N14" s="72">
        <v>561</v>
      </c>
      <c r="O14" s="72">
        <v>514</v>
      </c>
      <c r="P14" s="73">
        <f>SUM(D13:O14)</f>
        <v>12542</v>
      </c>
      <c r="Q14" s="78">
        <f>ROUND(P14*1.29,0)</f>
        <v>16179</v>
      </c>
    </row>
    <row r="15" spans="1:18" ht="13.5" customHeight="1" x14ac:dyDescent="0.15">
      <c r="A15" s="11" t="s">
        <v>4</v>
      </c>
      <c r="B15" s="61" t="s">
        <v>76</v>
      </c>
      <c r="C15" s="34" t="s">
        <v>23</v>
      </c>
      <c r="D15" s="69">
        <v>581</v>
      </c>
      <c r="E15" s="69">
        <v>691</v>
      </c>
      <c r="F15" s="69">
        <v>662</v>
      </c>
      <c r="G15" s="69">
        <v>590</v>
      </c>
      <c r="H15" s="69">
        <v>614</v>
      </c>
      <c r="I15" s="69">
        <v>623</v>
      </c>
      <c r="J15" s="69">
        <v>701</v>
      </c>
      <c r="K15" s="69">
        <v>612</v>
      </c>
      <c r="L15" s="69">
        <v>707</v>
      </c>
      <c r="M15" s="69">
        <v>706</v>
      </c>
      <c r="N15" s="69">
        <v>740</v>
      </c>
      <c r="O15" s="69">
        <v>697</v>
      </c>
      <c r="P15" s="79"/>
      <c r="Q15" s="75"/>
    </row>
    <row r="16" spans="1:18" ht="13.5" customHeight="1" x14ac:dyDescent="0.15">
      <c r="A16" s="10"/>
      <c r="B16" s="62" t="s">
        <v>73</v>
      </c>
      <c r="C16" s="25" t="s">
        <v>24</v>
      </c>
      <c r="D16" s="72">
        <v>431</v>
      </c>
      <c r="E16" s="72">
        <v>594</v>
      </c>
      <c r="F16" s="72">
        <v>623</v>
      </c>
      <c r="G16" s="72">
        <v>520</v>
      </c>
      <c r="H16" s="72">
        <v>628</v>
      </c>
      <c r="I16" s="72">
        <v>595</v>
      </c>
      <c r="J16" s="72">
        <v>587</v>
      </c>
      <c r="K16" s="72">
        <v>564</v>
      </c>
      <c r="L16" s="72">
        <v>579</v>
      </c>
      <c r="M16" s="72">
        <v>667</v>
      </c>
      <c r="N16" s="72">
        <v>604</v>
      </c>
      <c r="O16" s="72">
        <v>661</v>
      </c>
      <c r="P16" s="73">
        <f>SUM(D15:O16)</f>
        <v>14977</v>
      </c>
      <c r="Q16" s="78">
        <f>ROUND(P16*1.29,0)</f>
        <v>19320</v>
      </c>
    </row>
    <row r="17" spans="1:17" ht="13.5" customHeight="1" x14ac:dyDescent="0.15">
      <c r="A17" s="11" t="s">
        <v>5</v>
      </c>
      <c r="B17" s="61" t="s">
        <v>74</v>
      </c>
      <c r="C17" s="31" t="s">
        <v>23</v>
      </c>
      <c r="D17" s="69">
        <v>201</v>
      </c>
      <c r="E17" s="69">
        <v>212</v>
      </c>
      <c r="F17" s="69">
        <v>180</v>
      </c>
      <c r="G17" s="69">
        <v>189</v>
      </c>
      <c r="H17" s="69">
        <v>144</v>
      </c>
      <c r="I17" s="69">
        <v>186</v>
      </c>
      <c r="J17" s="69">
        <v>169</v>
      </c>
      <c r="K17" s="69">
        <v>158</v>
      </c>
      <c r="L17" s="69">
        <v>187</v>
      </c>
      <c r="M17" s="69">
        <v>171</v>
      </c>
      <c r="N17" s="69">
        <v>201</v>
      </c>
      <c r="O17" s="69">
        <v>190</v>
      </c>
      <c r="P17" s="79"/>
      <c r="Q17" s="75"/>
    </row>
    <row r="18" spans="1:17" ht="13.5" customHeight="1" x14ac:dyDescent="0.15">
      <c r="A18" s="10"/>
      <c r="B18" s="62" t="s">
        <v>75</v>
      </c>
      <c r="C18" s="32" t="s">
        <v>24</v>
      </c>
      <c r="D18" s="72">
        <v>10</v>
      </c>
      <c r="E18" s="72">
        <v>81</v>
      </c>
      <c r="F18" s="72">
        <v>110</v>
      </c>
      <c r="G18" s="72">
        <v>145</v>
      </c>
      <c r="H18" s="72">
        <v>144</v>
      </c>
      <c r="I18" s="72">
        <v>121</v>
      </c>
      <c r="J18" s="72">
        <v>114</v>
      </c>
      <c r="K18" s="72">
        <v>133</v>
      </c>
      <c r="L18" s="72">
        <v>121</v>
      </c>
      <c r="M18" s="72">
        <v>131</v>
      </c>
      <c r="N18" s="72">
        <v>121</v>
      </c>
      <c r="O18" s="72">
        <v>139</v>
      </c>
      <c r="P18" s="73">
        <f>SUM(D17:O18)</f>
        <v>3558</v>
      </c>
      <c r="Q18" s="78">
        <f>ROUND(P18*1.29,0)</f>
        <v>4590</v>
      </c>
    </row>
    <row r="19" spans="1:17" ht="13.5" customHeight="1" x14ac:dyDescent="0.15">
      <c r="A19" s="11" t="s">
        <v>6</v>
      </c>
      <c r="B19" s="61" t="s">
        <v>77</v>
      </c>
      <c r="C19" s="34" t="s">
        <v>23</v>
      </c>
      <c r="D19" s="81">
        <v>1203</v>
      </c>
      <c r="E19" s="69">
        <v>1026</v>
      </c>
      <c r="F19" s="69">
        <v>948</v>
      </c>
      <c r="G19" s="69">
        <v>1008</v>
      </c>
      <c r="H19" s="81">
        <v>1057</v>
      </c>
      <c r="I19" s="81">
        <v>1054</v>
      </c>
      <c r="J19" s="81">
        <v>1051</v>
      </c>
      <c r="K19" s="81">
        <v>1073</v>
      </c>
      <c r="L19" s="81">
        <v>1089</v>
      </c>
      <c r="M19" s="81">
        <v>1086</v>
      </c>
      <c r="N19" s="81">
        <v>1133</v>
      </c>
      <c r="O19" s="81">
        <v>1068</v>
      </c>
      <c r="P19" s="76"/>
      <c r="Q19" s="75"/>
    </row>
    <row r="20" spans="1:17" ht="13.5" customHeight="1" x14ac:dyDescent="0.15">
      <c r="A20" s="10"/>
      <c r="B20" s="62" t="s">
        <v>80</v>
      </c>
      <c r="C20" s="25" t="s">
        <v>24</v>
      </c>
      <c r="D20" s="73">
        <v>1289</v>
      </c>
      <c r="E20" s="73">
        <v>1268</v>
      </c>
      <c r="F20" s="73">
        <v>1177</v>
      </c>
      <c r="G20" s="73">
        <v>1193</v>
      </c>
      <c r="H20" s="73">
        <v>1169</v>
      </c>
      <c r="I20" s="73">
        <v>1082</v>
      </c>
      <c r="J20" s="73">
        <v>1193</v>
      </c>
      <c r="K20" s="73">
        <v>1113</v>
      </c>
      <c r="L20" s="73">
        <v>1099</v>
      </c>
      <c r="M20" s="73">
        <v>1080</v>
      </c>
      <c r="N20" s="73">
        <v>1203</v>
      </c>
      <c r="O20" s="73">
        <v>1143</v>
      </c>
      <c r="P20" s="73">
        <f>SUM(D19:O20)</f>
        <v>26805</v>
      </c>
      <c r="Q20" s="78">
        <f>ROUND(P20*1.29,0)</f>
        <v>34578</v>
      </c>
    </row>
    <row r="21" spans="1:17" ht="13.5" customHeight="1" x14ac:dyDescent="0.15">
      <c r="A21" s="11" t="s">
        <v>7</v>
      </c>
      <c r="B21" s="61" t="s">
        <v>78</v>
      </c>
      <c r="C21" s="31" t="s">
        <v>23</v>
      </c>
      <c r="D21" s="76">
        <v>1997</v>
      </c>
      <c r="E21" s="76">
        <v>1589</v>
      </c>
      <c r="F21" s="76">
        <v>1479</v>
      </c>
      <c r="G21" s="76">
        <v>1507</v>
      </c>
      <c r="H21" s="76">
        <v>1567</v>
      </c>
      <c r="I21" s="76">
        <v>1383</v>
      </c>
      <c r="J21" s="76">
        <v>1552</v>
      </c>
      <c r="K21" s="76">
        <v>1514</v>
      </c>
      <c r="L21" s="76">
        <v>1644</v>
      </c>
      <c r="M21" s="76">
        <v>1630</v>
      </c>
      <c r="N21" s="76">
        <v>1806</v>
      </c>
      <c r="O21" s="76">
        <v>1701</v>
      </c>
      <c r="P21" s="82"/>
      <c r="Q21" s="75"/>
    </row>
    <row r="22" spans="1:17" ht="13.5" customHeight="1" x14ac:dyDescent="0.15">
      <c r="A22" s="10"/>
      <c r="B22" s="62" t="s">
        <v>81</v>
      </c>
      <c r="C22" s="32" t="s">
        <v>24</v>
      </c>
      <c r="D22" s="83">
        <v>1715</v>
      </c>
      <c r="E22" s="83">
        <v>1787</v>
      </c>
      <c r="F22" s="83">
        <v>1664</v>
      </c>
      <c r="G22" s="83">
        <v>1466</v>
      </c>
      <c r="H22" s="83">
        <v>1591</v>
      </c>
      <c r="I22" s="83">
        <v>1453</v>
      </c>
      <c r="J22" s="83">
        <v>1373</v>
      </c>
      <c r="K22" s="83">
        <v>1383</v>
      </c>
      <c r="L22" s="83">
        <v>1588</v>
      </c>
      <c r="M22" s="83">
        <v>1045</v>
      </c>
      <c r="N22" s="83">
        <v>1705</v>
      </c>
      <c r="O22" s="83">
        <v>1514</v>
      </c>
      <c r="P22" s="73">
        <f>SUM(D21:O22)</f>
        <v>37653</v>
      </c>
      <c r="Q22" s="78">
        <f>ROUND(P22*1.29,0)</f>
        <v>48572</v>
      </c>
    </row>
    <row r="23" spans="1:17" ht="13.5" customHeight="1" x14ac:dyDescent="0.15">
      <c r="A23" s="11" t="s">
        <v>49</v>
      </c>
      <c r="B23" s="61" t="s">
        <v>102</v>
      </c>
      <c r="C23" s="34" t="s">
        <v>23</v>
      </c>
      <c r="D23" s="79">
        <v>135</v>
      </c>
      <c r="E23" s="79">
        <v>206</v>
      </c>
      <c r="F23" s="79">
        <v>189</v>
      </c>
      <c r="G23" s="79">
        <v>222</v>
      </c>
      <c r="H23" s="79">
        <v>168</v>
      </c>
      <c r="I23" s="79">
        <v>183</v>
      </c>
      <c r="J23" s="79">
        <v>181</v>
      </c>
      <c r="K23" s="79">
        <v>181</v>
      </c>
      <c r="L23" s="79">
        <v>189</v>
      </c>
      <c r="M23" s="79">
        <v>181</v>
      </c>
      <c r="N23" s="79">
        <v>176</v>
      </c>
      <c r="O23" s="79">
        <v>159</v>
      </c>
      <c r="P23" s="76"/>
      <c r="Q23" s="75"/>
    </row>
    <row r="24" spans="1:17" ht="13.5" customHeight="1" x14ac:dyDescent="0.15">
      <c r="A24" s="10"/>
      <c r="B24" s="62" t="s">
        <v>85</v>
      </c>
      <c r="C24" s="25" t="s">
        <v>24</v>
      </c>
      <c r="D24" s="84">
        <v>97</v>
      </c>
      <c r="E24" s="84">
        <v>120</v>
      </c>
      <c r="F24" s="84">
        <v>131</v>
      </c>
      <c r="G24" s="84">
        <v>171</v>
      </c>
      <c r="H24" s="84">
        <v>203</v>
      </c>
      <c r="I24" s="84">
        <v>205</v>
      </c>
      <c r="J24" s="84">
        <v>182</v>
      </c>
      <c r="K24" s="84">
        <v>207</v>
      </c>
      <c r="L24" s="84">
        <v>221</v>
      </c>
      <c r="M24" s="84">
        <v>221</v>
      </c>
      <c r="N24" s="84">
        <v>195</v>
      </c>
      <c r="O24" s="84">
        <v>203</v>
      </c>
      <c r="P24" s="73">
        <f>SUM(D23:O24)</f>
        <v>4326</v>
      </c>
      <c r="Q24" s="78">
        <f>ROUND(P24*1.29,0)</f>
        <v>5581</v>
      </c>
    </row>
    <row r="25" spans="1:17" ht="13.5" customHeight="1" x14ac:dyDescent="0.15">
      <c r="A25" s="11" t="s">
        <v>50</v>
      </c>
      <c r="B25" s="61" t="s">
        <v>82</v>
      </c>
      <c r="C25" s="31" t="s">
        <v>23</v>
      </c>
      <c r="D25" s="79">
        <v>248</v>
      </c>
      <c r="E25" s="79">
        <v>309</v>
      </c>
      <c r="F25" s="79">
        <v>349</v>
      </c>
      <c r="G25" s="79">
        <v>309</v>
      </c>
      <c r="H25" s="79">
        <v>314</v>
      </c>
      <c r="I25" s="79">
        <v>307</v>
      </c>
      <c r="J25" s="79">
        <v>400</v>
      </c>
      <c r="K25" s="79">
        <v>217</v>
      </c>
      <c r="L25" s="79">
        <v>373</v>
      </c>
      <c r="M25" s="79">
        <v>364</v>
      </c>
      <c r="N25" s="79">
        <v>348</v>
      </c>
      <c r="O25" s="79">
        <v>328</v>
      </c>
      <c r="P25" s="76"/>
      <c r="Q25" s="75"/>
    </row>
    <row r="26" spans="1:17" ht="13.5" customHeight="1" x14ac:dyDescent="0.15">
      <c r="A26" s="10"/>
      <c r="B26" s="62" t="s">
        <v>83</v>
      </c>
      <c r="C26" s="32" t="s">
        <v>24</v>
      </c>
      <c r="D26" s="84">
        <v>324</v>
      </c>
      <c r="E26" s="84">
        <v>306</v>
      </c>
      <c r="F26" s="84">
        <v>295</v>
      </c>
      <c r="G26" s="84">
        <v>337</v>
      </c>
      <c r="H26" s="84">
        <v>351</v>
      </c>
      <c r="I26" s="84">
        <v>305</v>
      </c>
      <c r="J26" s="84">
        <v>342</v>
      </c>
      <c r="K26" s="84">
        <v>258</v>
      </c>
      <c r="L26" s="84">
        <v>317</v>
      </c>
      <c r="M26" s="84">
        <v>300</v>
      </c>
      <c r="N26" s="84">
        <v>325</v>
      </c>
      <c r="O26" s="84">
        <v>275</v>
      </c>
      <c r="P26" s="73">
        <f>SUM(D25:O26)</f>
        <v>7601</v>
      </c>
      <c r="Q26" s="78">
        <f>ROUND(P26*1.29,0)</f>
        <v>9805</v>
      </c>
    </row>
    <row r="27" spans="1:17" ht="13.5" customHeight="1" x14ac:dyDescent="0.15">
      <c r="A27" s="11" t="s">
        <v>51</v>
      </c>
      <c r="B27" s="61" t="s">
        <v>78</v>
      </c>
      <c r="C27" s="31" t="s">
        <v>23</v>
      </c>
      <c r="D27" s="79">
        <v>1719</v>
      </c>
      <c r="E27" s="79">
        <v>1513</v>
      </c>
      <c r="F27" s="79">
        <v>1387</v>
      </c>
      <c r="G27" s="79">
        <v>1476</v>
      </c>
      <c r="H27" s="79">
        <v>1326</v>
      </c>
      <c r="I27" s="79">
        <v>1306</v>
      </c>
      <c r="J27" s="79">
        <v>1493</v>
      </c>
      <c r="K27" s="79">
        <v>1508</v>
      </c>
      <c r="L27" s="79">
        <v>1303</v>
      </c>
      <c r="M27" s="79">
        <v>1371</v>
      </c>
      <c r="N27" s="79">
        <v>1539</v>
      </c>
      <c r="O27" s="79">
        <v>1518</v>
      </c>
      <c r="P27" s="76"/>
      <c r="Q27" s="75"/>
    </row>
    <row r="28" spans="1:17" ht="13.5" customHeight="1" x14ac:dyDescent="0.15">
      <c r="A28" s="10"/>
      <c r="B28" s="62" t="s">
        <v>84</v>
      </c>
      <c r="C28" s="32" t="s">
        <v>24</v>
      </c>
      <c r="D28" s="84">
        <v>1765</v>
      </c>
      <c r="E28" s="84">
        <v>1535</v>
      </c>
      <c r="F28" s="84">
        <v>1497</v>
      </c>
      <c r="G28" s="84">
        <v>1596</v>
      </c>
      <c r="H28" s="84">
        <v>1514</v>
      </c>
      <c r="I28" s="84">
        <v>1519</v>
      </c>
      <c r="J28" s="84">
        <v>1497</v>
      </c>
      <c r="K28" s="84">
        <v>1578</v>
      </c>
      <c r="L28" s="84">
        <v>1462</v>
      </c>
      <c r="M28" s="84">
        <v>1454</v>
      </c>
      <c r="N28" s="84">
        <v>1394</v>
      </c>
      <c r="O28" s="84">
        <v>1581</v>
      </c>
      <c r="P28" s="73">
        <f>SUM(D27:O28)</f>
        <v>35851</v>
      </c>
      <c r="Q28" s="78">
        <f>ROUND(P28*1.29,0)</f>
        <v>46248</v>
      </c>
    </row>
    <row r="29" spans="1:17" ht="13.5" customHeight="1" x14ac:dyDescent="0.15">
      <c r="A29" s="11" t="s">
        <v>52</v>
      </c>
      <c r="B29" s="61" t="s">
        <v>76</v>
      </c>
      <c r="C29" s="31" t="s">
        <v>23</v>
      </c>
      <c r="D29" s="79">
        <v>518</v>
      </c>
      <c r="E29" s="79">
        <v>554</v>
      </c>
      <c r="F29" s="79">
        <v>483</v>
      </c>
      <c r="G29" s="79">
        <v>478</v>
      </c>
      <c r="H29" s="79">
        <v>419</v>
      </c>
      <c r="I29" s="79">
        <v>386</v>
      </c>
      <c r="J29" s="79">
        <v>470</v>
      </c>
      <c r="K29" s="79">
        <v>507</v>
      </c>
      <c r="L29" s="79">
        <v>536</v>
      </c>
      <c r="M29" s="79">
        <v>527</v>
      </c>
      <c r="N29" s="79">
        <v>562</v>
      </c>
      <c r="O29" s="79">
        <v>551</v>
      </c>
      <c r="P29" s="76"/>
      <c r="Q29" s="75"/>
    </row>
    <row r="30" spans="1:17" ht="13.5" customHeight="1" x14ac:dyDescent="0.15">
      <c r="A30" s="10"/>
      <c r="B30" s="62" t="s">
        <v>86</v>
      </c>
      <c r="C30" s="32" t="s">
        <v>24</v>
      </c>
      <c r="D30" s="84">
        <v>376</v>
      </c>
      <c r="E30" s="84">
        <v>529</v>
      </c>
      <c r="F30" s="84">
        <v>506</v>
      </c>
      <c r="G30" s="84">
        <v>469</v>
      </c>
      <c r="H30" s="84">
        <v>504</v>
      </c>
      <c r="I30" s="84">
        <v>479</v>
      </c>
      <c r="J30" s="84">
        <v>478</v>
      </c>
      <c r="K30" s="84">
        <v>481</v>
      </c>
      <c r="L30" s="84">
        <v>508</v>
      </c>
      <c r="M30" s="84">
        <v>469</v>
      </c>
      <c r="N30" s="84">
        <v>582</v>
      </c>
      <c r="O30" s="84">
        <v>616</v>
      </c>
      <c r="P30" s="73">
        <f>SUM(D29:O30)</f>
        <v>11988</v>
      </c>
      <c r="Q30" s="78">
        <f>ROUND(P30*1.29,0)</f>
        <v>15465</v>
      </c>
    </row>
    <row r="31" spans="1:17" ht="13.5" customHeight="1" x14ac:dyDescent="0.15">
      <c r="A31" s="11" t="s">
        <v>53</v>
      </c>
      <c r="B31" s="61" t="s">
        <v>78</v>
      </c>
      <c r="C31" s="34" t="s">
        <v>23</v>
      </c>
      <c r="D31" s="79">
        <v>1728</v>
      </c>
      <c r="E31" s="79">
        <v>1721</v>
      </c>
      <c r="F31" s="79">
        <v>1486</v>
      </c>
      <c r="G31" s="79">
        <v>1532</v>
      </c>
      <c r="H31" s="79">
        <v>1590</v>
      </c>
      <c r="I31" s="79">
        <v>1449</v>
      </c>
      <c r="J31" s="79">
        <v>1453</v>
      </c>
      <c r="K31" s="79">
        <v>1594</v>
      </c>
      <c r="L31" s="79">
        <v>1623</v>
      </c>
      <c r="M31" s="79">
        <v>1609</v>
      </c>
      <c r="N31" s="79">
        <v>1617</v>
      </c>
      <c r="O31" s="79">
        <v>1795</v>
      </c>
      <c r="P31" s="76"/>
      <c r="Q31" s="75"/>
    </row>
    <row r="32" spans="1:17" ht="13.5" customHeight="1" x14ac:dyDescent="0.15">
      <c r="A32" s="10"/>
      <c r="B32" s="62" t="s">
        <v>87</v>
      </c>
      <c r="C32" s="25" t="s">
        <v>24</v>
      </c>
      <c r="D32" s="84">
        <v>2001</v>
      </c>
      <c r="E32" s="84">
        <v>1858</v>
      </c>
      <c r="F32" s="84">
        <v>1654</v>
      </c>
      <c r="G32" s="84">
        <v>1716</v>
      </c>
      <c r="H32" s="84">
        <v>1661</v>
      </c>
      <c r="I32" s="84">
        <v>1555</v>
      </c>
      <c r="J32" s="84">
        <v>1602</v>
      </c>
      <c r="K32" s="84">
        <v>1637</v>
      </c>
      <c r="L32" s="84">
        <v>1627</v>
      </c>
      <c r="M32" s="84">
        <v>1716</v>
      </c>
      <c r="N32" s="84">
        <v>1847</v>
      </c>
      <c r="O32" s="84">
        <v>1730</v>
      </c>
      <c r="P32" s="73">
        <f>SUM(D31:O32)</f>
        <v>39801</v>
      </c>
      <c r="Q32" s="78">
        <f>ROUND(P32*1.29,0)</f>
        <v>51343</v>
      </c>
    </row>
    <row r="33" spans="1:17" ht="13.5" customHeight="1" x14ac:dyDescent="0.15">
      <c r="A33" s="11" t="s">
        <v>54</v>
      </c>
      <c r="B33" s="61" t="s">
        <v>79</v>
      </c>
      <c r="C33" s="31" t="s">
        <v>23</v>
      </c>
      <c r="D33" s="79">
        <v>569</v>
      </c>
      <c r="E33" s="79">
        <v>585</v>
      </c>
      <c r="F33" s="79">
        <v>487</v>
      </c>
      <c r="G33" s="79">
        <v>580</v>
      </c>
      <c r="H33" s="79">
        <v>520</v>
      </c>
      <c r="I33" s="79">
        <v>554</v>
      </c>
      <c r="J33" s="79">
        <v>586</v>
      </c>
      <c r="K33" s="79">
        <v>579</v>
      </c>
      <c r="L33" s="79">
        <v>562</v>
      </c>
      <c r="M33" s="79">
        <v>642</v>
      </c>
      <c r="N33" s="79">
        <v>602</v>
      </c>
      <c r="O33" s="79">
        <v>581</v>
      </c>
      <c r="P33" s="76"/>
      <c r="Q33" s="75"/>
    </row>
    <row r="34" spans="1:17" ht="13.5" customHeight="1" x14ac:dyDescent="0.15">
      <c r="A34" s="10"/>
      <c r="B34" s="103" t="s">
        <v>88</v>
      </c>
      <c r="C34" s="32" t="s">
        <v>24</v>
      </c>
      <c r="D34" s="84">
        <v>494</v>
      </c>
      <c r="E34" s="84">
        <v>529</v>
      </c>
      <c r="F34" s="84">
        <v>497</v>
      </c>
      <c r="G34" s="84">
        <v>520</v>
      </c>
      <c r="H34" s="84">
        <v>507</v>
      </c>
      <c r="I34" s="84">
        <v>523</v>
      </c>
      <c r="J34" s="84">
        <v>527</v>
      </c>
      <c r="K34" s="84">
        <v>473</v>
      </c>
      <c r="L34" s="84">
        <v>503</v>
      </c>
      <c r="M34" s="84">
        <v>479</v>
      </c>
      <c r="N34" s="84">
        <v>473</v>
      </c>
      <c r="O34" s="84">
        <v>514</v>
      </c>
      <c r="P34" s="72">
        <f>SUM(D33:O34)</f>
        <v>12886</v>
      </c>
      <c r="Q34" s="78">
        <f>ROUND(P34*1.29,0)</f>
        <v>16623</v>
      </c>
    </row>
    <row r="35" spans="1:17" ht="13.5" customHeight="1" x14ac:dyDescent="0.15">
      <c r="A35" s="11" t="s">
        <v>55</v>
      </c>
      <c r="B35" s="61" t="s">
        <v>79</v>
      </c>
      <c r="C35" s="34" t="s">
        <v>23</v>
      </c>
      <c r="D35" s="79">
        <v>2197</v>
      </c>
      <c r="E35" s="79">
        <v>2103</v>
      </c>
      <c r="F35" s="79">
        <v>1926</v>
      </c>
      <c r="G35" s="79">
        <v>1979</v>
      </c>
      <c r="H35" s="79">
        <v>1826</v>
      </c>
      <c r="I35" s="79">
        <v>1753</v>
      </c>
      <c r="J35" s="79">
        <v>1782</v>
      </c>
      <c r="K35" s="79">
        <v>1876</v>
      </c>
      <c r="L35" s="79">
        <v>1806</v>
      </c>
      <c r="M35" s="79">
        <v>1779</v>
      </c>
      <c r="N35" s="79">
        <v>2177</v>
      </c>
      <c r="O35" s="79">
        <v>2142</v>
      </c>
      <c r="P35" s="79"/>
      <c r="Q35" s="75"/>
    </row>
    <row r="36" spans="1:17" ht="13.5" customHeight="1" x14ac:dyDescent="0.15">
      <c r="A36" s="10"/>
      <c r="B36" s="103" t="s">
        <v>89</v>
      </c>
      <c r="C36" s="25" t="s">
        <v>24</v>
      </c>
      <c r="D36" s="84">
        <v>2540</v>
      </c>
      <c r="E36" s="84">
        <v>2055</v>
      </c>
      <c r="F36" s="84">
        <v>1838</v>
      </c>
      <c r="G36" s="84">
        <v>1895</v>
      </c>
      <c r="H36" s="84">
        <v>1781</v>
      </c>
      <c r="I36" s="84">
        <v>1721</v>
      </c>
      <c r="J36" s="84">
        <v>1900</v>
      </c>
      <c r="K36" s="84">
        <v>1906</v>
      </c>
      <c r="L36" s="84">
        <v>1985</v>
      </c>
      <c r="M36" s="84">
        <v>1899</v>
      </c>
      <c r="N36" s="84">
        <v>2132</v>
      </c>
      <c r="O36" s="84">
        <v>2240</v>
      </c>
      <c r="P36" s="73">
        <f>SUM(D35:O36)</f>
        <v>47238</v>
      </c>
      <c r="Q36" s="78">
        <f>ROUND(P36*1.29,0)</f>
        <v>60937</v>
      </c>
    </row>
    <row r="37" spans="1:17" ht="13.5" customHeight="1" x14ac:dyDescent="0.15">
      <c r="A37" s="11" t="s">
        <v>56</v>
      </c>
      <c r="B37" s="61" t="s">
        <v>92</v>
      </c>
      <c r="C37" s="34" t="s">
        <v>23</v>
      </c>
      <c r="D37" s="69">
        <v>482</v>
      </c>
      <c r="E37" s="69">
        <v>519</v>
      </c>
      <c r="F37" s="69">
        <v>522</v>
      </c>
      <c r="G37" s="69">
        <v>705</v>
      </c>
      <c r="H37" s="69">
        <v>473</v>
      </c>
      <c r="I37" s="69">
        <v>481</v>
      </c>
      <c r="J37" s="69">
        <v>555</v>
      </c>
      <c r="K37" s="69">
        <v>580</v>
      </c>
      <c r="L37" s="69">
        <v>574</v>
      </c>
      <c r="M37" s="69">
        <v>609</v>
      </c>
      <c r="N37" s="69">
        <v>590</v>
      </c>
      <c r="O37" s="69">
        <v>576</v>
      </c>
      <c r="P37" s="82"/>
      <c r="Q37" s="88"/>
    </row>
    <row r="38" spans="1:17" ht="13.5" customHeight="1" x14ac:dyDescent="0.15">
      <c r="A38" s="5"/>
      <c r="B38" s="63" t="s">
        <v>93</v>
      </c>
      <c r="C38" s="36" t="s">
        <v>24</v>
      </c>
      <c r="D38" s="96">
        <v>464</v>
      </c>
      <c r="E38" s="96">
        <v>480</v>
      </c>
      <c r="F38" s="96">
        <v>601</v>
      </c>
      <c r="G38" s="96">
        <v>678</v>
      </c>
      <c r="H38" s="96">
        <v>591</v>
      </c>
      <c r="I38" s="96">
        <v>586</v>
      </c>
      <c r="J38" s="96">
        <v>589</v>
      </c>
      <c r="K38" s="96">
        <v>569</v>
      </c>
      <c r="L38" s="96">
        <v>616</v>
      </c>
      <c r="M38" s="96">
        <v>629</v>
      </c>
      <c r="N38" s="96">
        <v>639</v>
      </c>
      <c r="O38" s="96">
        <v>641</v>
      </c>
      <c r="P38" s="92">
        <f>SUM(D37:O38)</f>
        <v>13749</v>
      </c>
      <c r="Q38" s="97">
        <f>ROUND(P38*1.29,0)</f>
        <v>17736</v>
      </c>
    </row>
    <row r="39" spans="1:17" ht="13.15" customHeight="1" x14ac:dyDescent="0.15">
      <c r="B39" s="1"/>
      <c r="M39" s="48" t="s">
        <v>61</v>
      </c>
      <c r="O39" s="49"/>
      <c r="P39" s="49"/>
      <c r="Q39" s="49"/>
    </row>
    <row r="40" spans="1:17" ht="13.15" customHeight="1" x14ac:dyDescent="0.15">
      <c r="A40" s="26"/>
      <c r="B40" s="26"/>
      <c r="C40" s="26"/>
      <c r="D40" s="26"/>
      <c r="E40" s="26"/>
      <c r="F40" s="26"/>
      <c r="G40" s="26"/>
      <c r="H40" s="26"/>
      <c r="I40" s="28"/>
      <c r="J40" s="28"/>
      <c r="K40" s="28"/>
      <c r="M40" s="29" t="s">
        <v>31</v>
      </c>
      <c r="N40" s="28"/>
      <c r="O40" s="26"/>
      <c r="P40" s="26"/>
      <c r="Q40" s="26"/>
    </row>
    <row r="41" spans="1:17" ht="17.100000000000001" customHeight="1" x14ac:dyDescent="0.15">
      <c r="B41" s="3"/>
      <c r="D41" s="122" t="s">
        <v>25</v>
      </c>
      <c r="E41" s="123"/>
      <c r="F41" s="123"/>
      <c r="G41" s="123"/>
      <c r="H41" s="123"/>
      <c r="I41" s="123"/>
      <c r="J41" s="124" t="str">
        <f>J1</f>
        <v>（ 平 成 ２３ 年度 ）</v>
      </c>
      <c r="K41" s="124"/>
      <c r="L41" s="124"/>
    </row>
    <row r="42" spans="1:17" ht="13.35" customHeight="1" x14ac:dyDescent="0.15">
      <c r="B42" s="4"/>
      <c r="Q42" s="3" t="s">
        <v>8</v>
      </c>
    </row>
    <row r="43" spans="1:17" ht="13.5" customHeight="1" x14ac:dyDescent="0.15">
      <c r="A43" s="125" t="s">
        <v>100</v>
      </c>
      <c r="B43" s="126"/>
      <c r="C43" s="127"/>
      <c r="D43" s="120" t="s">
        <v>10</v>
      </c>
      <c r="E43" s="120" t="s">
        <v>11</v>
      </c>
      <c r="F43" s="120" t="s">
        <v>12</v>
      </c>
      <c r="G43" s="120" t="s">
        <v>13</v>
      </c>
      <c r="H43" s="120" t="s">
        <v>14</v>
      </c>
      <c r="I43" s="120" t="s">
        <v>15</v>
      </c>
      <c r="J43" s="120" t="s">
        <v>16</v>
      </c>
      <c r="K43" s="120" t="s">
        <v>17</v>
      </c>
      <c r="L43" s="120" t="s">
        <v>18</v>
      </c>
      <c r="M43" s="120" t="s">
        <v>19</v>
      </c>
      <c r="N43" s="120" t="s">
        <v>20</v>
      </c>
      <c r="O43" s="120" t="s">
        <v>21</v>
      </c>
      <c r="P43" s="23" t="s">
        <v>30</v>
      </c>
      <c r="Q43" s="9" t="s">
        <v>9</v>
      </c>
    </row>
    <row r="44" spans="1:17" ht="13.5" customHeight="1" x14ac:dyDescent="0.15">
      <c r="A44" s="128"/>
      <c r="B44" s="129"/>
      <c r="C44" s="130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36" t="s">
        <v>22</v>
      </c>
      <c r="Q44" s="58" t="s">
        <v>22</v>
      </c>
    </row>
    <row r="45" spans="1:17" ht="13.5" customHeight="1" x14ac:dyDescent="0.15">
      <c r="A45" s="19" t="s">
        <v>57</v>
      </c>
      <c r="B45" s="61" t="s">
        <v>90</v>
      </c>
      <c r="C45" s="57" t="s">
        <v>23</v>
      </c>
      <c r="D45" s="79">
        <v>63</v>
      </c>
      <c r="E45" s="79">
        <v>52</v>
      </c>
      <c r="F45" s="79">
        <v>41</v>
      </c>
      <c r="G45" s="79">
        <v>58</v>
      </c>
      <c r="H45" s="79">
        <v>49</v>
      </c>
      <c r="I45" s="79">
        <v>56</v>
      </c>
      <c r="J45" s="79">
        <v>45</v>
      </c>
      <c r="K45" s="79">
        <v>63</v>
      </c>
      <c r="L45" s="79">
        <v>49</v>
      </c>
      <c r="M45" s="79">
        <v>79</v>
      </c>
      <c r="N45" s="79">
        <v>93</v>
      </c>
      <c r="O45" s="79">
        <v>65</v>
      </c>
      <c r="P45" s="104"/>
      <c r="Q45" s="105"/>
    </row>
    <row r="46" spans="1:17" ht="13.5" customHeight="1" x14ac:dyDescent="0.15">
      <c r="A46" s="10"/>
      <c r="B46" s="62" t="s">
        <v>91</v>
      </c>
      <c r="C46" s="32" t="s">
        <v>24</v>
      </c>
      <c r="D46" s="84">
        <v>49</v>
      </c>
      <c r="E46" s="84">
        <v>59</v>
      </c>
      <c r="F46" s="84">
        <v>54</v>
      </c>
      <c r="G46" s="84">
        <v>49</v>
      </c>
      <c r="H46" s="84">
        <v>58</v>
      </c>
      <c r="I46" s="84">
        <v>48</v>
      </c>
      <c r="J46" s="84">
        <v>52</v>
      </c>
      <c r="K46" s="84">
        <v>36</v>
      </c>
      <c r="L46" s="84">
        <v>42</v>
      </c>
      <c r="M46" s="84">
        <v>78</v>
      </c>
      <c r="N46" s="84">
        <v>100</v>
      </c>
      <c r="O46" s="84">
        <v>66</v>
      </c>
      <c r="P46" s="72">
        <f>SUM(D45:O46)</f>
        <v>1404</v>
      </c>
      <c r="Q46" s="78">
        <f>ROUND(P46*1.29,0)</f>
        <v>1811</v>
      </c>
    </row>
    <row r="47" spans="1:17" ht="13.5" customHeight="1" x14ac:dyDescent="0.15">
      <c r="A47" s="11" t="s">
        <v>58</v>
      </c>
      <c r="B47" s="61" t="s">
        <v>94</v>
      </c>
      <c r="C47" s="34" t="s">
        <v>23</v>
      </c>
      <c r="D47" s="69">
        <v>27</v>
      </c>
      <c r="E47" s="69">
        <v>87</v>
      </c>
      <c r="F47" s="69">
        <v>85</v>
      </c>
      <c r="G47" s="69">
        <v>65</v>
      </c>
      <c r="H47" s="69">
        <v>62</v>
      </c>
      <c r="I47" s="69">
        <v>41</v>
      </c>
      <c r="J47" s="69">
        <v>69</v>
      </c>
      <c r="K47" s="69">
        <v>73</v>
      </c>
      <c r="L47" s="69">
        <v>74</v>
      </c>
      <c r="M47" s="69">
        <v>60</v>
      </c>
      <c r="N47" s="69">
        <v>39</v>
      </c>
      <c r="O47" s="69">
        <v>34</v>
      </c>
      <c r="P47" s="79"/>
      <c r="Q47" s="75"/>
    </row>
    <row r="48" spans="1:17" ht="13.5" customHeight="1" x14ac:dyDescent="0.15">
      <c r="A48" s="10"/>
      <c r="B48" s="62" t="s">
        <v>95</v>
      </c>
      <c r="C48" s="25" t="s">
        <v>24</v>
      </c>
      <c r="D48" s="80" t="s">
        <v>101</v>
      </c>
      <c r="E48" s="80" t="s">
        <v>101</v>
      </c>
      <c r="F48" s="80" t="s">
        <v>101</v>
      </c>
      <c r="G48" s="80" t="s">
        <v>101</v>
      </c>
      <c r="H48" s="80" t="s">
        <v>101</v>
      </c>
      <c r="I48" s="80" t="s">
        <v>101</v>
      </c>
      <c r="J48" s="80" t="s">
        <v>101</v>
      </c>
      <c r="K48" s="80" t="s">
        <v>101</v>
      </c>
      <c r="L48" s="80" t="s">
        <v>101</v>
      </c>
      <c r="M48" s="80" t="s">
        <v>101</v>
      </c>
      <c r="N48" s="80" t="s">
        <v>101</v>
      </c>
      <c r="O48" s="80" t="s">
        <v>101</v>
      </c>
      <c r="P48" s="72">
        <f>SUM(D47:O48)</f>
        <v>716</v>
      </c>
      <c r="Q48" s="78">
        <f>ROUND(P48*1.29,0)</f>
        <v>924</v>
      </c>
    </row>
    <row r="49" spans="1:19" ht="13.5" customHeight="1" x14ac:dyDescent="0.15">
      <c r="A49" s="11" t="s">
        <v>59</v>
      </c>
      <c r="B49" s="61" t="s">
        <v>96</v>
      </c>
      <c r="C49" s="31" t="s">
        <v>23</v>
      </c>
      <c r="D49" s="87" t="s">
        <v>101</v>
      </c>
      <c r="E49" s="87" t="s">
        <v>101</v>
      </c>
      <c r="F49" s="87" t="s">
        <v>101</v>
      </c>
      <c r="G49" s="87" t="s">
        <v>101</v>
      </c>
      <c r="H49" s="87" t="s">
        <v>101</v>
      </c>
      <c r="I49" s="87" t="s">
        <v>101</v>
      </c>
      <c r="J49" s="87" t="s">
        <v>101</v>
      </c>
      <c r="K49" s="87" t="s">
        <v>101</v>
      </c>
      <c r="L49" s="87" t="s">
        <v>101</v>
      </c>
      <c r="M49" s="87" t="s">
        <v>101</v>
      </c>
      <c r="N49" s="87" t="s">
        <v>101</v>
      </c>
      <c r="O49" s="87" t="s">
        <v>101</v>
      </c>
      <c r="P49" s="79"/>
      <c r="Q49" s="75"/>
    </row>
    <row r="50" spans="1:19" ht="13.5" customHeight="1" x14ac:dyDescent="0.15">
      <c r="A50" s="10"/>
      <c r="B50" s="62" t="s">
        <v>95</v>
      </c>
      <c r="C50" s="32" t="s">
        <v>24</v>
      </c>
      <c r="D50" s="72">
        <v>44</v>
      </c>
      <c r="E50" s="72">
        <v>93</v>
      </c>
      <c r="F50" s="72">
        <v>61</v>
      </c>
      <c r="G50" s="72">
        <v>59</v>
      </c>
      <c r="H50" s="72">
        <v>65</v>
      </c>
      <c r="I50" s="72">
        <v>46</v>
      </c>
      <c r="J50" s="72">
        <v>89</v>
      </c>
      <c r="K50" s="72">
        <v>68</v>
      </c>
      <c r="L50" s="72">
        <v>54</v>
      </c>
      <c r="M50" s="72">
        <v>74</v>
      </c>
      <c r="N50" s="72">
        <v>71</v>
      </c>
      <c r="O50" s="72">
        <v>58</v>
      </c>
      <c r="P50" s="72">
        <f>SUM(D49:O50)</f>
        <v>782</v>
      </c>
      <c r="Q50" s="78">
        <f>ROUND(P50*1.29,0)</f>
        <v>1009</v>
      </c>
      <c r="S50" s="49"/>
    </row>
    <row r="51" spans="1:19" ht="13.5" customHeight="1" x14ac:dyDescent="0.15">
      <c r="A51" s="11" t="s">
        <v>60</v>
      </c>
      <c r="B51" s="61" t="s">
        <v>97</v>
      </c>
      <c r="C51" s="34" t="s">
        <v>23</v>
      </c>
      <c r="D51" s="69">
        <v>39</v>
      </c>
      <c r="E51" s="69">
        <v>99</v>
      </c>
      <c r="F51" s="69">
        <v>83</v>
      </c>
      <c r="G51" s="69">
        <v>63</v>
      </c>
      <c r="H51" s="69">
        <v>76</v>
      </c>
      <c r="I51" s="69">
        <v>53</v>
      </c>
      <c r="J51" s="69">
        <v>64</v>
      </c>
      <c r="K51" s="69">
        <v>61</v>
      </c>
      <c r="L51" s="69">
        <v>75</v>
      </c>
      <c r="M51" s="69">
        <v>90</v>
      </c>
      <c r="N51" s="69">
        <v>88</v>
      </c>
      <c r="O51" s="69">
        <v>75</v>
      </c>
      <c r="P51" s="79"/>
      <c r="Q51" s="75"/>
    </row>
    <row r="52" spans="1:19" ht="13.5" customHeight="1" x14ac:dyDescent="0.15">
      <c r="A52" s="10"/>
      <c r="B52" s="62" t="s">
        <v>98</v>
      </c>
      <c r="C52" s="25" t="s">
        <v>24</v>
      </c>
      <c r="D52" s="72">
        <v>1</v>
      </c>
      <c r="E52" s="72">
        <v>0</v>
      </c>
      <c r="F52" s="72">
        <v>0</v>
      </c>
      <c r="G52" s="72">
        <v>1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f>SUM(D51:O52)</f>
        <v>868</v>
      </c>
      <c r="Q52" s="78">
        <f>ROUND(P52*1.29,0)</f>
        <v>1120</v>
      </c>
    </row>
    <row r="53" spans="1:19" ht="13.5" customHeight="1" x14ac:dyDescent="0.15">
      <c r="A53" s="19"/>
      <c r="B53" s="61"/>
      <c r="C53" s="31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79"/>
      <c r="Q53" s="75"/>
    </row>
    <row r="54" spans="1:19" ht="13.5" customHeight="1" x14ac:dyDescent="0.15">
      <c r="A54" s="19"/>
      <c r="B54" s="64"/>
      <c r="C54" s="32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72"/>
      <c r="Q54" s="74"/>
    </row>
    <row r="55" spans="1:19" ht="13.5" customHeight="1" x14ac:dyDescent="0.15">
      <c r="A55" s="11"/>
      <c r="B55" s="61"/>
      <c r="C55" s="34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79"/>
      <c r="Q55" s="75"/>
    </row>
    <row r="56" spans="1:19" ht="13.5" customHeight="1" x14ac:dyDescent="0.15">
      <c r="A56" s="10"/>
      <c r="B56" s="62"/>
      <c r="C56" s="25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8"/>
    </row>
    <row r="57" spans="1:19" ht="13.5" customHeight="1" x14ac:dyDescent="0.15">
      <c r="A57" s="11"/>
      <c r="B57" s="61"/>
      <c r="C57" s="34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9"/>
      <c r="Q57" s="75"/>
    </row>
    <row r="58" spans="1:19" ht="13.5" customHeight="1" x14ac:dyDescent="0.15">
      <c r="A58" s="10"/>
      <c r="B58" s="62"/>
      <c r="C58" s="25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72"/>
      <c r="Q58" s="74"/>
    </row>
    <row r="59" spans="1:19" ht="13.5" customHeight="1" x14ac:dyDescent="0.15">
      <c r="A59" s="11"/>
      <c r="B59" s="7"/>
      <c r="C59" s="34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79"/>
      <c r="Q59" s="75"/>
    </row>
    <row r="60" spans="1:19" ht="13.5" customHeight="1" x14ac:dyDescent="0.15">
      <c r="A60" s="10"/>
      <c r="B60" s="8"/>
      <c r="C60" s="25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2"/>
      <c r="Q60" s="74"/>
    </row>
    <row r="61" spans="1:19" ht="13.5" customHeight="1" x14ac:dyDescent="0.15">
      <c r="A61" s="11"/>
      <c r="B61" s="7"/>
      <c r="C61" s="34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9"/>
      <c r="Q61" s="75"/>
    </row>
    <row r="62" spans="1:19" ht="13.5" customHeight="1" x14ac:dyDescent="0.15">
      <c r="A62" s="10"/>
      <c r="B62" s="8"/>
      <c r="C62" s="25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72"/>
      <c r="Q62" s="74"/>
    </row>
    <row r="63" spans="1:19" ht="13.5" customHeight="1" x14ac:dyDescent="0.15">
      <c r="A63" s="11"/>
      <c r="B63" s="7"/>
      <c r="C63" s="34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79"/>
      <c r="Q63" s="75"/>
    </row>
    <row r="64" spans="1:19" ht="13.5" customHeight="1" x14ac:dyDescent="0.15">
      <c r="A64" s="10"/>
      <c r="B64" s="8"/>
      <c r="C64" s="25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2"/>
      <c r="Q64" s="78"/>
    </row>
    <row r="65" spans="1:17" ht="13.5" customHeight="1" x14ac:dyDescent="0.15">
      <c r="A65" s="11"/>
      <c r="B65" s="7"/>
      <c r="C65" s="31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9"/>
      <c r="Q65" s="75"/>
    </row>
    <row r="66" spans="1:17" ht="13.5" customHeight="1" x14ac:dyDescent="0.15">
      <c r="A66" s="10"/>
      <c r="B66" s="8"/>
      <c r="C66" s="32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72"/>
      <c r="Q66" s="78"/>
    </row>
    <row r="67" spans="1:17" ht="13.5" customHeight="1" x14ac:dyDescent="0.15">
      <c r="A67" s="11"/>
      <c r="B67" s="7"/>
      <c r="C67" s="34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79"/>
      <c r="Q67" s="75"/>
    </row>
    <row r="68" spans="1:17" ht="13.5" customHeight="1" x14ac:dyDescent="0.15">
      <c r="A68" s="10"/>
      <c r="B68" s="8"/>
      <c r="C68" s="25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8"/>
    </row>
    <row r="69" spans="1:17" ht="13.5" customHeight="1" x14ac:dyDescent="0.15">
      <c r="A69" s="11"/>
      <c r="B69" s="7"/>
      <c r="C69" s="31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79"/>
      <c r="Q69" s="75"/>
    </row>
    <row r="70" spans="1:17" ht="13.5" customHeight="1" x14ac:dyDescent="0.15">
      <c r="A70" s="10"/>
      <c r="B70" s="8"/>
      <c r="C70" s="3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8"/>
    </row>
    <row r="71" spans="1:17" ht="13.5" customHeight="1" x14ac:dyDescent="0.15">
      <c r="A71" s="11"/>
      <c r="B71" s="7"/>
      <c r="C71" s="34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79"/>
      <c r="Q71" s="75"/>
    </row>
    <row r="72" spans="1:17" ht="13.5" customHeight="1" x14ac:dyDescent="0.15">
      <c r="A72" s="10"/>
      <c r="C72" s="25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2"/>
      <c r="Q72" s="78"/>
    </row>
    <row r="73" spans="1:17" ht="13.5" customHeight="1" x14ac:dyDescent="0.15">
      <c r="A73" s="11"/>
      <c r="B73" s="7"/>
      <c r="C73" s="31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9"/>
      <c r="Q73" s="75"/>
    </row>
    <row r="74" spans="1:17" ht="13.5" customHeight="1" x14ac:dyDescent="0.15">
      <c r="A74" s="10"/>
      <c r="B74" s="8"/>
      <c r="C74" s="32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72"/>
      <c r="Q74" s="78"/>
    </row>
    <row r="75" spans="1:17" ht="13.5" customHeight="1" x14ac:dyDescent="0.15">
      <c r="A75" s="11"/>
      <c r="B75" s="7"/>
      <c r="C75" s="34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79"/>
      <c r="Q75" s="75"/>
    </row>
    <row r="76" spans="1:17" ht="13.5" customHeight="1" x14ac:dyDescent="0.15">
      <c r="A76" s="10"/>
      <c r="B76" s="8"/>
      <c r="C76" s="25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2"/>
      <c r="Q76" s="78"/>
    </row>
    <row r="77" spans="1:17" ht="13.5" customHeight="1" x14ac:dyDescent="0.15">
      <c r="A77" s="11"/>
      <c r="B77" s="7"/>
      <c r="C77" s="34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79"/>
      <c r="Q77" s="75"/>
    </row>
    <row r="78" spans="1:17" ht="13.5" customHeight="1" x14ac:dyDescent="0.15">
      <c r="A78" s="5"/>
      <c r="B78" s="12"/>
      <c r="C78" s="36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74"/>
    </row>
    <row r="79" spans="1:17" ht="13.35" customHeight="1" x14ac:dyDescent="0.15">
      <c r="B79" s="1"/>
      <c r="M79" s="30" t="s">
        <v>61</v>
      </c>
      <c r="O79" s="27"/>
      <c r="P79" s="27"/>
      <c r="Q79" s="27"/>
    </row>
    <row r="80" spans="1:17" ht="13.15" customHeight="1" x14ac:dyDescent="0.15">
      <c r="A80" s="26"/>
      <c r="B80" s="26"/>
      <c r="C80" s="26"/>
      <c r="D80" s="26"/>
      <c r="E80" s="26"/>
      <c r="F80" s="26"/>
      <c r="G80" s="26"/>
      <c r="H80" s="26"/>
      <c r="I80" s="28"/>
      <c r="J80" s="28"/>
      <c r="K80" s="28"/>
      <c r="M80" s="29" t="s">
        <v>31</v>
      </c>
      <c r="N80" s="28"/>
      <c r="O80" s="26"/>
      <c r="P80" s="26"/>
      <c r="Q80" s="26"/>
    </row>
  </sheetData>
  <mergeCells count="30">
    <mergeCell ref="A3:C4"/>
    <mergeCell ref="A43:C44"/>
    <mergeCell ref="H43:H44"/>
    <mergeCell ref="I43:I44"/>
    <mergeCell ref="D43:D44"/>
    <mergeCell ref="E43:E44"/>
    <mergeCell ref="F43:F44"/>
    <mergeCell ref="G43:G44"/>
    <mergeCell ref="D1:I1"/>
    <mergeCell ref="J1:L1"/>
    <mergeCell ref="D41:I41"/>
    <mergeCell ref="J41:L41"/>
    <mergeCell ref="D3:D4"/>
    <mergeCell ref="E3:E4"/>
    <mergeCell ref="F3:F4"/>
    <mergeCell ref="L3:L4"/>
    <mergeCell ref="O3:O4"/>
    <mergeCell ref="G3:G4"/>
    <mergeCell ref="H3:H4"/>
    <mergeCell ref="I3:I4"/>
    <mergeCell ref="J3:J4"/>
    <mergeCell ref="M3:M4"/>
    <mergeCell ref="N3:N4"/>
    <mergeCell ref="K3:K4"/>
    <mergeCell ref="N43:N44"/>
    <mergeCell ref="O43:O44"/>
    <mergeCell ref="J43:J44"/>
    <mergeCell ref="K43:K44"/>
    <mergeCell ref="L43:L44"/>
    <mergeCell ref="M43:M44"/>
  </mergeCells>
  <phoneticPr fontId="2"/>
  <printOptions horizontalCentered="1" verticalCentered="1"/>
  <pageMargins left="0.78740157480314965" right="0.39370078740157483" top="0.98425196850393704" bottom="0.39370078740157483" header="0" footer="0"/>
  <pageSetup paperSize="9" orientation="landscape" r:id="rId1"/>
  <headerFooter alignWithMargins="0"/>
  <rowBreaks count="1" manualBreakCount="1">
    <brk id="40" max="16383" man="1"/>
  </rowBreaks>
  <ignoredErrors>
    <ignoredError sqref="B39:B42 A45:A52 A5:A42 C45:C52 C5:C26 C29:C4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showGridLines="0" view="pageBreakPreview" zoomScaleNormal="100" zoomScaleSheetLayoutView="85" workbookViewId="0">
      <selection activeCell="B11" sqref="B11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7" width="8.875" style="3" customWidth="1"/>
    <col min="18" max="19" width="5" style="107" bestFit="1" customWidth="1"/>
    <col min="20" max="20" width="3.75" style="107" bestFit="1" customWidth="1"/>
    <col min="21" max="21" width="4.125" style="107" bestFit="1" customWidth="1"/>
    <col min="22" max="23" width="5" style="107" bestFit="1" customWidth="1"/>
    <col min="24" max="37" width="4.125" style="107" bestFit="1" customWidth="1"/>
    <col min="38" max="41" width="4.125" style="3" bestFit="1" customWidth="1"/>
    <col min="42" max="16384" width="8.875" style="3"/>
  </cols>
  <sheetData>
    <row r="1" spans="1:41" ht="16.899999999999999" customHeight="1" x14ac:dyDescent="0.15">
      <c r="B1" s="3"/>
      <c r="D1" s="122" t="s">
        <v>27</v>
      </c>
      <c r="E1" s="123"/>
      <c r="F1" s="123"/>
      <c r="G1" s="123"/>
      <c r="H1" s="123"/>
      <c r="I1" s="123"/>
      <c r="J1" s="124" t="str">
        <f>自動車!$J$1</f>
        <v>（ 平 成 ２３ 年度 ）</v>
      </c>
      <c r="K1" s="124"/>
      <c r="L1" s="124"/>
    </row>
    <row r="2" spans="1:41" ht="13.15" customHeight="1" x14ac:dyDescent="0.15">
      <c r="B2" s="4"/>
      <c r="P2" s="3" t="s">
        <v>8</v>
      </c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49"/>
      <c r="AM2" s="49"/>
      <c r="AN2" s="49"/>
      <c r="AO2" s="49"/>
    </row>
    <row r="3" spans="1:41" ht="13.5" customHeight="1" x14ac:dyDescent="0.15">
      <c r="A3" s="125" t="s">
        <v>100</v>
      </c>
      <c r="B3" s="126"/>
      <c r="C3" s="127"/>
      <c r="D3" s="120" t="s">
        <v>10</v>
      </c>
      <c r="E3" s="120" t="s">
        <v>11</v>
      </c>
      <c r="F3" s="120" t="s">
        <v>12</v>
      </c>
      <c r="G3" s="120" t="s">
        <v>13</v>
      </c>
      <c r="H3" s="120" t="s">
        <v>14</v>
      </c>
      <c r="I3" s="120" t="s">
        <v>15</v>
      </c>
      <c r="J3" s="120" t="s">
        <v>16</v>
      </c>
      <c r="K3" s="120" t="s">
        <v>17</v>
      </c>
      <c r="L3" s="120" t="s">
        <v>18</v>
      </c>
      <c r="M3" s="120" t="s">
        <v>19</v>
      </c>
      <c r="N3" s="120" t="s">
        <v>20</v>
      </c>
      <c r="O3" s="120" t="s">
        <v>21</v>
      </c>
      <c r="P3" s="9" t="s">
        <v>30</v>
      </c>
      <c r="R3" s="131"/>
      <c r="S3" s="131"/>
      <c r="T3" s="110"/>
      <c r="U3" s="110"/>
      <c r="V3" s="131"/>
      <c r="W3" s="131"/>
      <c r="X3" s="131"/>
      <c r="Y3" s="131"/>
      <c r="Z3" s="131"/>
      <c r="AA3" s="131"/>
      <c r="AB3" s="110"/>
      <c r="AC3" s="110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</row>
    <row r="4" spans="1:41" ht="13.5" customHeight="1" x14ac:dyDescent="0.15">
      <c r="A4" s="128"/>
      <c r="B4" s="129"/>
      <c r="C4" s="13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58" t="s">
        <v>22</v>
      </c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</row>
    <row r="5" spans="1:41" ht="13.5" customHeight="1" x14ac:dyDescent="0.15">
      <c r="A5" s="19" t="s">
        <v>48</v>
      </c>
      <c r="B5" s="20" t="s">
        <v>64</v>
      </c>
      <c r="C5" s="57" t="s">
        <v>23</v>
      </c>
      <c r="D5" s="21">
        <v>114</v>
      </c>
      <c r="E5" s="21">
        <v>242</v>
      </c>
      <c r="F5" s="21">
        <v>101</v>
      </c>
      <c r="G5" s="21">
        <v>151</v>
      </c>
      <c r="H5" s="21">
        <v>99</v>
      </c>
      <c r="I5" s="21">
        <v>193</v>
      </c>
      <c r="J5" s="21">
        <v>106</v>
      </c>
      <c r="K5" s="21">
        <v>189</v>
      </c>
      <c r="L5" s="21">
        <v>175</v>
      </c>
      <c r="M5" s="21">
        <v>223</v>
      </c>
      <c r="N5" s="21">
        <v>339</v>
      </c>
      <c r="O5" s="21">
        <v>255</v>
      </c>
      <c r="P5" s="22"/>
      <c r="R5" s="111"/>
      <c r="S5" s="111"/>
      <c r="T5" s="109"/>
      <c r="U5" s="112"/>
      <c r="V5" s="109"/>
      <c r="W5" s="112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49"/>
      <c r="AM5" s="49"/>
      <c r="AN5" s="49"/>
      <c r="AO5" s="49"/>
    </row>
    <row r="6" spans="1:41" ht="13.5" customHeight="1" x14ac:dyDescent="0.15">
      <c r="A6" s="10"/>
      <c r="B6" s="8" t="s">
        <v>65</v>
      </c>
      <c r="C6" s="32" t="s">
        <v>24</v>
      </c>
      <c r="D6" s="33">
        <v>203</v>
      </c>
      <c r="E6" s="33">
        <v>386</v>
      </c>
      <c r="F6" s="33">
        <v>181</v>
      </c>
      <c r="G6" s="33">
        <v>167</v>
      </c>
      <c r="H6" s="33">
        <v>157</v>
      </c>
      <c r="I6" s="33">
        <v>195</v>
      </c>
      <c r="J6" s="33">
        <v>139</v>
      </c>
      <c r="K6" s="33">
        <v>233</v>
      </c>
      <c r="L6" s="33">
        <v>201</v>
      </c>
      <c r="M6" s="33">
        <v>366</v>
      </c>
      <c r="N6" s="33">
        <v>404</v>
      </c>
      <c r="O6" s="33">
        <v>389</v>
      </c>
      <c r="P6" s="16">
        <f>SUM(D5:O6)</f>
        <v>5208</v>
      </c>
      <c r="R6" s="111"/>
      <c r="S6" s="111"/>
      <c r="T6" s="109"/>
      <c r="U6" s="112"/>
      <c r="V6" s="109"/>
      <c r="W6" s="112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49"/>
      <c r="AM6" s="49"/>
      <c r="AN6" s="49"/>
      <c r="AO6" s="49"/>
    </row>
    <row r="7" spans="1:41" ht="13.5" customHeight="1" x14ac:dyDescent="0.15">
      <c r="A7" s="11" t="s">
        <v>0</v>
      </c>
      <c r="B7" s="61" t="s">
        <v>99</v>
      </c>
      <c r="C7" s="34" t="s">
        <v>23</v>
      </c>
      <c r="D7" s="35">
        <v>34</v>
      </c>
      <c r="E7" s="35">
        <v>75</v>
      </c>
      <c r="F7" s="35">
        <v>28</v>
      </c>
      <c r="G7" s="35">
        <v>43</v>
      </c>
      <c r="H7" s="35">
        <v>33</v>
      </c>
      <c r="I7" s="35">
        <v>38</v>
      </c>
      <c r="J7" s="35">
        <v>37</v>
      </c>
      <c r="K7" s="35">
        <v>48</v>
      </c>
      <c r="L7" s="35">
        <v>46</v>
      </c>
      <c r="M7" s="35">
        <v>50</v>
      </c>
      <c r="N7" s="35">
        <v>58</v>
      </c>
      <c r="O7" s="35">
        <v>53</v>
      </c>
      <c r="P7" s="14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08"/>
      <c r="AE7" s="108"/>
      <c r="AF7" s="108"/>
      <c r="AG7" s="108"/>
      <c r="AH7" s="108"/>
      <c r="AI7" s="108"/>
      <c r="AJ7" s="108"/>
      <c r="AK7" s="108"/>
      <c r="AL7" s="49"/>
      <c r="AM7" s="49"/>
      <c r="AN7" s="49"/>
      <c r="AO7" s="49"/>
    </row>
    <row r="8" spans="1:41" ht="13.5" customHeight="1" x14ac:dyDescent="0.15">
      <c r="A8" s="10"/>
      <c r="B8" s="62" t="s">
        <v>66</v>
      </c>
      <c r="C8" s="25" t="s">
        <v>24</v>
      </c>
      <c r="D8" s="15">
        <v>12</v>
      </c>
      <c r="E8" s="15">
        <v>17</v>
      </c>
      <c r="F8" s="15">
        <v>19</v>
      </c>
      <c r="G8" s="15">
        <v>32</v>
      </c>
      <c r="H8" s="15">
        <v>17</v>
      </c>
      <c r="I8" s="15">
        <v>28</v>
      </c>
      <c r="J8" s="15">
        <v>28</v>
      </c>
      <c r="K8" s="15">
        <v>45</v>
      </c>
      <c r="L8" s="15">
        <v>50</v>
      </c>
      <c r="M8" s="15">
        <v>68</v>
      </c>
      <c r="N8" s="15">
        <v>68</v>
      </c>
      <c r="O8" s="15">
        <v>61</v>
      </c>
      <c r="P8" s="16">
        <f>SUM(D7:O8)</f>
        <v>988</v>
      </c>
      <c r="R8" s="111"/>
      <c r="S8" s="111"/>
      <c r="T8" s="109"/>
      <c r="U8" s="112"/>
      <c r="V8" s="109"/>
      <c r="W8" s="112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49"/>
      <c r="AM8" s="49"/>
      <c r="AN8" s="49"/>
      <c r="AO8" s="49"/>
    </row>
    <row r="9" spans="1:41" ht="13.5" customHeight="1" x14ac:dyDescent="0.15">
      <c r="A9" s="11" t="s">
        <v>1</v>
      </c>
      <c r="B9" s="61" t="s">
        <v>67</v>
      </c>
      <c r="C9" s="31" t="s">
        <v>23</v>
      </c>
      <c r="D9" s="13">
        <v>44</v>
      </c>
      <c r="E9" s="13">
        <v>116</v>
      </c>
      <c r="F9" s="13">
        <v>37</v>
      </c>
      <c r="G9" s="13">
        <v>35</v>
      </c>
      <c r="H9" s="13">
        <v>61</v>
      </c>
      <c r="I9" s="13">
        <v>38</v>
      </c>
      <c r="J9" s="13">
        <v>50</v>
      </c>
      <c r="K9" s="13">
        <v>61</v>
      </c>
      <c r="L9" s="13">
        <v>71</v>
      </c>
      <c r="M9" s="13">
        <v>79</v>
      </c>
      <c r="N9" s="13">
        <v>150</v>
      </c>
      <c r="O9" s="13">
        <v>103</v>
      </c>
      <c r="P9" s="14"/>
      <c r="R9" s="111"/>
      <c r="S9" s="111"/>
      <c r="T9" s="109"/>
      <c r="U9" s="112"/>
      <c r="V9" s="109"/>
      <c r="W9" s="112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49"/>
      <c r="AM9" s="49"/>
      <c r="AN9" s="49"/>
      <c r="AO9" s="49"/>
    </row>
    <row r="10" spans="1:41" ht="13.5" customHeight="1" x14ac:dyDescent="0.15">
      <c r="A10" s="10"/>
      <c r="B10" s="62" t="s">
        <v>68</v>
      </c>
      <c r="C10" s="32" t="s">
        <v>24</v>
      </c>
      <c r="D10" s="33">
        <v>92</v>
      </c>
      <c r="E10" s="33">
        <v>220</v>
      </c>
      <c r="F10" s="33">
        <v>82</v>
      </c>
      <c r="G10" s="33">
        <v>49</v>
      </c>
      <c r="H10" s="33">
        <v>45</v>
      </c>
      <c r="I10" s="33">
        <v>40</v>
      </c>
      <c r="J10" s="33">
        <v>54</v>
      </c>
      <c r="K10" s="33">
        <v>50</v>
      </c>
      <c r="L10" s="33">
        <v>74</v>
      </c>
      <c r="M10" s="33">
        <v>54</v>
      </c>
      <c r="N10" s="33">
        <v>79</v>
      </c>
      <c r="O10" s="33">
        <v>56</v>
      </c>
      <c r="P10" s="16">
        <f>SUM(D9:O10)</f>
        <v>1740</v>
      </c>
      <c r="R10" s="111"/>
      <c r="S10" s="111"/>
      <c r="T10" s="109"/>
      <c r="U10" s="112"/>
      <c r="V10" s="109"/>
      <c r="W10" s="112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49"/>
      <c r="AM10" s="49"/>
      <c r="AN10" s="49"/>
      <c r="AO10" s="49"/>
    </row>
    <row r="11" spans="1:41" ht="13.5" customHeight="1" x14ac:dyDescent="0.15">
      <c r="A11" s="11" t="s">
        <v>2</v>
      </c>
      <c r="B11" s="61" t="s">
        <v>69</v>
      </c>
      <c r="C11" s="34" t="s">
        <v>23</v>
      </c>
      <c r="D11" s="35">
        <v>71</v>
      </c>
      <c r="E11" s="35">
        <v>190</v>
      </c>
      <c r="F11" s="35">
        <v>71</v>
      </c>
      <c r="G11" s="35">
        <v>56</v>
      </c>
      <c r="H11" s="35">
        <v>48</v>
      </c>
      <c r="I11" s="35">
        <v>61</v>
      </c>
      <c r="J11" s="35">
        <v>64</v>
      </c>
      <c r="K11" s="35">
        <v>54</v>
      </c>
      <c r="L11" s="35">
        <v>59</v>
      </c>
      <c r="M11" s="35">
        <v>56</v>
      </c>
      <c r="N11" s="35">
        <v>80</v>
      </c>
      <c r="O11" s="35">
        <v>80</v>
      </c>
      <c r="P11" s="14"/>
      <c r="R11" s="111"/>
      <c r="S11" s="111"/>
      <c r="T11" s="109"/>
      <c r="U11" s="112"/>
      <c r="V11" s="109"/>
      <c r="W11" s="112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49"/>
      <c r="AM11" s="49"/>
      <c r="AN11" s="49"/>
      <c r="AO11" s="49"/>
    </row>
    <row r="12" spans="1:41" ht="13.5" customHeight="1" x14ac:dyDescent="0.15">
      <c r="A12" s="10"/>
      <c r="B12" s="62" t="s">
        <v>70</v>
      </c>
      <c r="C12" s="25" t="s">
        <v>24</v>
      </c>
      <c r="D12" s="15">
        <v>31</v>
      </c>
      <c r="E12" s="15">
        <v>41</v>
      </c>
      <c r="F12" s="15">
        <v>34</v>
      </c>
      <c r="G12" s="15">
        <v>65</v>
      </c>
      <c r="H12" s="15">
        <v>65</v>
      </c>
      <c r="I12" s="15">
        <v>64</v>
      </c>
      <c r="J12" s="15">
        <v>58</v>
      </c>
      <c r="K12" s="15">
        <v>92</v>
      </c>
      <c r="L12" s="15">
        <v>68</v>
      </c>
      <c r="M12" s="15">
        <v>106</v>
      </c>
      <c r="N12" s="15">
        <v>153</v>
      </c>
      <c r="O12" s="15">
        <v>142</v>
      </c>
      <c r="P12" s="16">
        <f>SUM(D11:O12)</f>
        <v>1809</v>
      </c>
      <c r="R12" s="111"/>
      <c r="S12" s="111"/>
      <c r="T12" s="109"/>
      <c r="U12" s="112"/>
      <c r="V12" s="109"/>
      <c r="W12" s="112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49"/>
      <c r="AM12" s="49"/>
      <c r="AN12" s="49"/>
      <c r="AO12" s="49"/>
    </row>
    <row r="13" spans="1:41" ht="13.5" customHeight="1" x14ac:dyDescent="0.15">
      <c r="A13" s="11" t="s">
        <v>3</v>
      </c>
      <c r="B13" s="61" t="s">
        <v>71</v>
      </c>
      <c r="C13" s="31" t="s">
        <v>23</v>
      </c>
      <c r="D13" s="13">
        <v>178</v>
      </c>
      <c r="E13" s="13">
        <v>324</v>
      </c>
      <c r="F13" s="13">
        <v>128</v>
      </c>
      <c r="G13" s="13">
        <v>88</v>
      </c>
      <c r="H13" s="13">
        <v>66</v>
      </c>
      <c r="I13" s="13">
        <v>75</v>
      </c>
      <c r="J13" s="13">
        <v>101</v>
      </c>
      <c r="K13" s="13">
        <v>59</v>
      </c>
      <c r="L13" s="13">
        <v>167</v>
      </c>
      <c r="M13" s="13">
        <v>161</v>
      </c>
      <c r="N13" s="13">
        <v>171</v>
      </c>
      <c r="O13" s="13">
        <v>175</v>
      </c>
      <c r="P13" s="14"/>
      <c r="R13" s="111"/>
      <c r="S13" s="111"/>
      <c r="T13" s="109"/>
      <c r="U13" s="112"/>
      <c r="V13" s="109"/>
      <c r="W13" s="112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49"/>
      <c r="AM13" s="49"/>
      <c r="AN13" s="49"/>
      <c r="AO13" s="49"/>
    </row>
    <row r="14" spans="1:41" ht="13.5" customHeight="1" x14ac:dyDescent="0.15">
      <c r="A14" s="10"/>
      <c r="B14" s="62" t="s">
        <v>72</v>
      </c>
      <c r="C14" s="32" t="s">
        <v>24</v>
      </c>
      <c r="D14" s="33">
        <v>270</v>
      </c>
      <c r="E14" s="33">
        <v>418</v>
      </c>
      <c r="F14" s="33">
        <v>63</v>
      </c>
      <c r="G14" s="33">
        <v>53</v>
      </c>
      <c r="H14" s="33">
        <v>42</v>
      </c>
      <c r="I14" s="33">
        <v>78</v>
      </c>
      <c r="J14" s="33">
        <v>56</v>
      </c>
      <c r="K14" s="33">
        <v>61</v>
      </c>
      <c r="L14" s="33">
        <v>101</v>
      </c>
      <c r="M14" s="33">
        <v>173</v>
      </c>
      <c r="N14" s="33">
        <v>217</v>
      </c>
      <c r="O14" s="33">
        <v>188</v>
      </c>
      <c r="P14" s="16">
        <f>SUM(D13:O14)</f>
        <v>3413</v>
      </c>
      <c r="R14" s="111"/>
      <c r="S14" s="111"/>
      <c r="T14" s="109"/>
      <c r="U14" s="112"/>
      <c r="V14" s="109"/>
      <c r="W14" s="112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49"/>
      <c r="AM14" s="49"/>
      <c r="AN14" s="49"/>
      <c r="AO14" s="49"/>
    </row>
    <row r="15" spans="1:41" ht="13.5" customHeight="1" x14ac:dyDescent="0.15">
      <c r="A15" s="11" t="s">
        <v>4</v>
      </c>
      <c r="B15" s="61" t="s">
        <v>76</v>
      </c>
      <c r="C15" s="34" t="s">
        <v>23</v>
      </c>
      <c r="D15" s="35">
        <v>404</v>
      </c>
      <c r="E15" s="35">
        <v>624</v>
      </c>
      <c r="F15" s="35">
        <v>194</v>
      </c>
      <c r="G15" s="35">
        <v>126</v>
      </c>
      <c r="H15" s="35">
        <v>118</v>
      </c>
      <c r="I15" s="35">
        <v>197</v>
      </c>
      <c r="J15" s="35">
        <v>115</v>
      </c>
      <c r="K15" s="35">
        <v>173</v>
      </c>
      <c r="L15" s="35">
        <v>166</v>
      </c>
      <c r="M15" s="35">
        <v>190</v>
      </c>
      <c r="N15" s="35">
        <v>224</v>
      </c>
      <c r="O15" s="35">
        <v>194</v>
      </c>
      <c r="P15" s="14"/>
      <c r="R15" s="111"/>
      <c r="S15" s="111"/>
      <c r="T15" s="109"/>
      <c r="U15" s="112"/>
      <c r="V15" s="109"/>
      <c r="W15" s="112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49"/>
      <c r="AM15" s="49"/>
      <c r="AN15" s="49"/>
      <c r="AO15" s="49"/>
    </row>
    <row r="16" spans="1:41" ht="13.5" customHeight="1" x14ac:dyDescent="0.15">
      <c r="A16" s="10"/>
      <c r="B16" s="62" t="s">
        <v>73</v>
      </c>
      <c r="C16" s="25" t="s">
        <v>24</v>
      </c>
      <c r="D16" s="21">
        <v>110</v>
      </c>
      <c r="E16" s="21">
        <v>244</v>
      </c>
      <c r="F16" s="21">
        <v>118</v>
      </c>
      <c r="G16" s="21">
        <v>170</v>
      </c>
      <c r="H16" s="21">
        <v>135</v>
      </c>
      <c r="I16" s="21">
        <v>166</v>
      </c>
      <c r="J16" s="21">
        <v>126</v>
      </c>
      <c r="K16" s="21">
        <v>122</v>
      </c>
      <c r="L16" s="21">
        <v>171</v>
      </c>
      <c r="M16" s="21">
        <v>230</v>
      </c>
      <c r="N16" s="21">
        <v>289</v>
      </c>
      <c r="O16" s="21">
        <v>313</v>
      </c>
      <c r="P16" s="16">
        <f>SUM(D15:O16)</f>
        <v>4919</v>
      </c>
      <c r="R16" s="111"/>
      <c r="S16" s="113"/>
      <c r="T16" s="109"/>
      <c r="U16" s="112"/>
      <c r="V16" s="109"/>
      <c r="W16" s="112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49"/>
      <c r="AM16" s="49"/>
      <c r="AN16" s="49"/>
      <c r="AO16" s="49"/>
    </row>
    <row r="17" spans="1:41" ht="13.5" customHeight="1" x14ac:dyDescent="0.15">
      <c r="A17" s="11" t="s">
        <v>5</v>
      </c>
      <c r="B17" s="61" t="s">
        <v>74</v>
      </c>
      <c r="C17" s="31" t="s">
        <v>23</v>
      </c>
      <c r="D17" s="35">
        <v>78</v>
      </c>
      <c r="E17" s="35">
        <v>107</v>
      </c>
      <c r="F17" s="35">
        <v>33</v>
      </c>
      <c r="G17" s="35">
        <v>30</v>
      </c>
      <c r="H17" s="35">
        <v>16</v>
      </c>
      <c r="I17" s="35">
        <v>18</v>
      </c>
      <c r="J17" s="35">
        <v>21</v>
      </c>
      <c r="K17" s="35">
        <v>31</v>
      </c>
      <c r="L17" s="35">
        <v>15</v>
      </c>
      <c r="M17" s="35">
        <v>42</v>
      </c>
      <c r="N17" s="35">
        <v>44</v>
      </c>
      <c r="O17" s="35">
        <v>31</v>
      </c>
      <c r="P17" s="14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</row>
    <row r="18" spans="1:41" ht="13.5" customHeight="1" x14ac:dyDescent="0.15">
      <c r="A18" s="10"/>
      <c r="B18" s="62" t="s">
        <v>75</v>
      </c>
      <c r="C18" s="32" t="s">
        <v>24</v>
      </c>
      <c r="D18" s="33">
        <v>9</v>
      </c>
      <c r="E18" s="33">
        <v>44</v>
      </c>
      <c r="F18" s="33">
        <v>21</v>
      </c>
      <c r="G18" s="33">
        <v>34</v>
      </c>
      <c r="H18" s="33">
        <v>27</v>
      </c>
      <c r="I18" s="33">
        <v>28</v>
      </c>
      <c r="J18" s="33">
        <v>15</v>
      </c>
      <c r="K18" s="33">
        <v>27</v>
      </c>
      <c r="L18" s="33">
        <v>13</v>
      </c>
      <c r="M18" s="33">
        <v>29</v>
      </c>
      <c r="N18" s="33">
        <v>40</v>
      </c>
      <c r="O18" s="33">
        <v>39</v>
      </c>
      <c r="P18" s="16">
        <f>SUM(D17:O18)</f>
        <v>792</v>
      </c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</row>
    <row r="19" spans="1:41" ht="13.5" customHeight="1" x14ac:dyDescent="0.15">
      <c r="A19" s="11" t="s">
        <v>6</v>
      </c>
      <c r="B19" s="61" t="s">
        <v>77</v>
      </c>
      <c r="C19" s="34" t="s">
        <v>23</v>
      </c>
      <c r="D19" s="21">
        <v>55</v>
      </c>
      <c r="E19" s="21">
        <v>34</v>
      </c>
      <c r="F19" s="21">
        <v>17</v>
      </c>
      <c r="G19" s="21">
        <v>26</v>
      </c>
      <c r="H19" s="21">
        <v>43</v>
      </c>
      <c r="I19" s="21">
        <v>37</v>
      </c>
      <c r="J19" s="21">
        <v>46</v>
      </c>
      <c r="K19" s="21">
        <v>63</v>
      </c>
      <c r="L19" s="21">
        <v>89</v>
      </c>
      <c r="M19" s="21">
        <v>103</v>
      </c>
      <c r="N19" s="21">
        <v>120</v>
      </c>
      <c r="O19" s="21">
        <v>138</v>
      </c>
      <c r="P19" s="14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9"/>
      <c r="AG19" s="108"/>
      <c r="AH19" s="108"/>
      <c r="AI19" s="108"/>
      <c r="AJ19" s="108"/>
      <c r="AK19" s="108"/>
      <c r="AL19" s="108"/>
      <c r="AM19" s="108"/>
      <c r="AN19" s="49"/>
      <c r="AO19" s="49"/>
    </row>
    <row r="20" spans="1:41" ht="13.5" customHeight="1" x14ac:dyDescent="0.15">
      <c r="A20" s="10"/>
      <c r="B20" s="62" t="s">
        <v>80</v>
      </c>
      <c r="C20" s="25" t="s">
        <v>24</v>
      </c>
      <c r="D20" s="33">
        <v>120</v>
      </c>
      <c r="E20" s="33">
        <v>134</v>
      </c>
      <c r="F20" s="33">
        <v>49</v>
      </c>
      <c r="G20" s="33">
        <v>47</v>
      </c>
      <c r="H20" s="33">
        <v>37</v>
      </c>
      <c r="I20" s="33">
        <v>59</v>
      </c>
      <c r="J20" s="33">
        <v>48</v>
      </c>
      <c r="K20" s="33">
        <v>43</v>
      </c>
      <c r="L20" s="33">
        <v>40</v>
      </c>
      <c r="M20" s="33">
        <v>60</v>
      </c>
      <c r="N20" s="33">
        <v>69</v>
      </c>
      <c r="O20" s="33">
        <v>66</v>
      </c>
      <c r="P20" s="16">
        <f>SUM(D19:O20)</f>
        <v>1543</v>
      </c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  <c r="AG20" s="108"/>
      <c r="AH20" s="108"/>
      <c r="AI20" s="108"/>
      <c r="AJ20" s="108"/>
      <c r="AK20" s="108"/>
      <c r="AL20" s="108"/>
      <c r="AM20" s="108"/>
      <c r="AN20" s="49"/>
      <c r="AO20" s="49"/>
    </row>
    <row r="21" spans="1:41" ht="13.5" customHeight="1" x14ac:dyDescent="0.15">
      <c r="A21" s="11" t="s">
        <v>7</v>
      </c>
      <c r="B21" s="61" t="s">
        <v>78</v>
      </c>
      <c r="C21" s="31" t="s">
        <v>23</v>
      </c>
      <c r="D21" s="35">
        <v>121</v>
      </c>
      <c r="E21" s="35">
        <v>98</v>
      </c>
      <c r="F21" s="35">
        <v>15</v>
      </c>
      <c r="G21" s="35">
        <v>9</v>
      </c>
      <c r="H21" s="35">
        <v>16</v>
      </c>
      <c r="I21" s="35">
        <v>18</v>
      </c>
      <c r="J21" s="35">
        <v>14</v>
      </c>
      <c r="K21" s="35">
        <v>20</v>
      </c>
      <c r="L21" s="35">
        <v>26</v>
      </c>
      <c r="M21" s="35">
        <v>29</v>
      </c>
      <c r="N21" s="35">
        <v>30</v>
      </c>
      <c r="O21" s="35">
        <v>48</v>
      </c>
      <c r="P21" s="14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9"/>
      <c r="AG21" s="108"/>
      <c r="AH21" s="108"/>
      <c r="AI21" s="108"/>
      <c r="AJ21" s="108"/>
      <c r="AK21" s="108"/>
      <c r="AL21" s="108"/>
      <c r="AM21" s="108"/>
      <c r="AN21" s="49"/>
      <c r="AO21" s="49"/>
    </row>
    <row r="22" spans="1:41" ht="13.5" customHeight="1" x14ac:dyDescent="0.15">
      <c r="A22" s="10"/>
      <c r="B22" s="62" t="s">
        <v>81</v>
      </c>
      <c r="C22" s="32" t="s">
        <v>24</v>
      </c>
      <c r="D22" s="15">
        <v>46</v>
      </c>
      <c r="E22" s="15">
        <v>28</v>
      </c>
      <c r="F22" s="15">
        <v>13</v>
      </c>
      <c r="G22" s="15">
        <v>15</v>
      </c>
      <c r="H22" s="15">
        <v>13</v>
      </c>
      <c r="I22" s="15">
        <v>7</v>
      </c>
      <c r="J22" s="15">
        <v>51</v>
      </c>
      <c r="K22" s="15">
        <v>20</v>
      </c>
      <c r="L22" s="15">
        <v>88</v>
      </c>
      <c r="M22" s="15">
        <v>53</v>
      </c>
      <c r="N22" s="15">
        <v>69</v>
      </c>
      <c r="O22" s="15">
        <v>73</v>
      </c>
      <c r="P22" s="16">
        <f>SUM(D21:O22)</f>
        <v>920</v>
      </c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9"/>
      <c r="AG22" s="108"/>
      <c r="AH22" s="108"/>
      <c r="AI22" s="108"/>
      <c r="AJ22" s="108"/>
      <c r="AK22" s="108"/>
      <c r="AL22" s="108"/>
      <c r="AM22" s="108"/>
      <c r="AN22" s="49"/>
      <c r="AO22" s="49"/>
    </row>
    <row r="23" spans="1:41" ht="13.5" customHeight="1" x14ac:dyDescent="0.15">
      <c r="A23" s="11" t="s">
        <v>49</v>
      </c>
      <c r="B23" s="61" t="s">
        <v>102</v>
      </c>
      <c r="C23" s="34" t="s">
        <v>23</v>
      </c>
      <c r="D23" s="35">
        <v>47</v>
      </c>
      <c r="E23" s="35">
        <v>59</v>
      </c>
      <c r="F23" s="35">
        <v>29</v>
      </c>
      <c r="G23" s="35">
        <v>19</v>
      </c>
      <c r="H23" s="35">
        <v>21</v>
      </c>
      <c r="I23" s="35">
        <v>20</v>
      </c>
      <c r="J23" s="35">
        <v>14</v>
      </c>
      <c r="K23" s="35">
        <v>13</v>
      </c>
      <c r="L23" s="35">
        <v>30</v>
      </c>
      <c r="M23" s="35">
        <v>27</v>
      </c>
      <c r="N23" s="35">
        <v>28</v>
      </c>
      <c r="O23" s="35">
        <v>38</v>
      </c>
      <c r="P23" s="14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9"/>
      <c r="AG23" s="108"/>
      <c r="AH23" s="108"/>
      <c r="AI23" s="108"/>
      <c r="AJ23" s="108"/>
      <c r="AK23" s="108"/>
      <c r="AL23" s="108"/>
      <c r="AM23" s="108"/>
      <c r="AN23" s="49"/>
      <c r="AO23" s="49"/>
    </row>
    <row r="24" spans="1:41" ht="13.5" customHeight="1" x14ac:dyDescent="0.15">
      <c r="A24" s="10"/>
      <c r="B24" s="62" t="s">
        <v>85</v>
      </c>
      <c r="C24" s="25" t="s">
        <v>24</v>
      </c>
      <c r="D24" s="15">
        <v>26</v>
      </c>
      <c r="E24" s="15">
        <v>23</v>
      </c>
      <c r="F24" s="15">
        <v>7</v>
      </c>
      <c r="G24" s="15">
        <v>14</v>
      </c>
      <c r="H24" s="15">
        <v>15</v>
      </c>
      <c r="I24" s="15">
        <v>27</v>
      </c>
      <c r="J24" s="15">
        <v>13</v>
      </c>
      <c r="K24" s="15">
        <v>23</v>
      </c>
      <c r="L24" s="15">
        <v>31</v>
      </c>
      <c r="M24" s="15">
        <v>53</v>
      </c>
      <c r="N24" s="15">
        <v>43</v>
      </c>
      <c r="O24" s="15">
        <v>51</v>
      </c>
      <c r="P24" s="16">
        <f>SUM(D23:O24)</f>
        <v>671</v>
      </c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9"/>
      <c r="AG24" s="108"/>
      <c r="AH24" s="108"/>
      <c r="AI24" s="108"/>
      <c r="AJ24" s="108"/>
      <c r="AK24" s="108"/>
      <c r="AL24" s="108"/>
      <c r="AM24" s="108"/>
      <c r="AN24" s="49"/>
      <c r="AO24" s="49"/>
    </row>
    <row r="25" spans="1:41" ht="13.5" customHeight="1" x14ac:dyDescent="0.15">
      <c r="A25" s="11" t="s">
        <v>50</v>
      </c>
      <c r="B25" s="61" t="s">
        <v>82</v>
      </c>
      <c r="C25" s="31" t="s">
        <v>23</v>
      </c>
      <c r="D25" s="35">
        <v>136</v>
      </c>
      <c r="E25" s="35">
        <v>231</v>
      </c>
      <c r="F25" s="35">
        <v>64</v>
      </c>
      <c r="G25" s="35">
        <v>61</v>
      </c>
      <c r="H25" s="35">
        <v>32</v>
      </c>
      <c r="I25" s="35">
        <v>50</v>
      </c>
      <c r="J25" s="35">
        <v>46</v>
      </c>
      <c r="K25" s="35">
        <v>47</v>
      </c>
      <c r="L25" s="35">
        <v>74</v>
      </c>
      <c r="M25" s="35">
        <v>73</v>
      </c>
      <c r="N25" s="35">
        <v>90</v>
      </c>
      <c r="O25" s="35">
        <v>84</v>
      </c>
      <c r="P25" s="14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9"/>
      <c r="AG25" s="108"/>
      <c r="AH25" s="108"/>
      <c r="AI25" s="108"/>
      <c r="AJ25" s="108"/>
      <c r="AK25" s="108"/>
      <c r="AL25" s="108"/>
      <c r="AM25" s="108"/>
      <c r="AN25" s="49"/>
      <c r="AO25" s="49"/>
    </row>
    <row r="26" spans="1:41" ht="13.5" customHeight="1" x14ac:dyDescent="0.15">
      <c r="A26" s="10"/>
      <c r="B26" s="62" t="s">
        <v>83</v>
      </c>
      <c r="C26" s="32" t="s">
        <v>24</v>
      </c>
      <c r="D26" s="15">
        <v>115</v>
      </c>
      <c r="E26" s="15">
        <v>163</v>
      </c>
      <c r="F26" s="15">
        <v>35</v>
      </c>
      <c r="G26" s="15">
        <v>51</v>
      </c>
      <c r="H26" s="15">
        <v>38</v>
      </c>
      <c r="I26" s="15">
        <v>64</v>
      </c>
      <c r="J26" s="15">
        <v>59</v>
      </c>
      <c r="K26" s="15">
        <v>46</v>
      </c>
      <c r="L26" s="15">
        <v>80</v>
      </c>
      <c r="M26" s="15">
        <v>113</v>
      </c>
      <c r="N26" s="15">
        <v>139</v>
      </c>
      <c r="O26" s="15">
        <v>115</v>
      </c>
      <c r="P26" s="16">
        <f>SUM(D25:O26)</f>
        <v>2006</v>
      </c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9"/>
      <c r="AG26" s="108"/>
      <c r="AH26" s="108"/>
      <c r="AI26" s="108"/>
      <c r="AJ26" s="108"/>
      <c r="AK26" s="108"/>
      <c r="AL26" s="108"/>
      <c r="AM26" s="108"/>
      <c r="AN26" s="49"/>
      <c r="AO26" s="49"/>
    </row>
    <row r="27" spans="1:41" ht="13.5" customHeight="1" x14ac:dyDescent="0.15">
      <c r="A27" s="11" t="s">
        <v>51</v>
      </c>
      <c r="B27" s="61" t="s">
        <v>78</v>
      </c>
      <c r="C27" s="31" t="s">
        <v>23</v>
      </c>
      <c r="D27" s="35">
        <v>46</v>
      </c>
      <c r="E27" s="35">
        <v>48</v>
      </c>
      <c r="F27" s="35">
        <v>23</v>
      </c>
      <c r="G27" s="35">
        <v>12</v>
      </c>
      <c r="H27" s="35">
        <v>16</v>
      </c>
      <c r="I27" s="35">
        <v>19</v>
      </c>
      <c r="J27" s="35">
        <v>12</v>
      </c>
      <c r="K27" s="35">
        <v>19</v>
      </c>
      <c r="L27" s="35">
        <v>25</v>
      </c>
      <c r="M27" s="35">
        <v>27</v>
      </c>
      <c r="N27" s="35">
        <v>117</v>
      </c>
      <c r="O27" s="35">
        <v>38</v>
      </c>
      <c r="P27" s="14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9"/>
      <c r="AG27" s="108"/>
      <c r="AH27" s="108"/>
      <c r="AI27" s="108"/>
      <c r="AJ27" s="108"/>
      <c r="AK27" s="108"/>
      <c r="AL27" s="108"/>
      <c r="AM27" s="108"/>
      <c r="AN27" s="49"/>
      <c r="AO27" s="49"/>
    </row>
    <row r="28" spans="1:41" ht="13.5" customHeight="1" x14ac:dyDescent="0.15">
      <c r="A28" s="10"/>
      <c r="B28" s="62" t="s">
        <v>84</v>
      </c>
      <c r="C28" s="32" t="s">
        <v>24</v>
      </c>
      <c r="D28" s="15">
        <v>30</v>
      </c>
      <c r="E28" s="15">
        <v>37</v>
      </c>
      <c r="F28" s="15">
        <v>17</v>
      </c>
      <c r="G28" s="15">
        <v>17</v>
      </c>
      <c r="H28" s="15">
        <v>16</v>
      </c>
      <c r="I28" s="15">
        <v>15</v>
      </c>
      <c r="J28" s="15">
        <v>16</v>
      </c>
      <c r="K28" s="15">
        <v>16</v>
      </c>
      <c r="L28" s="15">
        <v>53</v>
      </c>
      <c r="M28" s="15">
        <v>59</v>
      </c>
      <c r="N28" s="15">
        <v>26</v>
      </c>
      <c r="O28" s="15">
        <v>54</v>
      </c>
      <c r="P28" s="16">
        <f>SUM(D27:O28)</f>
        <v>758</v>
      </c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9"/>
      <c r="AG28" s="108"/>
      <c r="AH28" s="108"/>
      <c r="AI28" s="108"/>
      <c r="AJ28" s="108"/>
      <c r="AK28" s="108"/>
      <c r="AL28" s="108"/>
      <c r="AM28" s="108"/>
      <c r="AN28" s="49"/>
      <c r="AO28" s="49"/>
    </row>
    <row r="29" spans="1:41" ht="13.5" customHeight="1" x14ac:dyDescent="0.15">
      <c r="A29" s="11" t="s">
        <v>52</v>
      </c>
      <c r="B29" s="61" t="s">
        <v>76</v>
      </c>
      <c r="C29" s="31" t="s">
        <v>23</v>
      </c>
      <c r="D29" s="13">
        <v>96</v>
      </c>
      <c r="E29" s="13">
        <v>158</v>
      </c>
      <c r="F29" s="13">
        <v>72</v>
      </c>
      <c r="G29" s="13">
        <v>61</v>
      </c>
      <c r="H29" s="13">
        <v>37</v>
      </c>
      <c r="I29" s="13">
        <v>61</v>
      </c>
      <c r="J29" s="13">
        <v>41</v>
      </c>
      <c r="K29" s="13">
        <v>71</v>
      </c>
      <c r="L29" s="13">
        <v>81</v>
      </c>
      <c r="M29" s="13">
        <v>72</v>
      </c>
      <c r="N29" s="13">
        <v>90</v>
      </c>
      <c r="O29" s="13">
        <v>83</v>
      </c>
      <c r="P29" s="14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9"/>
      <c r="AG29" s="108"/>
      <c r="AH29" s="108"/>
      <c r="AI29" s="108"/>
      <c r="AJ29" s="108"/>
      <c r="AK29" s="108"/>
      <c r="AL29" s="108"/>
      <c r="AM29" s="108"/>
      <c r="AN29" s="49"/>
      <c r="AO29" s="49"/>
    </row>
    <row r="30" spans="1:41" ht="13.5" customHeight="1" x14ac:dyDescent="0.15">
      <c r="A30" s="10"/>
      <c r="B30" s="62" t="s">
        <v>86</v>
      </c>
      <c r="C30" s="32" t="s">
        <v>24</v>
      </c>
      <c r="D30" s="33">
        <v>63</v>
      </c>
      <c r="E30" s="33">
        <v>104</v>
      </c>
      <c r="F30" s="33">
        <v>41</v>
      </c>
      <c r="G30" s="33">
        <v>48</v>
      </c>
      <c r="H30" s="33">
        <v>44</v>
      </c>
      <c r="I30" s="33">
        <v>68</v>
      </c>
      <c r="J30" s="33">
        <v>41</v>
      </c>
      <c r="K30" s="33">
        <v>48</v>
      </c>
      <c r="L30" s="33">
        <v>58</v>
      </c>
      <c r="M30" s="33">
        <v>89</v>
      </c>
      <c r="N30" s="33">
        <v>105</v>
      </c>
      <c r="O30" s="33">
        <v>119</v>
      </c>
      <c r="P30" s="16">
        <f>SUM(D29:O30)</f>
        <v>1751</v>
      </c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9"/>
      <c r="AG30" s="108"/>
      <c r="AH30" s="108"/>
      <c r="AI30" s="108"/>
      <c r="AJ30" s="108"/>
      <c r="AK30" s="108"/>
      <c r="AL30" s="108"/>
      <c r="AM30" s="108"/>
      <c r="AN30" s="49"/>
      <c r="AO30" s="49"/>
    </row>
    <row r="31" spans="1:41" ht="13.5" customHeight="1" x14ac:dyDescent="0.15">
      <c r="A31" s="11" t="s">
        <v>53</v>
      </c>
      <c r="B31" s="61" t="s">
        <v>78</v>
      </c>
      <c r="C31" s="34" t="s">
        <v>23</v>
      </c>
      <c r="D31" s="35">
        <v>127</v>
      </c>
      <c r="E31" s="35">
        <v>170</v>
      </c>
      <c r="F31" s="35">
        <v>22</v>
      </c>
      <c r="G31" s="35">
        <v>10</v>
      </c>
      <c r="H31" s="35">
        <v>17</v>
      </c>
      <c r="I31" s="35">
        <v>17</v>
      </c>
      <c r="J31" s="35">
        <v>10</v>
      </c>
      <c r="K31" s="35">
        <v>24</v>
      </c>
      <c r="L31" s="35">
        <v>19</v>
      </c>
      <c r="M31" s="35">
        <v>34</v>
      </c>
      <c r="N31" s="35">
        <v>39</v>
      </c>
      <c r="O31" s="35">
        <v>46</v>
      </c>
      <c r="P31" s="14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49"/>
      <c r="AO31" s="49"/>
    </row>
    <row r="32" spans="1:41" ht="13.5" customHeight="1" x14ac:dyDescent="0.15">
      <c r="A32" s="10"/>
      <c r="B32" s="62" t="s">
        <v>87</v>
      </c>
      <c r="C32" s="25" t="s">
        <v>24</v>
      </c>
      <c r="D32" s="15">
        <v>53</v>
      </c>
      <c r="E32" s="15">
        <v>35</v>
      </c>
      <c r="F32" s="15">
        <v>19</v>
      </c>
      <c r="G32" s="15">
        <v>15</v>
      </c>
      <c r="H32" s="15">
        <v>23</v>
      </c>
      <c r="I32" s="15">
        <v>16</v>
      </c>
      <c r="J32" s="15">
        <v>29</v>
      </c>
      <c r="K32" s="15">
        <v>28</v>
      </c>
      <c r="L32" s="15">
        <v>97</v>
      </c>
      <c r="M32" s="15">
        <v>62</v>
      </c>
      <c r="N32" s="15">
        <v>94</v>
      </c>
      <c r="O32" s="15">
        <v>77</v>
      </c>
      <c r="P32" s="16">
        <f>SUM(D31:O32)</f>
        <v>1083</v>
      </c>
      <c r="AL32" s="107"/>
      <c r="AM32" s="107"/>
    </row>
    <row r="33" spans="1:39" ht="13.5" customHeight="1" x14ac:dyDescent="0.15">
      <c r="A33" s="11" t="s">
        <v>54</v>
      </c>
      <c r="B33" s="61" t="s">
        <v>79</v>
      </c>
      <c r="C33" s="31" t="s">
        <v>23</v>
      </c>
      <c r="D33" s="13">
        <v>78</v>
      </c>
      <c r="E33" s="13">
        <v>115</v>
      </c>
      <c r="F33" s="13">
        <v>36</v>
      </c>
      <c r="G33" s="13">
        <v>34</v>
      </c>
      <c r="H33" s="13">
        <v>25</v>
      </c>
      <c r="I33" s="13">
        <v>33</v>
      </c>
      <c r="J33" s="13">
        <v>40</v>
      </c>
      <c r="K33" s="13">
        <v>52</v>
      </c>
      <c r="L33" s="13">
        <v>50</v>
      </c>
      <c r="M33" s="13">
        <v>63</v>
      </c>
      <c r="N33" s="13">
        <v>72</v>
      </c>
      <c r="O33" s="13">
        <v>63</v>
      </c>
      <c r="P33" s="14"/>
      <c r="AL33" s="107"/>
      <c r="AM33" s="107"/>
    </row>
    <row r="34" spans="1:39" ht="13.5" customHeight="1" x14ac:dyDescent="0.15">
      <c r="A34" s="10"/>
      <c r="B34" s="103" t="s">
        <v>88</v>
      </c>
      <c r="C34" s="32" t="s">
        <v>24</v>
      </c>
      <c r="D34" s="33">
        <v>77</v>
      </c>
      <c r="E34" s="33">
        <v>64</v>
      </c>
      <c r="F34" s="33">
        <v>28</v>
      </c>
      <c r="G34" s="33">
        <v>26</v>
      </c>
      <c r="H34" s="33">
        <v>35</v>
      </c>
      <c r="I34" s="33">
        <v>50</v>
      </c>
      <c r="J34" s="33">
        <v>52</v>
      </c>
      <c r="K34" s="33">
        <v>43</v>
      </c>
      <c r="L34" s="33">
        <v>48</v>
      </c>
      <c r="M34" s="33">
        <v>87</v>
      </c>
      <c r="N34" s="33">
        <v>89</v>
      </c>
      <c r="O34" s="33">
        <v>117</v>
      </c>
      <c r="P34" s="16">
        <f>SUM(D33:O34)</f>
        <v>1377</v>
      </c>
      <c r="AL34" s="107"/>
      <c r="AM34" s="107"/>
    </row>
    <row r="35" spans="1:39" ht="13.5" customHeight="1" x14ac:dyDescent="0.15">
      <c r="A35" s="11" t="s">
        <v>55</v>
      </c>
      <c r="B35" s="61" t="s">
        <v>79</v>
      </c>
      <c r="C35" s="34" t="s">
        <v>23</v>
      </c>
      <c r="D35" s="35">
        <v>10</v>
      </c>
      <c r="E35" s="35">
        <v>3</v>
      </c>
      <c r="F35" s="35">
        <v>1</v>
      </c>
      <c r="G35" s="35">
        <v>4</v>
      </c>
      <c r="H35" s="35">
        <v>0</v>
      </c>
      <c r="I35" s="35">
        <v>0</v>
      </c>
      <c r="J35" s="35">
        <v>2</v>
      </c>
      <c r="K35" s="35">
        <v>3</v>
      </c>
      <c r="L35" s="35">
        <v>4</v>
      </c>
      <c r="M35" s="35">
        <v>5</v>
      </c>
      <c r="N35" s="35">
        <v>6</v>
      </c>
      <c r="O35" s="35">
        <v>6</v>
      </c>
      <c r="P35" s="14"/>
      <c r="AL35" s="107"/>
      <c r="AM35" s="107"/>
    </row>
    <row r="36" spans="1:39" ht="13.5" customHeight="1" x14ac:dyDescent="0.15">
      <c r="A36" s="10"/>
      <c r="B36" s="103" t="s">
        <v>89</v>
      </c>
      <c r="C36" s="25" t="s">
        <v>24</v>
      </c>
      <c r="D36" s="15">
        <v>11</v>
      </c>
      <c r="E36" s="15">
        <v>8</v>
      </c>
      <c r="F36" s="15">
        <v>0</v>
      </c>
      <c r="G36" s="15">
        <v>0</v>
      </c>
      <c r="H36" s="15">
        <v>0</v>
      </c>
      <c r="I36" s="15">
        <v>1</v>
      </c>
      <c r="J36" s="15">
        <v>0</v>
      </c>
      <c r="K36" s="15">
        <v>0</v>
      </c>
      <c r="L36" s="15">
        <v>1</v>
      </c>
      <c r="M36" s="15">
        <v>1</v>
      </c>
      <c r="N36" s="15">
        <v>0</v>
      </c>
      <c r="O36" s="15">
        <v>7</v>
      </c>
      <c r="P36" s="16">
        <f>SUM(D35:O36)</f>
        <v>73</v>
      </c>
      <c r="AL36" s="107"/>
      <c r="AM36" s="107"/>
    </row>
    <row r="37" spans="1:39" ht="13.5" customHeight="1" x14ac:dyDescent="0.15">
      <c r="A37" s="11" t="s">
        <v>56</v>
      </c>
      <c r="B37" s="61" t="s">
        <v>92</v>
      </c>
      <c r="C37" s="34" t="s">
        <v>23</v>
      </c>
      <c r="D37" s="35">
        <v>418</v>
      </c>
      <c r="E37" s="35">
        <v>442</v>
      </c>
      <c r="F37" s="35">
        <v>139</v>
      </c>
      <c r="G37" s="35">
        <v>71</v>
      </c>
      <c r="H37" s="35">
        <v>55</v>
      </c>
      <c r="I37" s="35">
        <v>65</v>
      </c>
      <c r="J37" s="35">
        <v>50</v>
      </c>
      <c r="K37" s="35">
        <v>57</v>
      </c>
      <c r="L37" s="35">
        <v>41</v>
      </c>
      <c r="M37" s="35">
        <v>43</v>
      </c>
      <c r="N37" s="35">
        <v>72</v>
      </c>
      <c r="O37" s="35">
        <v>69</v>
      </c>
      <c r="P37" s="14"/>
      <c r="AL37" s="107"/>
      <c r="AM37" s="107"/>
    </row>
    <row r="38" spans="1:39" ht="13.5" customHeight="1" x14ac:dyDescent="0.15">
      <c r="A38" s="5"/>
      <c r="B38" s="63" t="s">
        <v>93</v>
      </c>
      <c r="C38" s="36" t="s">
        <v>24</v>
      </c>
      <c r="D38" s="17">
        <v>62</v>
      </c>
      <c r="E38" s="17">
        <v>43</v>
      </c>
      <c r="F38" s="17">
        <v>40</v>
      </c>
      <c r="G38" s="17">
        <v>36</v>
      </c>
      <c r="H38" s="17">
        <v>39</v>
      </c>
      <c r="I38" s="17">
        <v>54</v>
      </c>
      <c r="J38" s="17">
        <v>59</v>
      </c>
      <c r="K38" s="17">
        <v>47</v>
      </c>
      <c r="L38" s="17">
        <v>120</v>
      </c>
      <c r="M38" s="17">
        <v>141</v>
      </c>
      <c r="N38" s="17">
        <v>208</v>
      </c>
      <c r="O38" s="17">
        <v>214</v>
      </c>
      <c r="P38" s="18">
        <f>SUM(D37:O38)</f>
        <v>2585</v>
      </c>
    </row>
    <row r="39" spans="1:39" ht="13.15" customHeight="1" x14ac:dyDescent="0.15">
      <c r="B39" s="1"/>
      <c r="M39" s="30"/>
      <c r="O39" s="27"/>
      <c r="P39" s="27"/>
    </row>
    <row r="40" spans="1:39" ht="13.15" customHeight="1" x14ac:dyDescent="0.15">
      <c r="A40" s="26"/>
      <c r="B40" s="26"/>
      <c r="C40" s="26"/>
      <c r="D40" s="26"/>
      <c r="E40" s="26"/>
      <c r="F40" s="26"/>
      <c r="G40" s="26"/>
      <c r="H40" s="26"/>
      <c r="I40" s="28"/>
      <c r="J40" s="28"/>
      <c r="K40" s="28"/>
      <c r="L40" s="29" t="s">
        <v>31</v>
      </c>
      <c r="N40" s="28"/>
      <c r="O40" s="26"/>
      <c r="P40" s="26"/>
    </row>
    <row r="41" spans="1:39" ht="16.899999999999999" customHeight="1" x14ac:dyDescent="0.15">
      <c r="B41" s="3"/>
      <c r="D41" s="122" t="s">
        <v>27</v>
      </c>
      <c r="E41" s="123"/>
      <c r="F41" s="123"/>
      <c r="G41" s="123"/>
      <c r="H41" s="123"/>
      <c r="I41" s="123"/>
      <c r="J41" s="124" t="str">
        <f>$J$1</f>
        <v>（ 平 成 ２３ 年度 ）</v>
      </c>
      <c r="K41" s="124"/>
      <c r="L41" s="124"/>
    </row>
    <row r="42" spans="1:39" ht="13.15" customHeight="1" x14ac:dyDescent="0.15">
      <c r="B42" s="4"/>
      <c r="P42" s="3" t="s">
        <v>8</v>
      </c>
    </row>
    <row r="43" spans="1:39" ht="13.5" customHeight="1" x14ac:dyDescent="0.15">
      <c r="A43" s="125" t="s">
        <v>100</v>
      </c>
      <c r="B43" s="126"/>
      <c r="C43" s="127"/>
      <c r="D43" s="120" t="s">
        <v>10</v>
      </c>
      <c r="E43" s="120" t="s">
        <v>11</v>
      </c>
      <c r="F43" s="120" t="s">
        <v>12</v>
      </c>
      <c r="G43" s="120" t="s">
        <v>13</v>
      </c>
      <c r="H43" s="120" t="s">
        <v>14</v>
      </c>
      <c r="I43" s="120" t="s">
        <v>15</v>
      </c>
      <c r="J43" s="120" t="s">
        <v>16</v>
      </c>
      <c r="K43" s="120" t="s">
        <v>17</v>
      </c>
      <c r="L43" s="120" t="s">
        <v>18</v>
      </c>
      <c r="M43" s="120" t="s">
        <v>19</v>
      </c>
      <c r="N43" s="120" t="s">
        <v>20</v>
      </c>
      <c r="O43" s="120" t="s">
        <v>21</v>
      </c>
      <c r="P43" s="9" t="s">
        <v>30</v>
      </c>
    </row>
    <row r="44" spans="1:39" ht="13.5" customHeight="1" x14ac:dyDescent="0.15">
      <c r="A44" s="128"/>
      <c r="B44" s="129"/>
      <c r="C44" s="130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58" t="s">
        <v>22</v>
      </c>
    </row>
    <row r="45" spans="1:39" ht="13.5" customHeight="1" x14ac:dyDescent="0.15">
      <c r="A45" s="19" t="s">
        <v>57</v>
      </c>
      <c r="B45" s="61" t="s">
        <v>90</v>
      </c>
      <c r="C45" s="57" t="s">
        <v>23</v>
      </c>
      <c r="D45" s="102">
        <v>5</v>
      </c>
      <c r="E45" s="102">
        <v>0</v>
      </c>
      <c r="F45" s="102">
        <v>8</v>
      </c>
      <c r="G45" s="102">
        <v>11</v>
      </c>
      <c r="H45" s="102">
        <v>10</v>
      </c>
      <c r="I45" s="102">
        <v>9</v>
      </c>
      <c r="J45" s="102">
        <v>2</v>
      </c>
      <c r="K45" s="102">
        <v>9</v>
      </c>
      <c r="L45" s="102">
        <v>2</v>
      </c>
      <c r="M45" s="102">
        <v>12</v>
      </c>
      <c r="N45" s="102">
        <v>15</v>
      </c>
      <c r="O45" s="102">
        <v>9</v>
      </c>
      <c r="P45" s="22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</row>
    <row r="46" spans="1:39" ht="13.5" customHeight="1" x14ac:dyDescent="0.15">
      <c r="A46" s="10"/>
      <c r="B46" s="62" t="s">
        <v>91</v>
      </c>
      <c r="C46" s="32" t="s">
        <v>24</v>
      </c>
      <c r="D46" s="41">
        <v>24</v>
      </c>
      <c r="E46" s="41">
        <v>14</v>
      </c>
      <c r="F46" s="41">
        <v>15</v>
      </c>
      <c r="G46" s="41">
        <v>10</v>
      </c>
      <c r="H46" s="41">
        <v>2</v>
      </c>
      <c r="I46" s="41">
        <v>7</v>
      </c>
      <c r="J46" s="41">
        <v>1</v>
      </c>
      <c r="K46" s="41">
        <v>4</v>
      </c>
      <c r="L46" s="41">
        <v>6</v>
      </c>
      <c r="M46" s="41">
        <v>8</v>
      </c>
      <c r="N46" s="41">
        <v>9</v>
      </c>
      <c r="O46" s="41">
        <v>4</v>
      </c>
      <c r="P46" s="16">
        <f>SUM(D45:O46)</f>
        <v>196</v>
      </c>
    </row>
    <row r="47" spans="1:39" ht="13.5" customHeight="1" x14ac:dyDescent="0.15">
      <c r="A47" s="11" t="s">
        <v>58</v>
      </c>
      <c r="B47" s="61" t="s">
        <v>94</v>
      </c>
      <c r="C47" s="34" t="s">
        <v>23</v>
      </c>
      <c r="D47" s="42">
        <v>34</v>
      </c>
      <c r="E47" s="42">
        <v>148</v>
      </c>
      <c r="F47" s="42">
        <v>26</v>
      </c>
      <c r="G47" s="42">
        <v>16</v>
      </c>
      <c r="H47" s="42">
        <v>15</v>
      </c>
      <c r="I47" s="42">
        <v>17</v>
      </c>
      <c r="J47" s="42">
        <v>28</v>
      </c>
      <c r="K47" s="42">
        <v>23</v>
      </c>
      <c r="L47" s="42">
        <v>19</v>
      </c>
      <c r="M47" s="42">
        <v>21</v>
      </c>
      <c r="N47" s="42">
        <v>27</v>
      </c>
      <c r="O47" s="42">
        <v>31</v>
      </c>
      <c r="P47" s="54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</row>
    <row r="48" spans="1:39" ht="13.5" customHeight="1" x14ac:dyDescent="0.15">
      <c r="A48" s="10"/>
      <c r="B48" s="62" t="s">
        <v>95</v>
      </c>
      <c r="C48" s="25" t="s">
        <v>24</v>
      </c>
      <c r="D48" s="39">
        <v>4</v>
      </c>
      <c r="E48" s="39">
        <v>26</v>
      </c>
      <c r="F48" s="39">
        <v>30</v>
      </c>
      <c r="G48" s="39">
        <v>15</v>
      </c>
      <c r="H48" s="39">
        <v>27</v>
      </c>
      <c r="I48" s="39">
        <v>31</v>
      </c>
      <c r="J48" s="39">
        <v>28</v>
      </c>
      <c r="K48" s="39">
        <v>25</v>
      </c>
      <c r="L48" s="39">
        <v>18</v>
      </c>
      <c r="M48" s="39">
        <v>35</v>
      </c>
      <c r="N48" s="39">
        <v>63</v>
      </c>
      <c r="O48" s="39">
        <v>45</v>
      </c>
      <c r="P48" s="16">
        <f>SUM(D47:O48)</f>
        <v>752</v>
      </c>
    </row>
    <row r="49" spans="1:31" ht="13.5" customHeight="1" x14ac:dyDescent="0.15">
      <c r="A49" s="11" t="s">
        <v>59</v>
      </c>
      <c r="B49" s="61" t="s">
        <v>96</v>
      </c>
      <c r="C49" s="31" t="s">
        <v>23</v>
      </c>
      <c r="D49" s="42">
        <v>8</v>
      </c>
      <c r="E49" s="42">
        <v>10</v>
      </c>
      <c r="F49" s="42">
        <v>3</v>
      </c>
      <c r="G49" s="42">
        <v>4</v>
      </c>
      <c r="H49" s="42">
        <v>10</v>
      </c>
      <c r="I49" s="42">
        <v>18</v>
      </c>
      <c r="J49" s="42">
        <v>12</v>
      </c>
      <c r="K49" s="42">
        <v>9</v>
      </c>
      <c r="L49" s="42">
        <v>15</v>
      </c>
      <c r="M49" s="42">
        <v>19</v>
      </c>
      <c r="N49" s="42">
        <v>27</v>
      </c>
      <c r="O49" s="42">
        <v>24</v>
      </c>
      <c r="P49" s="14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08"/>
      <c r="AE49" s="108"/>
    </row>
    <row r="50" spans="1:31" ht="13.5" customHeight="1" x14ac:dyDescent="0.15">
      <c r="A50" s="10"/>
      <c r="B50" s="62" t="s">
        <v>95</v>
      </c>
      <c r="C50" s="32" t="s">
        <v>24</v>
      </c>
      <c r="D50" s="39">
        <v>20</v>
      </c>
      <c r="E50" s="39">
        <v>40</v>
      </c>
      <c r="F50" s="39">
        <v>10</v>
      </c>
      <c r="G50" s="39">
        <v>5</v>
      </c>
      <c r="H50" s="39">
        <v>11</v>
      </c>
      <c r="I50" s="39">
        <v>18</v>
      </c>
      <c r="J50" s="39">
        <v>10</v>
      </c>
      <c r="K50" s="39">
        <v>10</v>
      </c>
      <c r="L50" s="39">
        <v>12</v>
      </c>
      <c r="M50" s="39">
        <v>9</v>
      </c>
      <c r="N50" s="39">
        <v>14</v>
      </c>
      <c r="O50" s="39">
        <v>22</v>
      </c>
      <c r="P50" s="16">
        <f>SUM(D49:O50)</f>
        <v>340</v>
      </c>
    </row>
    <row r="51" spans="1:31" ht="13.5" customHeight="1" x14ac:dyDescent="0.15">
      <c r="A51" s="11" t="s">
        <v>60</v>
      </c>
      <c r="B51" s="61" t="s">
        <v>97</v>
      </c>
      <c r="C51" s="34" t="s">
        <v>23</v>
      </c>
      <c r="D51" s="42">
        <v>13</v>
      </c>
      <c r="E51" s="42">
        <v>27</v>
      </c>
      <c r="F51" s="42">
        <v>19</v>
      </c>
      <c r="G51" s="42">
        <v>18</v>
      </c>
      <c r="H51" s="42">
        <v>14</v>
      </c>
      <c r="I51" s="42">
        <v>29</v>
      </c>
      <c r="J51" s="42">
        <v>21</v>
      </c>
      <c r="K51" s="42">
        <v>25</v>
      </c>
      <c r="L51" s="42">
        <v>19</v>
      </c>
      <c r="M51" s="42">
        <v>20</v>
      </c>
      <c r="N51" s="42">
        <v>39</v>
      </c>
      <c r="O51" s="42">
        <v>49</v>
      </c>
      <c r="P51" s="14"/>
    </row>
    <row r="52" spans="1:31" ht="13.5" customHeight="1" x14ac:dyDescent="0.15">
      <c r="A52" s="10"/>
      <c r="B52" s="62" t="s">
        <v>98</v>
      </c>
      <c r="C52" s="25" t="s">
        <v>24</v>
      </c>
      <c r="D52" s="39">
        <v>42</v>
      </c>
      <c r="E52" s="39">
        <v>75</v>
      </c>
      <c r="F52" s="39">
        <v>37</v>
      </c>
      <c r="G52" s="39">
        <v>18</v>
      </c>
      <c r="H52" s="39">
        <v>21</v>
      </c>
      <c r="I52" s="39">
        <v>29</v>
      </c>
      <c r="J52" s="39">
        <v>21</v>
      </c>
      <c r="K52" s="39">
        <v>13</v>
      </c>
      <c r="L52" s="39">
        <v>13</v>
      </c>
      <c r="M52" s="39">
        <v>24</v>
      </c>
      <c r="N52" s="39">
        <v>35</v>
      </c>
      <c r="O52" s="39">
        <v>23</v>
      </c>
      <c r="P52" s="16">
        <f>SUM(D51:O52)</f>
        <v>644</v>
      </c>
    </row>
    <row r="53" spans="1:31" ht="13.5" customHeight="1" x14ac:dyDescent="0.15">
      <c r="A53" s="19"/>
      <c r="B53" s="61"/>
      <c r="C53" s="31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14"/>
    </row>
    <row r="54" spans="1:31" ht="13.5" customHeight="1" x14ac:dyDescent="0.15">
      <c r="A54" s="19"/>
      <c r="B54" s="64"/>
      <c r="C54" s="32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16"/>
    </row>
    <row r="55" spans="1:31" ht="13.5" customHeight="1" x14ac:dyDescent="0.15">
      <c r="A55" s="11"/>
      <c r="B55" s="61"/>
      <c r="C55" s="34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14"/>
    </row>
    <row r="56" spans="1:31" ht="13.5" customHeight="1" x14ac:dyDescent="0.15">
      <c r="A56" s="10"/>
      <c r="B56" s="62"/>
      <c r="C56" s="25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16"/>
    </row>
    <row r="57" spans="1:31" ht="13.5" customHeight="1" x14ac:dyDescent="0.15">
      <c r="A57" s="11"/>
      <c r="B57" s="61"/>
      <c r="C57" s="34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54"/>
    </row>
    <row r="58" spans="1:31" ht="13.5" customHeight="1" x14ac:dyDescent="0.15">
      <c r="A58" s="10"/>
      <c r="B58" s="62"/>
      <c r="C58" s="25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53"/>
    </row>
    <row r="59" spans="1:31" ht="13.5" customHeight="1" x14ac:dyDescent="0.15">
      <c r="A59" s="11"/>
      <c r="B59" s="7"/>
      <c r="C59" s="34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54"/>
    </row>
    <row r="60" spans="1:31" ht="13.5" customHeight="1" x14ac:dyDescent="0.15">
      <c r="A60" s="10"/>
      <c r="B60" s="8"/>
      <c r="C60" s="2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53"/>
    </row>
    <row r="61" spans="1:31" ht="13.5" customHeight="1" x14ac:dyDescent="0.15">
      <c r="A61" s="11"/>
      <c r="B61" s="7"/>
      <c r="C61" s="34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54"/>
    </row>
    <row r="62" spans="1:31" ht="13.5" customHeight="1" x14ac:dyDescent="0.15">
      <c r="A62" s="10"/>
      <c r="B62" s="8"/>
      <c r="C62" s="25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53"/>
    </row>
    <row r="63" spans="1:31" ht="13.5" customHeight="1" x14ac:dyDescent="0.15">
      <c r="A63" s="11"/>
      <c r="B63" s="7"/>
      <c r="C63" s="34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14"/>
    </row>
    <row r="64" spans="1:31" ht="13.5" customHeight="1" x14ac:dyDescent="0.15">
      <c r="A64" s="10"/>
      <c r="B64" s="8"/>
      <c r="C64" s="25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53"/>
    </row>
    <row r="65" spans="1:16" ht="13.5" customHeight="1" x14ac:dyDescent="0.15">
      <c r="A65" s="11"/>
      <c r="B65" s="7"/>
      <c r="C65" s="31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54"/>
    </row>
    <row r="66" spans="1:16" ht="13.5" customHeight="1" x14ac:dyDescent="0.15">
      <c r="A66" s="10"/>
      <c r="B66" s="8"/>
      <c r="C66" s="3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53"/>
    </row>
    <row r="67" spans="1:16" ht="13.5" customHeight="1" x14ac:dyDescent="0.15">
      <c r="A67" s="11"/>
      <c r="B67" s="7"/>
      <c r="C67" s="3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54"/>
    </row>
    <row r="68" spans="1:16" ht="13.5" customHeight="1" x14ac:dyDescent="0.15">
      <c r="A68" s="10"/>
      <c r="B68" s="8"/>
      <c r="C68" s="25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53"/>
    </row>
    <row r="69" spans="1:16" ht="13.5" customHeight="1" x14ac:dyDescent="0.15">
      <c r="A69" s="11"/>
      <c r="B69" s="7"/>
      <c r="C69" s="31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3"/>
    </row>
    <row r="70" spans="1:16" ht="13.5" customHeight="1" x14ac:dyDescent="0.15">
      <c r="A70" s="10"/>
      <c r="B70" s="8"/>
      <c r="C70" s="3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53"/>
    </row>
    <row r="71" spans="1:16" ht="13.5" customHeight="1" x14ac:dyDescent="0.15">
      <c r="A71" s="11"/>
      <c r="B71" s="7"/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43"/>
    </row>
    <row r="72" spans="1:16" ht="13.5" customHeight="1" x14ac:dyDescent="0.15">
      <c r="A72" s="10"/>
      <c r="C72" s="2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53"/>
    </row>
    <row r="73" spans="1:16" ht="13.5" customHeight="1" x14ac:dyDescent="0.15">
      <c r="A73" s="11"/>
      <c r="B73" s="7"/>
      <c r="C73" s="31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43"/>
    </row>
    <row r="74" spans="1:16" ht="13.5" customHeight="1" x14ac:dyDescent="0.15">
      <c r="A74" s="10"/>
      <c r="B74" s="8"/>
      <c r="C74" s="32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53"/>
    </row>
    <row r="75" spans="1:16" ht="13.5" customHeight="1" x14ac:dyDescent="0.15">
      <c r="A75" s="11"/>
      <c r="B75" s="7"/>
      <c r="C75" s="34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54"/>
    </row>
    <row r="76" spans="1:16" ht="13.5" customHeight="1" x14ac:dyDescent="0.15">
      <c r="A76" s="10"/>
      <c r="B76" s="8"/>
      <c r="C76" s="25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53"/>
    </row>
    <row r="77" spans="1:16" ht="13.5" customHeight="1" x14ac:dyDescent="0.15">
      <c r="A77" s="11"/>
      <c r="B77" s="7"/>
      <c r="C77" s="34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54"/>
    </row>
    <row r="78" spans="1:16" ht="13.5" customHeight="1" x14ac:dyDescent="0.15">
      <c r="A78" s="5"/>
      <c r="B78" s="12"/>
      <c r="C78" s="36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6"/>
    </row>
    <row r="79" spans="1:16" ht="13.5" customHeight="1" x14ac:dyDescent="0.15">
      <c r="B79" s="1"/>
      <c r="M79" s="48"/>
      <c r="O79" s="27"/>
      <c r="P79" s="27"/>
    </row>
    <row r="80" spans="1:16" ht="13.15" customHeight="1" x14ac:dyDescent="0.15">
      <c r="A80" s="26"/>
      <c r="B80" s="26"/>
      <c r="C80" s="26"/>
      <c r="D80" s="26"/>
      <c r="E80" s="26"/>
      <c r="F80" s="26"/>
      <c r="G80" s="26"/>
      <c r="H80" s="26"/>
      <c r="I80" s="28"/>
      <c r="J80" s="28"/>
      <c r="K80" s="28"/>
      <c r="L80" s="29" t="s">
        <v>31</v>
      </c>
      <c r="N80" s="28"/>
      <c r="O80" s="26"/>
      <c r="P80" s="26"/>
    </row>
  </sheetData>
  <mergeCells count="52">
    <mergeCell ref="AJ17:AK17"/>
    <mergeCell ref="AL17:AM17"/>
    <mergeCell ref="AN17:AO17"/>
    <mergeCell ref="M3:M4"/>
    <mergeCell ref="AL3:AM3"/>
    <mergeCell ref="AN3:AO3"/>
    <mergeCell ref="R17:S17"/>
    <mergeCell ref="V17:W17"/>
    <mergeCell ref="X17:Y17"/>
    <mergeCell ref="Z17:AA17"/>
    <mergeCell ref="AD17:AE17"/>
    <mergeCell ref="AD3:AE3"/>
    <mergeCell ref="T17:U17"/>
    <mergeCell ref="AB17:AC17"/>
    <mergeCell ref="AH3:AI3"/>
    <mergeCell ref="AJ3:AK3"/>
    <mergeCell ref="AF3:AG3"/>
    <mergeCell ref="AF17:AG17"/>
    <mergeCell ref="AH17:AI17"/>
    <mergeCell ref="R3:S3"/>
    <mergeCell ref="V3:W3"/>
    <mergeCell ref="Z3:AA3"/>
    <mergeCell ref="X3:Y3"/>
    <mergeCell ref="O3:O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D3:D4"/>
    <mergeCell ref="E3:E4"/>
    <mergeCell ref="L3:L4"/>
    <mergeCell ref="A3:C4"/>
    <mergeCell ref="M43:M44"/>
    <mergeCell ref="N43:N44"/>
    <mergeCell ref="O43:O44"/>
    <mergeCell ref="I43:I44"/>
    <mergeCell ref="J43:J44"/>
    <mergeCell ref="K43:K44"/>
    <mergeCell ref="L43:L44"/>
    <mergeCell ref="K3:K4"/>
    <mergeCell ref="N3:N4"/>
    <mergeCell ref="A43:C44"/>
    <mergeCell ref="F43:F44"/>
    <mergeCell ref="G43:G44"/>
    <mergeCell ref="H43:H44"/>
    <mergeCell ref="D43:D44"/>
    <mergeCell ref="E43:E44"/>
  </mergeCells>
  <phoneticPr fontId="2"/>
  <printOptions horizontalCentered="1" verticalCentered="1"/>
  <pageMargins left="0.78740157480314965" right="0.39370078740157483" top="0.98425196850393704" bottom="0.39370078740157483" header="0" footer="0"/>
  <pageSetup paperSize="9" orientation="landscape" r:id="rId1"/>
  <headerFooter alignWithMargins="0"/>
  <rowBreaks count="1" manualBreakCount="1">
    <brk id="40" max="16383" man="1"/>
  </rowBreaks>
  <ignoredErrors>
    <ignoredError sqref="A5:A38 A56 A45 A47:A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showGridLines="0" view="pageBreakPreview" zoomScaleNormal="100" zoomScaleSheetLayoutView="100" workbookViewId="0">
      <pane ySplit="4" topLeftCell="A5" activePane="bottomLeft" state="frozen"/>
      <selection pane="bottomLeft" activeCell="B16" sqref="B16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6384" width="8.875" style="3"/>
  </cols>
  <sheetData>
    <row r="1" spans="1:25" ht="16.899999999999999" customHeight="1" x14ac:dyDescent="0.15">
      <c r="B1" s="3"/>
      <c r="D1" s="122" t="s">
        <v>26</v>
      </c>
      <c r="E1" s="123"/>
      <c r="F1" s="123"/>
      <c r="G1" s="123"/>
      <c r="H1" s="123"/>
      <c r="I1" s="123"/>
      <c r="J1" s="124" t="str">
        <f>自動車!$J$1</f>
        <v>（ 平 成 ２３ 年度 ）</v>
      </c>
      <c r="K1" s="124"/>
      <c r="L1" s="124"/>
    </row>
    <row r="2" spans="1:25" ht="13.15" customHeight="1" x14ac:dyDescent="0.15">
      <c r="B2" s="4"/>
      <c r="P2" s="3" t="s">
        <v>28</v>
      </c>
    </row>
    <row r="3" spans="1:25" ht="13.5" customHeight="1" x14ac:dyDescent="0.15">
      <c r="A3" s="125" t="s">
        <v>100</v>
      </c>
      <c r="B3" s="126"/>
      <c r="C3" s="127"/>
      <c r="D3" s="120" t="s">
        <v>10</v>
      </c>
      <c r="E3" s="120" t="s">
        <v>11</v>
      </c>
      <c r="F3" s="120" t="s">
        <v>12</v>
      </c>
      <c r="G3" s="120" t="s">
        <v>13</v>
      </c>
      <c r="H3" s="120" t="s">
        <v>14</v>
      </c>
      <c r="I3" s="120" t="s">
        <v>15</v>
      </c>
      <c r="J3" s="120" t="s">
        <v>16</v>
      </c>
      <c r="K3" s="120" t="s">
        <v>17</v>
      </c>
      <c r="L3" s="120" t="s">
        <v>18</v>
      </c>
      <c r="M3" s="120" t="s">
        <v>19</v>
      </c>
      <c r="N3" s="120" t="s">
        <v>20</v>
      </c>
      <c r="O3" s="120" t="s">
        <v>21</v>
      </c>
      <c r="P3" s="9" t="s">
        <v>30</v>
      </c>
    </row>
    <row r="4" spans="1:25" ht="13.5" customHeight="1" x14ac:dyDescent="0.15">
      <c r="A4" s="128"/>
      <c r="B4" s="129"/>
      <c r="C4" s="13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58" t="s">
        <v>22</v>
      </c>
    </row>
    <row r="5" spans="1:25" ht="13.5" customHeight="1" x14ac:dyDescent="0.15">
      <c r="A5" s="19" t="s">
        <v>48</v>
      </c>
      <c r="B5" s="20" t="s">
        <v>64</v>
      </c>
      <c r="C5" s="57" t="s">
        <v>23</v>
      </c>
      <c r="D5" s="70">
        <v>94</v>
      </c>
      <c r="E5" s="70">
        <v>61</v>
      </c>
      <c r="F5" s="70">
        <v>36</v>
      </c>
      <c r="G5" s="70">
        <v>59</v>
      </c>
      <c r="H5" s="70">
        <v>65</v>
      </c>
      <c r="I5" s="70">
        <v>121</v>
      </c>
      <c r="J5" s="70">
        <v>74</v>
      </c>
      <c r="K5" s="70">
        <v>99</v>
      </c>
      <c r="L5" s="70">
        <v>102</v>
      </c>
      <c r="M5" s="70">
        <v>88</v>
      </c>
      <c r="N5" s="70">
        <v>114</v>
      </c>
      <c r="O5" s="70">
        <v>82</v>
      </c>
      <c r="P5" s="71"/>
    </row>
    <row r="6" spans="1:25" ht="13.5" customHeight="1" x14ac:dyDescent="0.15">
      <c r="A6" s="10"/>
      <c r="B6" s="8" t="s">
        <v>65</v>
      </c>
      <c r="C6" s="32" t="s">
        <v>24</v>
      </c>
      <c r="D6" s="83">
        <v>84</v>
      </c>
      <c r="E6" s="83">
        <v>117</v>
      </c>
      <c r="F6" s="83">
        <v>62</v>
      </c>
      <c r="G6" s="83">
        <v>125</v>
      </c>
      <c r="H6" s="83">
        <v>88</v>
      </c>
      <c r="I6" s="83">
        <v>116</v>
      </c>
      <c r="J6" s="83">
        <v>56</v>
      </c>
      <c r="K6" s="83">
        <v>72</v>
      </c>
      <c r="L6" s="83">
        <v>58</v>
      </c>
      <c r="M6" s="83">
        <v>128</v>
      </c>
      <c r="N6" s="83">
        <v>127</v>
      </c>
      <c r="O6" s="83">
        <v>113</v>
      </c>
      <c r="P6" s="74">
        <f>SUM(D5:O6)</f>
        <v>2141</v>
      </c>
    </row>
    <row r="7" spans="1:25" ht="13.5" customHeight="1" x14ac:dyDescent="0.15">
      <c r="A7" s="11" t="s">
        <v>0</v>
      </c>
      <c r="B7" s="61" t="s">
        <v>99</v>
      </c>
      <c r="C7" s="34" t="s">
        <v>23</v>
      </c>
      <c r="D7" s="81">
        <v>28</v>
      </c>
      <c r="E7" s="81">
        <v>20</v>
      </c>
      <c r="F7" s="81">
        <v>18</v>
      </c>
      <c r="G7" s="81">
        <v>14</v>
      </c>
      <c r="H7" s="81">
        <v>21</v>
      </c>
      <c r="I7" s="81">
        <v>23</v>
      </c>
      <c r="J7" s="81">
        <v>17</v>
      </c>
      <c r="K7" s="81">
        <v>27</v>
      </c>
      <c r="L7" s="81">
        <v>35</v>
      </c>
      <c r="M7" s="81">
        <v>30</v>
      </c>
      <c r="N7" s="81">
        <v>82</v>
      </c>
      <c r="O7" s="81">
        <v>131</v>
      </c>
      <c r="P7" s="77"/>
    </row>
    <row r="8" spans="1:25" ht="13.5" customHeight="1" x14ac:dyDescent="0.15">
      <c r="A8" s="10"/>
      <c r="B8" s="62" t="s">
        <v>66</v>
      </c>
      <c r="C8" s="25" t="s">
        <v>24</v>
      </c>
      <c r="D8" s="73">
        <v>18</v>
      </c>
      <c r="E8" s="73">
        <v>12</v>
      </c>
      <c r="F8" s="73">
        <v>15</v>
      </c>
      <c r="G8" s="73">
        <v>10</v>
      </c>
      <c r="H8" s="73">
        <v>18</v>
      </c>
      <c r="I8" s="73">
        <v>11</v>
      </c>
      <c r="J8" s="73">
        <v>13</v>
      </c>
      <c r="K8" s="73">
        <v>10</v>
      </c>
      <c r="L8" s="73">
        <v>25</v>
      </c>
      <c r="M8" s="73">
        <v>32</v>
      </c>
      <c r="N8" s="73">
        <v>72</v>
      </c>
      <c r="O8" s="73">
        <v>78</v>
      </c>
      <c r="P8" s="74">
        <f>SUM(D7:O8)</f>
        <v>760</v>
      </c>
      <c r="R8" s="49"/>
      <c r="S8" s="49"/>
      <c r="T8" s="49"/>
      <c r="U8" s="49"/>
      <c r="V8" s="49"/>
      <c r="W8" s="49"/>
      <c r="X8" s="49"/>
      <c r="Y8" s="49"/>
    </row>
    <row r="9" spans="1:25" ht="13.5" customHeight="1" x14ac:dyDescent="0.15">
      <c r="A9" s="11" t="s">
        <v>1</v>
      </c>
      <c r="B9" s="61" t="s">
        <v>67</v>
      </c>
      <c r="C9" s="31" t="s">
        <v>23</v>
      </c>
      <c r="D9" s="76">
        <v>19</v>
      </c>
      <c r="E9" s="76">
        <v>13</v>
      </c>
      <c r="F9" s="76">
        <v>13</v>
      </c>
      <c r="G9" s="76">
        <v>17</v>
      </c>
      <c r="H9" s="76">
        <v>45</v>
      </c>
      <c r="I9" s="76">
        <v>33</v>
      </c>
      <c r="J9" s="76">
        <v>38</v>
      </c>
      <c r="K9" s="76">
        <v>27</v>
      </c>
      <c r="L9" s="76">
        <v>50</v>
      </c>
      <c r="M9" s="76">
        <v>40</v>
      </c>
      <c r="N9" s="76">
        <v>102</v>
      </c>
      <c r="O9" s="76">
        <v>133</v>
      </c>
      <c r="P9" s="77"/>
      <c r="R9" s="49"/>
      <c r="S9" s="49"/>
      <c r="T9" s="49"/>
      <c r="U9" s="49"/>
      <c r="V9" s="49"/>
      <c r="W9" s="49"/>
      <c r="X9" s="49"/>
      <c r="Y9" s="49"/>
    </row>
    <row r="10" spans="1:25" ht="13.5" customHeight="1" x14ac:dyDescent="0.15">
      <c r="A10" s="10"/>
      <c r="B10" s="62" t="s">
        <v>68</v>
      </c>
      <c r="C10" s="32" t="s">
        <v>24</v>
      </c>
      <c r="D10" s="83">
        <v>38</v>
      </c>
      <c r="E10" s="83">
        <v>37</v>
      </c>
      <c r="F10" s="83">
        <v>43</v>
      </c>
      <c r="G10" s="83">
        <v>28</v>
      </c>
      <c r="H10" s="83">
        <v>28</v>
      </c>
      <c r="I10" s="83">
        <v>32</v>
      </c>
      <c r="J10" s="83">
        <v>28</v>
      </c>
      <c r="K10" s="83">
        <v>28</v>
      </c>
      <c r="L10" s="83">
        <v>44</v>
      </c>
      <c r="M10" s="83">
        <v>42</v>
      </c>
      <c r="N10" s="83">
        <v>58</v>
      </c>
      <c r="O10" s="83">
        <v>84</v>
      </c>
      <c r="P10" s="74">
        <f>SUM(D9:O10)</f>
        <v>1020</v>
      </c>
    </row>
    <row r="11" spans="1:25" ht="13.5" customHeight="1" x14ac:dyDescent="0.15">
      <c r="A11" s="11" t="s">
        <v>2</v>
      </c>
      <c r="B11" s="61" t="s">
        <v>69</v>
      </c>
      <c r="C11" s="34" t="s">
        <v>23</v>
      </c>
      <c r="D11" s="81">
        <v>72</v>
      </c>
      <c r="E11" s="81">
        <v>145</v>
      </c>
      <c r="F11" s="81">
        <v>68</v>
      </c>
      <c r="G11" s="81">
        <v>65</v>
      </c>
      <c r="H11" s="81">
        <v>91</v>
      </c>
      <c r="I11" s="81">
        <v>163</v>
      </c>
      <c r="J11" s="81">
        <v>90</v>
      </c>
      <c r="K11" s="81">
        <v>67</v>
      </c>
      <c r="L11" s="81">
        <v>102</v>
      </c>
      <c r="M11" s="81">
        <v>81</v>
      </c>
      <c r="N11" s="81">
        <v>121</v>
      </c>
      <c r="O11" s="81">
        <v>58</v>
      </c>
      <c r="P11" s="77"/>
    </row>
    <row r="12" spans="1:25" ht="13.5" customHeight="1" x14ac:dyDescent="0.15">
      <c r="A12" s="10"/>
      <c r="B12" s="62" t="s">
        <v>70</v>
      </c>
      <c r="C12" s="25" t="s">
        <v>24</v>
      </c>
      <c r="D12" s="73">
        <v>27</v>
      </c>
      <c r="E12" s="73">
        <v>65</v>
      </c>
      <c r="F12" s="73">
        <v>70</v>
      </c>
      <c r="G12" s="73">
        <v>60</v>
      </c>
      <c r="H12" s="73">
        <v>74</v>
      </c>
      <c r="I12" s="73">
        <v>174</v>
      </c>
      <c r="J12" s="73">
        <v>98</v>
      </c>
      <c r="K12" s="73">
        <v>56</v>
      </c>
      <c r="L12" s="73">
        <v>85</v>
      </c>
      <c r="M12" s="73">
        <v>73</v>
      </c>
      <c r="N12" s="73">
        <v>124</v>
      </c>
      <c r="O12" s="73">
        <v>103</v>
      </c>
      <c r="P12" s="74">
        <f>SUM(D11:O12)</f>
        <v>2132</v>
      </c>
    </row>
    <row r="13" spans="1:25" ht="13.5" customHeight="1" x14ac:dyDescent="0.15">
      <c r="A13" s="11" t="s">
        <v>3</v>
      </c>
      <c r="B13" s="61" t="s">
        <v>71</v>
      </c>
      <c r="C13" s="31" t="s">
        <v>23</v>
      </c>
      <c r="D13" s="76">
        <v>38</v>
      </c>
      <c r="E13" s="76">
        <v>56</v>
      </c>
      <c r="F13" s="76">
        <v>58</v>
      </c>
      <c r="G13" s="76">
        <v>81</v>
      </c>
      <c r="H13" s="76">
        <v>59</v>
      </c>
      <c r="I13" s="76">
        <v>155</v>
      </c>
      <c r="J13" s="76">
        <v>59</v>
      </c>
      <c r="K13" s="76">
        <v>61</v>
      </c>
      <c r="L13" s="76">
        <v>52</v>
      </c>
      <c r="M13" s="76">
        <v>44</v>
      </c>
      <c r="N13" s="76">
        <v>65</v>
      </c>
      <c r="O13" s="76">
        <v>83</v>
      </c>
      <c r="P13" s="77"/>
    </row>
    <row r="14" spans="1:25" ht="13.5" customHeight="1" x14ac:dyDescent="0.15">
      <c r="A14" s="10"/>
      <c r="B14" s="62" t="s">
        <v>72</v>
      </c>
      <c r="C14" s="32" t="s">
        <v>24</v>
      </c>
      <c r="D14" s="83">
        <v>22</v>
      </c>
      <c r="E14" s="83">
        <v>87</v>
      </c>
      <c r="F14" s="83">
        <v>56</v>
      </c>
      <c r="G14" s="83">
        <v>42</v>
      </c>
      <c r="H14" s="83">
        <v>41</v>
      </c>
      <c r="I14" s="83">
        <v>110</v>
      </c>
      <c r="J14" s="83">
        <v>59</v>
      </c>
      <c r="K14" s="83">
        <v>59</v>
      </c>
      <c r="L14" s="83">
        <v>46</v>
      </c>
      <c r="M14" s="83">
        <v>59</v>
      </c>
      <c r="N14" s="83">
        <v>60</v>
      </c>
      <c r="O14" s="83">
        <v>60</v>
      </c>
      <c r="P14" s="74">
        <f>SUM(D13:O14)</f>
        <v>1512</v>
      </c>
    </row>
    <row r="15" spans="1:25" ht="13.5" customHeight="1" x14ac:dyDescent="0.15">
      <c r="A15" s="11" t="s">
        <v>4</v>
      </c>
      <c r="B15" s="61" t="s">
        <v>76</v>
      </c>
      <c r="C15" s="34" t="s">
        <v>23</v>
      </c>
      <c r="D15" s="81">
        <v>107</v>
      </c>
      <c r="E15" s="81">
        <v>38</v>
      </c>
      <c r="F15" s="81">
        <v>18</v>
      </c>
      <c r="G15" s="81">
        <v>14</v>
      </c>
      <c r="H15" s="81">
        <v>20</v>
      </c>
      <c r="I15" s="81">
        <v>15</v>
      </c>
      <c r="J15" s="81">
        <v>15</v>
      </c>
      <c r="K15" s="81">
        <v>23</v>
      </c>
      <c r="L15" s="81">
        <v>25</v>
      </c>
      <c r="M15" s="81">
        <v>16</v>
      </c>
      <c r="N15" s="81">
        <v>42</v>
      </c>
      <c r="O15" s="81">
        <v>27</v>
      </c>
      <c r="P15" s="77"/>
    </row>
    <row r="16" spans="1:25" ht="13.5" customHeight="1" x14ac:dyDescent="0.15">
      <c r="A16" s="10"/>
      <c r="B16" s="62" t="s">
        <v>73</v>
      </c>
      <c r="C16" s="25" t="s">
        <v>24</v>
      </c>
      <c r="D16" s="73">
        <v>13</v>
      </c>
      <c r="E16" s="73">
        <v>18</v>
      </c>
      <c r="F16" s="73">
        <v>18</v>
      </c>
      <c r="G16" s="73">
        <v>19</v>
      </c>
      <c r="H16" s="73">
        <v>21</v>
      </c>
      <c r="I16" s="73">
        <v>13</v>
      </c>
      <c r="J16" s="73">
        <v>13</v>
      </c>
      <c r="K16" s="73">
        <v>24</v>
      </c>
      <c r="L16" s="73">
        <v>66</v>
      </c>
      <c r="M16" s="73">
        <v>39</v>
      </c>
      <c r="N16" s="73">
        <v>69</v>
      </c>
      <c r="O16" s="73">
        <v>24</v>
      </c>
      <c r="P16" s="74">
        <f>SUM(D15:O16)</f>
        <v>697</v>
      </c>
    </row>
    <row r="17" spans="1:16" ht="13.5" customHeight="1" x14ac:dyDescent="0.15">
      <c r="A17" s="11" t="s">
        <v>5</v>
      </c>
      <c r="B17" s="61" t="s">
        <v>74</v>
      </c>
      <c r="C17" s="31" t="s">
        <v>23</v>
      </c>
      <c r="D17" s="76">
        <v>5</v>
      </c>
      <c r="E17" s="76">
        <v>5</v>
      </c>
      <c r="F17" s="76">
        <v>2</v>
      </c>
      <c r="G17" s="76">
        <v>3</v>
      </c>
      <c r="H17" s="76">
        <v>8</v>
      </c>
      <c r="I17" s="76">
        <v>2</v>
      </c>
      <c r="J17" s="76">
        <v>6</v>
      </c>
      <c r="K17" s="76">
        <v>7</v>
      </c>
      <c r="L17" s="76">
        <v>4</v>
      </c>
      <c r="M17" s="76">
        <v>5</v>
      </c>
      <c r="N17" s="76">
        <v>1</v>
      </c>
      <c r="O17" s="76">
        <v>3</v>
      </c>
      <c r="P17" s="77"/>
    </row>
    <row r="18" spans="1:16" ht="13.5" customHeight="1" x14ac:dyDescent="0.15">
      <c r="A18" s="10"/>
      <c r="B18" s="62" t="s">
        <v>75</v>
      </c>
      <c r="C18" s="32" t="s">
        <v>24</v>
      </c>
      <c r="D18" s="83">
        <v>1</v>
      </c>
      <c r="E18" s="83">
        <v>9</v>
      </c>
      <c r="F18" s="83">
        <v>0</v>
      </c>
      <c r="G18" s="83">
        <v>6</v>
      </c>
      <c r="H18" s="83">
        <v>8</v>
      </c>
      <c r="I18" s="83">
        <v>3</v>
      </c>
      <c r="J18" s="83">
        <v>2</v>
      </c>
      <c r="K18" s="83">
        <v>2</v>
      </c>
      <c r="L18" s="83">
        <v>1</v>
      </c>
      <c r="M18" s="83">
        <v>7</v>
      </c>
      <c r="N18" s="83">
        <v>3</v>
      </c>
      <c r="O18" s="83">
        <v>5</v>
      </c>
      <c r="P18" s="74">
        <f>SUM(D17:O18)</f>
        <v>98</v>
      </c>
    </row>
    <row r="19" spans="1:16" ht="13.5" customHeight="1" x14ac:dyDescent="0.15">
      <c r="A19" s="11" t="s">
        <v>6</v>
      </c>
      <c r="B19" s="61" t="s">
        <v>77</v>
      </c>
      <c r="C19" s="34" t="s">
        <v>23</v>
      </c>
      <c r="D19" s="81">
        <v>7</v>
      </c>
      <c r="E19" s="69">
        <v>5</v>
      </c>
      <c r="F19" s="69">
        <v>7</v>
      </c>
      <c r="G19" s="69">
        <v>1</v>
      </c>
      <c r="H19" s="81">
        <v>7</v>
      </c>
      <c r="I19" s="81">
        <v>5</v>
      </c>
      <c r="J19" s="81">
        <v>9</v>
      </c>
      <c r="K19" s="81">
        <v>6</v>
      </c>
      <c r="L19" s="81">
        <v>11</v>
      </c>
      <c r="M19" s="81">
        <v>8</v>
      </c>
      <c r="N19" s="81">
        <v>16</v>
      </c>
      <c r="O19" s="81">
        <v>20</v>
      </c>
      <c r="P19" s="77"/>
    </row>
    <row r="20" spans="1:16" ht="13.5" customHeight="1" x14ac:dyDescent="0.15">
      <c r="A20" s="10"/>
      <c r="B20" s="62" t="s">
        <v>80</v>
      </c>
      <c r="C20" s="25" t="s">
        <v>24</v>
      </c>
      <c r="D20" s="73">
        <v>9</v>
      </c>
      <c r="E20" s="73">
        <v>8</v>
      </c>
      <c r="F20" s="73">
        <v>6</v>
      </c>
      <c r="G20" s="73">
        <v>11</v>
      </c>
      <c r="H20" s="73">
        <v>5</v>
      </c>
      <c r="I20" s="73">
        <v>5</v>
      </c>
      <c r="J20" s="73">
        <v>5</v>
      </c>
      <c r="K20" s="73">
        <v>5</v>
      </c>
      <c r="L20" s="73">
        <v>10</v>
      </c>
      <c r="M20" s="73">
        <v>14</v>
      </c>
      <c r="N20" s="73">
        <v>5</v>
      </c>
      <c r="O20" s="73">
        <v>5</v>
      </c>
      <c r="P20" s="74">
        <f>SUM(D19:O20)</f>
        <v>190</v>
      </c>
    </row>
    <row r="21" spans="1:16" ht="13.5" customHeight="1" x14ac:dyDescent="0.15">
      <c r="A21" s="11" t="s">
        <v>7</v>
      </c>
      <c r="B21" s="61" t="s">
        <v>78</v>
      </c>
      <c r="C21" s="31" t="s">
        <v>23</v>
      </c>
      <c r="D21" s="69">
        <v>5</v>
      </c>
      <c r="E21" s="69">
        <v>0</v>
      </c>
      <c r="F21" s="69">
        <v>4</v>
      </c>
      <c r="G21" s="69">
        <v>9</v>
      </c>
      <c r="H21" s="91">
        <v>2</v>
      </c>
      <c r="I21" s="69">
        <v>3</v>
      </c>
      <c r="J21" s="69">
        <v>9</v>
      </c>
      <c r="K21" s="69">
        <v>6</v>
      </c>
      <c r="L21" s="69">
        <v>14</v>
      </c>
      <c r="M21" s="69">
        <v>24</v>
      </c>
      <c r="N21" s="69">
        <v>8</v>
      </c>
      <c r="O21" s="69">
        <v>7</v>
      </c>
      <c r="P21" s="75"/>
    </row>
    <row r="22" spans="1:16" ht="13.5" customHeight="1" x14ac:dyDescent="0.15">
      <c r="A22" s="10"/>
      <c r="B22" s="62" t="s">
        <v>81</v>
      </c>
      <c r="C22" s="32" t="s">
        <v>24</v>
      </c>
      <c r="D22" s="72">
        <v>85</v>
      </c>
      <c r="E22" s="72">
        <v>8</v>
      </c>
      <c r="F22" s="72">
        <v>1</v>
      </c>
      <c r="G22" s="72">
        <v>7</v>
      </c>
      <c r="H22" s="72">
        <v>3</v>
      </c>
      <c r="I22" s="72">
        <v>3</v>
      </c>
      <c r="J22" s="72">
        <v>4</v>
      </c>
      <c r="K22" s="72">
        <v>5</v>
      </c>
      <c r="L22" s="72">
        <v>9</v>
      </c>
      <c r="M22" s="72">
        <v>7</v>
      </c>
      <c r="N22" s="72">
        <v>8</v>
      </c>
      <c r="O22" s="72">
        <v>3</v>
      </c>
      <c r="P22" s="98">
        <f>SUM(D21:O22)</f>
        <v>234</v>
      </c>
    </row>
    <row r="23" spans="1:16" ht="13.5" customHeight="1" x14ac:dyDescent="0.15">
      <c r="A23" s="11" t="s">
        <v>49</v>
      </c>
      <c r="B23" s="61" t="s">
        <v>102</v>
      </c>
      <c r="C23" s="34" t="s">
        <v>23</v>
      </c>
      <c r="D23" s="69">
        <v>12</v>
      </c>
      <c r="E23" s="69">
        <v>22</v>
      </c>
      <c r="F23" s="69">
        <v>4</v>
      </c>
      <c r="G23" s="69">
        <v>2</v>
      </c>
      <c r="H23" s="91">
        <v>1</v>
      </c>
      <c r="I23" s="69">
        <v>8</v>
      </c>
      <c r="J23" s="69">
        <v>7</v>
      </c>
      <c r="K23" s="69">
        <v>1</v>
      </c>
      <c r="L23" s="69">
        <v>3</v>
      </c>
      <c r="M23" s="69">
        <v>5</v>
      </c>
      <c r="N23" s="69">
        <v>9</v>
      </c>
      <c r="O23" s="69">
        <v>8</v>
      </c>
      <c r="P23" s="75"/>
    </row>
    <row r="24" spans="1:16" ht="13.5" customHeight="1" x14ac:dyDescent="0.15">
      <c r="A24" s="10"/>
      <c r="B24" s="62" t="s">
        <v>85</v>
      </c>
      <c r="C24" s="25" t="s">
        <v>24</v>
      </c>
      <c r="D24" s="72">
        <v>2</v>
      </c>
      <c r="E24" s="72">
        <v>5</v>
      </c>
      <c r="F24" s="72">
        <v>1</v>
      </c>
      <c r="G24" s="72">
        <v>6</v>
      </c>
      <c r="H24" s="72">
        <v>2</v>
      </c>
      <c r="I24" s="72">
        <v>4</v>
      </c>
      <c r="J24" s="72">
        <v>5</v>
      </c>
      <c r="K24" s="72">
        <v>2</v>
      </c>
      <c r="L24" s="72">
        <v>4</v>
      </c>
      <c r="M24" s="72">
        <v>7</v>
      </c>
      <c r="N24" s="72">
        <v>7</v>
      </c>
      <c r="O24" s="72">
        <v>22</v>
      </c>
      <c r="P24" s="74">
        <f>SUM(D23:O24)</f>
        <v>149</v>
      </c>
    </row>
    <row r="25" spans="1:16" ht="13.5" customHeight="1" x14ac:dyDescent="0.15">
      <c r="A25" s="11" t="s">
        <v>50</v>
      </c>
      <c r="B25" s="61" t="s">
        <v>82</v>
      </c>
      <c r="C25" s="31" t="s">
        <v>23</v>
      </c>
      <c r="D25" s="69">
        <v>52</v>
      </c>
      <c r="E25" s="69">
        <v>28</v>
      </c>
      <c r="F25" s="69">
        <v>20</v>
      </c>
      <c r="G25" s="69">
        <v>13</v>
      </c>
      <c r="H25" s="69">
        <v>10</v>
      </c>
      <c r="I25" s="69">
        <v>23</v>
      </c>
      <c r="J25" s="69">
        <v>19</v>
      </c>
      <c r="K25" s="69">
        <v>5</v>
      </c>
      <c r="L25" s="69">
        <v>22</v>
      </c>
      <c r="M25" s="69">
        <v>44</v>
      </c>
      <c r="N25" s="69">
        <v>18</v>
      </c>
      <c r="O25" s="69">
        <v>26</v>
      </c>
      <c r="P25" s="75"/>
    </row>
    <row r="26" spans="1:16" ht="13.5" customHeight="1" x14ac:dyDescent="0.15">
      <c r="A26" s="10"/>
      <c r="B26" s="62" t="s">
        <v>83</v>
      </c>
      <c r="C26" s="32" t="s">
        <v>24</v>
      </c>
      <c r="D26" s="72">
        <v>66</v>
      </c>
      <c r="E26" s="72">
        <v>26</v>
      </c>
      <c r="F26" s="72">
        <v>15</v>
      </c>
      <c r="G26" s="72">
        <v>18</v>
      </c>
      <c r="H26" s="72">
        <v>16</v>
      </c>
      <c r="I26" s="72">
        <v>21</v>
      </c>
      <c r="J26" s="72">
        <v>20</v>
      </c>
      <c r="K26" s="72">
        <v>8</v>
      </c>
      <c r="L26" s="72">
        <v>7</v>
      </c>
      <c r="M26" s="72">
        <v>32</v>
      </c>
      <c r="N26" s="72">
        <v>45</v>
      </c>
      <c r="O26" s="72">
        <v>25</v>
      </c>
      <c r="P26" s="74">
        <f>SUM(D25:O26)</f>
        <v>579</v>
      </c>
    </row>
    <row r="27" spans="1:16" ht="13.5" customHeight="1" x14ac:dyDescent="0.15">
      <c r="A27" s="11" t="s">
        <v>51</v>
      </c>
      <c r="B27" s="61" t="s">
        <v>78</v>
      </c>
      <c r="C27" s="31" t="s">
        <v>23</v>
      </c>
      <c r="D27" s="69">
        <v>111</v>
      </c>
      <c r="E27" s="69">
        <v>13</v>
      </c>
      <c r="F27" s="69">
        <v>10</v>
      </c>
      <c r="G27" s="69">
        <v>15</v>
      </c>
      <c r="H27" s="69">
        <v>3</v>
      </c>
      <c r="I27" s="69">
        <v>3</v>
      </c>
      <c r="J27" s="69">
        <v>8</v>
      </c>
      <c r="K27" s="69">
        <v>3</v>
      </c>
      <c r="L27" s="69">
        <v>13</v>
      </c>
      <c r="M27" s="69">
        <v>22</v>
      </c>
      <c r="N27" s="69">
        <v>13</v>
      </c>
      <c r="O27" s="69">
        <v>23</v>
      </c>
      <c r="P27" s="75"/>
    </row>
    <row r="28" spans="1:16" ht="13.5" customHeight="1" x14ac:dyDescent="0.15">
      <c r="A28" s="10"/>
      <c r="B28" s="62" t="s">
        <v>84</v>
      </c>
      <c r="C28" s="32" t="s">
        <v>24</v>
      </c>
      <c r="D28" s="72">
        <v>27</v>
      </c>
      <c r="E28" s="72">
        <v>6</v>
      </c>
      <c r="F28" s="72">
        <v>5</v>
      </c>
      <c r="G28" s="72">
        <v>6</v>
      </c>
      <c r="H28" s="72">
        <v>8</v>
      </c>
      <c r="I28" s="72">
        <v>5</v>
      </c>
      <c r="J28" s="72">
        <v>1</v>
      </c>
      <c r="K28" s="72">
        <v>6</v>
      </c>
      <c r="L28" s="72">
        <v>32</v>
      </c>
      <c r="M28" s="72">
        <v>88</v>
      </c>
      <c r="N28" s="72">
        <v>9</v>
      </c>
      <c r="O28" s="72">
        <v>16</v>
      </c>
      <c r="P28" s="74">
        <f>SUM(D27:O28)</f>
        <v>446</v>
      </c>
    </row>
    <row r="29" spans="1:16" ht="13.5" customHeight="1" x14ac:dyDescent="0.15">
      <c r="A29" s="11" t="s">
        <v>52</v>
      </c>
      <c r="B29" s="61" t="s">
        <v>76</v>
      </c>
      <c r="C29" s="31" t="s">
        <v>23</v>
      </c>
      <c r="D29" s="76">
        <v>22</v>
      </c>
      <c r="E29" s="76">
        <v>19</v>
      </c>
      <c r="F29" s="76">
        <v>17</v>
      </c>
      <c r="G29" s="76">
        <v>10</v>
      </c>
      <c r="H29" s="76">
        <v>11</v>
      </c>
      <c r="I29" s="76">
        <v>11</v>
      </c>
      <c r="J29" s="76">
        <v>9</v>
      </c>
      <c r="K29" s="76">
        <v>14</v>
      </c>
      <c r="L29" s="76">
        <v>39</v>
      </c>
      <c r="M29" s="76">
        <v>21</v>
      </c>
      <c r="N29" s="76">
        <v>42</v>
      </c>
      <c r="O29" s="76">
        <v>39</v>
      </c>
      <c r="P29" s="77"/>
    </row>
    <row r="30" spans="1:16" ht="13.5" customHeight="1" x14ac:dyDescent="0.15">
      <c r="A30" s="10"/>
      <c r="B30" s="62" t="s">
        <v>86</v>
      </c>
      <c r="C30" s="32" t="s">
        <v>24</v>
      </c>
      <c r="D30" s="83">
        <v>50</v>
      </c>
      <c r="E30" s="83">
        <v>14</v>
      </c>
      <c r="F30" s="83">
        <v>10</v>
      </c>
      <c r="G30" s="83">
        <v>9</v>
      </c>
      <c r="H30" s="83">
        <v>10</v>
      </c>
      <c r="I30" s="83">
        <v>4</v>
      </c>
      <c r="J30" s="83">
        <v>5</v>
      </c>
      <c r="K30" s="83">
        <v>10</v>
      </c>
      <c r="L30" s="83">
        <v>11</v>
      </c>
      <c r="M30" s="83">
        <v>13</v>
      </c>
      <c r="N30" s="83">
        <v>35</v>
      </c>
      <c r="O30" s="83">
        <v>37</v>
      </c>
      <c r="P30" s="74">
        <f>SUM(D29:O30)</f>
        <v>462</v>
      </c>
    </row>
    <row r="31" spans="1:16" ht="13.5" customHeight="1" x14ac:dyDescent="0.15">
      <c r="A31" s="11" t="s">
        <v>53</v>
      </c>
      <c r="B31" s="61" t="s">
        <v>78</v>
      </c>
      <c r="C31" s="34" t="s">
        <v>23</v>
      </c>
      <c r="D31" s="81">
        <v>8</v>
      </c>
      <c r="E31" s="81">
        <v>4</v>
      </c>
      <c r="F31" s="81">
        <v>5</v>
      </c>
      <c r="G31" s="81">
        <v>18</v>
      </c>
      <c r="H31" s="81">
        <v>3</v>
      </c>
      <c r="I31" s="81">
        <v>6</v>
      </c>
      <c r="J31" s="81">
        <v>2</v>
      </c>
      <c r="K31" s="81">
        <v>4</v>
      </c>
      <c r="L31" s="81">
        <v>14</v>
      </c>
      <c r="M31" s="81">
        <v>13</v>
      </c>
      <c r="N31" s="81">
        <v>23</v>
      </c>
      <c r="O31" s="81">
        <v>13</v>
      </c>
      <c r="P31" s="77"/>
    </row>
    <row r="32" spans="1:16" ht="13.5" customHeight="1" x14ac:dyDescent="0.15">
      <c r="A32" s="10"/>
      <c r="B32" s="62" t="s">
        <v>87</v>
      </c>
      <c r="C32" s="25" t="s">
        <v>24</v>
      </c>
      <c r="D32" s="73">
        <v>40</v>
      </c>
      <c r="E32" s="73">
        <v>4</v>
      </c>
      <c r="F32" s="73">
        <v>4</v>
      </c>
      <c r="G32" s="73">
        <v>4</v>
      </c>
      <c r="H32" s="73">
        <v>6</v>
      </c>
      <c r="I32" s="73">
        <v>3</v>
      </c>
      <c r="J32" s="73">
        <v>0</v>
      </c>
      <c r="K32" s="73">
        <v>2</v>
      </c>
      <c r="L32" s="73">
        <v>27</v>
      </c>
      <c r="M32" s="73">
        <v>7</v>
      </c>
      <c r="N32" s="73">
        <v>6</v>
      </c>
      <c r="O32" s="73">
        <v>6</v>
      </c>
      <c r="P32" s="74">
        <f>SUM(D31:O32)</f>
        <v>222</v>
      </c>
    </row>
    <row r="33" spans="1:16" ht="13.5" customHeight="1" x14ac:dyDescent="0.15">
      <c r="A33" s="11" t="s">
        <v>54</v>
      </c>
      <c r="B33" s="61" t="s">
        <v>79</v>
      </c>
      <c r="C33" s="31" t="s">
        <v>23</v>
      </c>
      <c r="D33" s="76">
        <v>8</v>
      </c>
      <c r="E33" s="76">
        <v>5</v>
      </c>
      <c r="F33" s="76">
        <v>8</v>
      </c>
      <c r="G33" s="76">
        <v>4</v>
      </c>
      <c r="H33" s="76">
        <v>5</v>
      </c>
      <c r="I33" s="76">
        <v>8</v>
      </c>
      <c r="J33" s="76">
        <v>6</v>
      </c>
      <c r="K33" s="76">
        <v>8</v>
      </c>
      <c r="L33" s="76">
        <v>5</v>
      </c>
      <c r="M33" s="76">
        <v>8</v>
      </c>
      <c r="N33" s="76">
        <v>11</v>
      </c>
      <c r="O33" s="76">
        <v>19</v>
      </c>
      <c r="P33" s="77"/>
    </row>
    <row r="34" spans="1:16" ht="13.5" customHeight="1" x14ac:dyDescent="0.15">
      <c r="A34" s="10"/>
      <c r="B34" s="103" t="s">
        <v>88</v>
      </c>
      <c r="C34" s="32" t="s">
        <v>24</v>
      </c>
      <c r="D34" s="83">
        <v>8</v>
      </c>
      <c r="E34" s="83">
        <v>7</v>
      </c>
      <c r="F34" s="83">
        <v>4</v>
      </c>
      <c r="G34" s="83">
        <v>18</v>
      </c>
      <c r="H34" s="83">
        <v>10</v>
      </c>
      <c r="I34" s="83">
        <v>4</v>
      </c>
      <c r="J34" s="83">
        <v>8</v>
      </c>
      <c r="K34" s="83">
        <v>6</v>
      </c>
      <c r="L34" s="83">
        <v>8</v>
      </c>
      <c r="M34" s="83">
        <v>6</v>
      </c>
      <c r="N34" s="83">
        <v>17</v>
      </c>
      <c r="O34" s="83">
        <v>25</v>
      </c>
      <c r="P34" s="74">
        <f>SUM(D33:O34)</f>
        <v>216</v>
      </c>
    </row>
    <row r="35" spans="1:16" ht="13.5" customHeight="1" x14ac:dyDescent="0.15">
      <c r="A35" s="11" t="s">
        <v>55</v>
      </c>
      <c r="B35" s="61" t="s">
        <v>79</v>
      </c>
      <c r="C35" s="34" t="s">
        <v>23</v>
      </c>
      <c r="D35" s="81">
        <v>1</v>
      </c>
      <c r="E35" s="81">
        <v>2</v>
      </c>
      <c r="F35" s="81">
        <v>0</v>
      </c>
      <c r="G35" s="81">
        <v>0</v>
      </c>
      <c r="H35" s="81">
        <v>0</v>
      </c>
      <c r="I35" s="81">
        <v>1</v>
      </c>
      <c r="J35" s="81">
        <v>0</v>
      </c>
      <c r="K35" s="81">
        <v>1</v>
      </c>
      <c r="L35" s="81">
        <v>6</v>
      </c>
      <c r="M35" s="81">
        <v>0</v>
      </c>
      <c r="N35" s="81">
        <v>3</v>
      </c>
      <c r="O35" s="81">
        <v>4</v>
      </c>
      <c r="P35" s="77"/>
    </row>
    <row r="36" spans="1:16" ht="13.5" customHeight="1" x14ac:dyDescent="0.15">
      <c r="A36" s="10"/>
      <c r="B36" s="103" t="s">
        <v>89</v>
      </c>
      <c r="C36" s="25" t="s">
        <v>24</v>
      </c>
      <c r="D36" s="73">
        <v>2</v>
      </c>
      <c r="E36" s="73">
        <v>0</v>
      </c>
      <c r="F36" s="73">
        <v>2</v>
      </c>
      <c r="G36" s="73">
        <v>1</v>
      </c>
      <c r="H36" s="73">
        <v>0</v>
      </c>
      <c r="I36" s="73">
        <v>2</v>
      </c>
      <c r="J36" s="73">
        <v>1</v>
      </c>
      <c r="K36" s="73">
        <v>0</v>
      </c>
      <c r="L36" s="73">
        <v>4</v>
      </c>
      <c r="M36" s="73">
        <v>1</v>
      </c>
      <c r="N36" s="73">
        <v>1</v>
      </c>
      <c r="O36" s="73">
        <v>1</v>
      </c>
      <c r="P36" s="74">
        <f>SUM(D35:O36)</f>
        <v>33</v>
      </c>
    </row>
    <row r="37" spans="1:16" ht="13.5" customHeight="1" x14ac:dyDescent="0.15">
      <c r="A37" s="11" t="s">
        <v>56</v>
      </c>
      <c r="B37" s="61" t="s">
        <v>92</v>
      </c>
      <c r="C37" s="34" t="s">
        <v>23</v>
      </c>
      <c r="D37" s="81">
        <v>21</v>
      </c>
      <c r="E37" s="81">
        <v>8</v>
      </c>
      <c r="F37" s="81">
        <v>12</v>
      </c>
      <c r="G37" s="81">
        <v>16</v>
      </c>
      <c r="H37" s="81">
        <v>10</v>
      </c>
      <c r="I37" s="81">
        <v>8</v>
      </c>
      <c r="J37" s="81">
        <v>8</v>
      </c>
      <c r="K37" s="81">
        <v>6</v>
      </c>
      <c r="L37" s="81">
        <v>7</v>
      </c>
      <c r="M37" s="81">
        <v>14</v>
      </c>
      <c r="N37" s="81">
        <v>9</v>
      </c>
      <c r="O37" s="81">
        <v>10</v>
      </c>
      <c r="P37" s="77"/>
    </row>
    <row r="38" spans="1:16" ht="13.5" customHeight="1" x14ac:dyDescent="0.15">
      <c r="A38" s="5"/>
      <c r="B38" s="63" t="s">
        <v>93</v>
      </c>
      <c r="C38" s="36" t="s">
        <v>24</v>
      </c>
      <c r="D38" s="92">
        <v>8</v>
      </c>
      <c r="E38" s="92">
        <v>10</v>
      </c>
      <c r="F38" s="92">
        <v>6</v>
      </c>
      <c r="G38" s="92">
        <v>11</v>
      </c>
      <c r="H38" s="92">
        <v>11</v>
      </c>
      <c r="I38" s="92">
        <v>11</v>
      </c>
      <c r="J38" s="92">
        <v>15</v>
      </c>
      <c r="K38" s="92">
        <v>10</v>
      </c>
      <c r="L38" s="92">
        <v>11</v>
      </c>
      <c r="M38" s="92">
        <v>6</v>
      </c>
      <c r="N38" s="92">
        <v>8</v>
      </c>
      <c r="O38" s="92">
        <v>25</v>
      </c>
      <c r="P38" s="99">
        <f>SUM(D37:O38)</f>
        <v>261</v>
      </c>
    </row>
    <row r="39" spans="1:16" ht="13.15" customHeight="1" x14ac:dyDescent="0.15">
      <c r="B39" s="1"/>
      <c r="M39" s="30"/>
      <c r="O39" s="27"/>
      <c r="P39" s="27"/>
    </row>
    <row r="40" spans="1:16" ht="13.15" customHeight="1" x14ac:dyDescent="0.15">
      <c r="A40" s="26"/>
      <c r="B40" s="26"/>
      <c r="C40" s="26"/>
      <c r="D40" s="26"/>
      <c r="E40" s="26"/>
      <c r="F40" s="26"/>
      <c r="G40" s="26"/>
      <c r="H40" s="26"/>
      <c r="I40" s="28"/>
      <c r="J40" s="28"/>
      <c r="K40" s="28"/>
      <c r="L40" s="29" t="s">
        <v>31</v>
      </c>
      <c r="N40" s="28"/>
      <c r="O40" s="26"/>
      <c r="P40" s="26"/>
    </row>
    <row r="41" spans="1:16" ht="16.899999999999999" customHeight="1" x14ac:dyDescent="0.15">
      <c r="B41" s="3"/>
      <c r="D41" s="122" t="s">
        <v>26</v>
      </c>
      <c r="E41" s="123"/>
      <c r="F41" s="123"/>
      <c r="G41" s="123"/>
      <c r="H41" s="123"/>
      <c r="I41" s="123"/>
      <c r="J41" s="124" t="str">
        <f>$J$1</f>
        <v>（ 平 成 ２３ 年度 ）</v>
      </c>
      <c r="K41" s="124"/>
      <c r="L41" s="124"/>
    </row>
    <row r="42" spans="1:16" ht="13.15" customHeight="1" x14ac:dyDescent="0.15">
      <c r="B42" s="4"/>
      <c r="P42" s="3" t="s">
        <v>29</v>
      </c>
    </row>
    <row r="43" spans="1:16" ht="13.5" customHeight="1" x14ac:dyDescent="0.15">
      <c r="A43" s="125" t="s">
        <v>100</v>
      </c>
      <c r="B43" s="126"/>
      <c r="C43" s="127"/>
      <c r="D43" s="120" t="s">
        <v>10</v>
      </c>
      <c r="E43" s="120" t="s">
        <v>11</v>
      </c>
      <c r="F43" s="120" t="s">
        <v>12</v>
      </c>
      <c r="G43" s="120" t="s">
        <v>13</v>
      </c>
      <c r="H43" s="120" t="s">
        <v>14</v>
      </c>
      <c r="I43" s="120" t="s">
        <v>15</v>
      </c>
      <c r="J43" s="120" t="s">
        <v>16</v>
      </c>
      <c r="K43" s="120" t="s">
        <v>17</v>
      </c>
      <c r="L43" s="120" t="s">
        <v>18</v>
      </c>
      <c r="M43" s="120" t="s">
        <v>19</v>
      </c>
      <c r="N43" s="120" t="s">
        <v>20</v>
      </c>
      <c r="O43" s="120" t="s">
        <v>21</v>
      </c>
      <c r="P43" s="9" t="s">
        <v>30</v>
      </c>
    </row>
    <row r="44" spans="1:16" ht="13.5" customHeight="1" x14ac:dyDescent="0.15">
      <c r="A44" s="128"/>
      <c r="B44" s="129"/>
      <c r="C44" s="130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58" t="s">
        <v>22</v>
      </c>
    </row>
    <row r="45" spans="1:16" ht="13.5" customHeight="1" x14ac:dyDescent="0.15">
      <c r="A45" s="19" t="s">
        <v>57</v>
      </c>
      <c r="B45" s="61" t="s">
        <v>90</v>
      </c>
      <c r="C45" s="57" t="s">
        <v>23</v>
      </c>
      <c r="D45" s="70">
        <v>2</v>
      </c>
      <c r="E45" s="70">
        <v>6</v>
      </c>
      <c r="F45" s="70">
        <v>7</v>
      </c>
      <c r="G45" s="70">
        <v>2</v>
      </c>
      <c r="H45" s="70">
        <v>1</v>
      </c>
      <c r="I45" s="70">
        <v>5</v>
      </c>
      <c r="J45" s="70">
        <v>2</v>
      </c>
      <c r="K45" s="70">
        <v>5</v>
      </c>
      <c r="L45" s="70">
        <v>5</v>
      </c>
      <c r="M45" s="70">
        <v>6</v>
      </c>
      <c r="N45" s="70">
        <v>6</v>
      </c>
      <c r="O45" s="70">
        <v>4</v>
      </c>
      <c r="P45" s="71"/>
    </row>
    <row r="46" spans="1:16" ht="13.5" customHeight="1" x14ac:dyDescent="0.15">
      <c r="A46" s="10"/>
      <c r="B46" s="62" t="s">
        <v>91</v>
      </c>
      <c r="C46" s="32" t="s">
        <v>24</v>
      </c>
      <c r="D46" s="83">
        <v>12</v>
      </c>
      <c r="E46" s="83">
        <v>2</v>
      </c>
      <c r="F46" s="83">
        <v>2</v>
      </c>
      <c r="G46" s="83">
        <v>2</v>
      </c>
      <c r="H46" s="83">
        <v>1</v>
      </c>
      <c r="I46" s="83">
        <v>2</v>
      </c>
      <c r="J46" s="83">
        <v>3</v>
      </c>
      <c r="K46" s="83">
        <v>1</v>
      </c>
      <c r="L46" s="83">
        <v>2</v>
      </c>
      <c r="M46" s="83">
        <v>8</v>
      </c>
      <c r="N46" s="83">
        <v>5</v>
      </c>
      <c r="O46" s="83">
        <v>4</v>
      </c>
      <c r="P46" s="74">
        <f>SUM(D45:O46)</f>
        <v>95</v>
      </c>
    </row>
    <row r="47" spans="1:16" ht="13.5" customHeight="1" x14ac:dyDescent="0.15">
      <c r="A47" s="11" t="s">
        <v>58</v>
      </c>
      <c r="B47" s="61" t="s">
        <v>94</v>
      </c>
      <c r="C47" s="34" t="s">
        <v>23</v>
      </c>
      <c r="D47" s="69">
        <v>60</v>
      </c>
      <c r="E47" s="69">
        <v>164</v>
      </c>
      <c r="F47" s="69">
        <v>44</v>
      </c>
      <c r="G47" s="69">
        <v>40</v>
      </c>
      <c r="H47" s="69">
        <v>46</v>
      </c>
      <c r="I47" s="69">
        <v>101</v>
      </c>
      <c r="J47" s="69">
        <v>65</v>
      </c>
      <c r="K47" s="69">
        <v>41</v>
      </c>
      <c r="L47" s="69">
        <v>44</v>
      </c>
      <c r="M47" s="69">
        <v>15</v>
      </c>
      <c r="N47" s="69">
        <v>11</v>
      </c>
      <c r="O47" s="69">
        <v>35</v>
      </c>
      <c r="P47" s="75"/>
    </row>
    <row r="48" spans="1:16" ht="13.5" customHeight="1" x14ac:dyDescent="0.15">
      <c r="A48" s="10"/>
      <c r="B48" s="62" t="s">
        <v>95</v>
      </c>
      <c r="C48" s="25" t="s">
        <v>24</v>
      </c>
      <c r="D48" s="72">
        <v>11</v>
      </c>
      <c r="E48" s="72">
        <v>19</v>
      </c>
      <c r="F48" s="72">
        <v>36</v>
      </c>
      <c r="G48" s="72">
        <v>35</v>
      </c>
      <c r="H48" s="72">
        <v>46</v>
      </c>
      <c r="I48" s="72">
        <v>115</v>
      </c>
      <c r="J48" s="72">
        <v>71</v>
      </c>
      <c r="K48" s="72">
        <v>35</v>
      </c>
      <c r="L48" s="72">
        <v>50</v>
      </c>
      <c r="M48" s="72">
        <v>28</v>
      </c>
      <c r="N48" s="72">
        <v>100</v>
      </c>
      <c r="O48" s="72">
        <v>71</v>
      </c>
      <c r="P48" s="74">
        <f>SUM(D47:O48)</f>
        <v>1283</v>
      </c>
    </row>
    <row r="49" spans="1:16" ht="13.5" customHeight="1" x14ac:dyDescent="0.15">
      <c r="A49" s="11" t="s">
        <v>59</v>
      </c>
      <c r="B49" s="61" t="s">
        <v>96</v>
      </c>
      <c r="C49" s="31" t="s">
        <v>23</v>
      </c>
      <c r="D49" s="69">
        <v>7</v>
      </c>
      <c r="E49" s="69">
        <v>11</v>
      </c>
      <c r="F49" s="69">
        <v>13</v>
      </c>
      <c r="G49" s="69">
        <v>14</v>
      </c>
      <c r="H49" s="69">
        <v>28</v>
      </c>
      <c r="I49" s="69">
        <v>24</v>
      </c>
      <c r="J49" s="69">
        <v>17</v>
      </c>
      <c r="K49" s="69">
        <v>11</v>
      </c>
      <c r="L49" s="69">
        <v>13</v>
      </c>
      <c r="M49" s="69">
        <v>16</v>
      </c>
      <c r="N49" s="69">
        <v>31</v>
      </c>
      <c r="O49" s="69">
        <v>21</v>
      </c>
      <c r="P49" s="75"/>
    </row>
    <row r="50" spans="1:16" ht="13.5" customHeight="1" x14ac:dyDescent="0.15">
      <c r="A50" s="10"/>
      <c r="B50" s="62" t="s">
        <v>95</v>
      </c>
      <c r="C50" s="32" t="s">
        <v>24</v>
      </c>
      <c r="D50" s="72">
        <v>47</v>
      </c>
      <c r="E50" s="72">
        <v>35</v>
      </c>
      <c r="F50" s="72">
        <v>10</v>
      </c>
      <c r="G50" s="72">
        <v>15</v>
      </c>
      <c r="H50" s="72">
        <v>18</v>
      </c>
      <c r="I50" s="72">
        <v>38</v>
      </c>
      <c r="J50" s="72">
        <v>20</v>
      </c>
      <c r="K50" s="72">
        <v>22</v>
      </c>
      <c r="L50" s="72">
        <v>17</v>
      </c>
      <c r="M50" s="72">
        <v>19</v>
      </c>
      <c r="N50" s="72">
        <v>19</v>
      </c>
      <c r="O50" s="72">
        <v>14</v>
      </c>
      <c r="P50" s="74">
        <f>SUM(D49:O50)</f>
        <v>480</v>
      </c>
    </row>
    <row r="51" spans="1:16" ht="13.5" customHeight="1" x14ac:dyDescent="0.15">
      <c r="A51" s="11" t="s">
        <v>60</v>
      </c>
      <c r="B51" s="61" t="s">
        <v>97</v>
      </c>
      <c r="C51" s="34" t="s">
        <v>23</v>
      </c>
      <c r="D51" s="81">
        <v>91</v>
      </c>
      <c r="E51" s="81">
        <v>16</v>
      </c>
      <c r="F51" s="81">
        <v>10</v>
      </c>
      <c r="G51" s="81">
        <v>8</v>
      </c>
      <c r="H51" s="81">
        <v>6</v>
      </c>
      <c r="I51" s="81">
        <v>10</v>
      </c>
      <c r="J51" s="81">
        <v>4</v>
      </c>
      <c r="K51" s="81">
        <v>5</v>
      </c>
      <c r="L51" s="81">
        <v>16</v>
      </c>
      <c r="M51" s="81">
        <v>7</v>
      </c>
      <c r="N51" s="81">
        <v>17</v>
      </c>
      <c r="O51" s="81">
        <v>13</v>
      </c>
      <c r="P51" s="77"/>
    </row>
    <row r="52" spans="1:16" ht="13.5" customHeight="1" x14ac:dyDescent="0.15">
      <c r="A52" s="10"/>
      <c r="B52" s="62" t="s">
        <v>98</v>
      </c>
      <c r="C52" s="25" t="s">
        <v>24</v>
      </c>
      <c r="D52" s="73">
        <v>11</v>
      </c>
      <c r="E52" s="73">
        <v>56</v>
      </c>
      <c r="F52" s="73">
        <v>5</v>
      </c>
      <c r="G52" s="73">
        <v>10</v>
      </c>
      <c r="H52" s="73">
        <v>8</v>
      </c>
      <c r="I52" s="73">
        <v>15</v>
      </c>
      <c r="J52" s="73">
        <v>9</v>
      </c>
      <c r="K52" s="73">
        <v>0</v>
      </c>
      <c r="L52" s="73">
        <v>42</v>
      </c>
      <c r="M52" s="73">
        <v>12</v>
      </c>
      <c r="N52" s="73">
        <v>23</v>
      </c>
      <c r="O52" s="73">
        <v>12</v>
      </c>
      <c r="P52" s="74">
        <f>SUM(D51:O52)</f>
        <v>406</v>
      </c>
    </row>
    <row r="53" spans="1:16" ht="13.5" customHeight="1" x14ac:dyDescent="0.15">
      <c r="A53" s="19"/>
      <c r="B53" s="61"/>
      <c r="C53" s="31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75"/>
    </row>
    <row r="54" spans="1:16" ht="13.5" customHeight="1" x14ac:dyDescent="0.15">
      <c r="A54" s="19"/>
      <c r="B54" s="64"/>
      <c r="C54" s="3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4"/>
    </row>
    <row r="55" spans="1:16" ht="13.5" customHeight="1" x14ac:dyDescent="0.15">
      <c r="A55" s="11"/>
      <c r="B55" s="61"/>
      <c r="C55" s="34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77"/>
    </row>
    <row r="56" spans="1:16" ht="13.5" customHeight="1" x14ac:dyDescent="0.15">
      <c r="A56" s="10"/>
      <c r="B56" s="62"/>
      <c r="C56" s="25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4"/>
    </row>
    <row r="57" spans="1:16" ht="13.5" customHeight="1" x14ac:dyDescent="0.15">
      <c r="A57" s="11"/>
      <c r="B57" s="61"/>
      <c r="C57" s="34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71"/>
    </row>
    <row r="58" spans="1:16" ht="13.5" customHeight="1" x14ac:dyDescent="0.15">
      <c r="A58" s="10"/>
      <c r="B58" s="62"/>
      <c r="C58" s="25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8"/>
    </row>
    <row r="59" spans="1:16" ht="13.5" customHeight="1" x14ac:dyDescent="0.15">
      <c r="A59" s="11"/>
      <c r="B59" s="7"/>
      <c r="C59" s="34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77"/>
    </row>
    <row r="60" spans="1:16" ht="13.5" customHeight="1" x14ac:dyDescent="0.15">
      <c r="A60" s="10"/>
      <c r="B60" s="8"/>
      <c r="C60" s="25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8"/>
    </row>
    <row r="61" spans="1:16" ht="13.5" customHeight="1" x14ac:dyDescent="0.15">
      <c r="A61" s="11"/>
      <c r="B61" s="7"/>
      <c r="C61" s="34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75"/>
    </row>
    <row r="62" spans="1:16" ht="13.5" customHeight="1" x14ac:dyDescent="0.15">
      <c r="A62" s="10"/>
      <c r="B62" s="8"/>
      <c r="C62" s="25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8"/>
    </row>
    <row r="63" spans="1:16" ht="13.5" customHeight="1" x14ac:dyDescent="0.15">
      <c r="A63" s="11"/>
      <c r="B63" s="7"/>
      <c r="C63" s="34"/>
      <c r="D63" s="100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77"/>
    </row>
    <row r="64" spans="1:16" ht="13.5" customHeight="1" x14ac:dyDescent="0.15">
      <c r="A64" s="10"/>
      <c r="B64" s="8"/>
      <c r="C64" s="25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8"/>
    </row>
    <row r="65" spans="1:16" ht="13.5" customHeight="1" x14ac:dyDescent="0.15">
      <c r="A65" s="11"/>
      <c r="B65" s="7"/>
      <c r="C65" s="31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5"/>
    </row>
    <row r="66" spans="1:16" ht="13.5" customHeight="1" x14ac:dyDescent="0.15">
      <c r="A66" s="10"/>
      <c r="B66" s="8"/>
      <c r="C66" s="32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78"/>
    </row>
    <row r="67" spans="1:16" ht="13.5" customHeight="1" x14ac:dyDescent="0.15">
      <c r="A67" s="11"/>
      <c r="B67" s="7"/>
      <c r="C67" s="34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75"/>
    </row>
    <row r="68" spans="1:16" ht="13.5" customHeight="1" x14ac:dyDescent="0.15">
      <c r="A68" s="10"/>
      <c r="B68" s="8"/>
      <c r="C68" s="25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8"/>
    </row>
    <row r="69" spans="1:16" ht="13.5" customHeight="1" x14ac:dyDescent="0.15">
      <c r="A69" s="11"/>
      <c r="B69" s="7"/>
      <c r="C69" s="31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88"/>
    </row>
    <row r="70" spans="1:16" ht="13.5" customHeight="1" x14ac:dyDescent="0.15">
      <c r="A70" s="10"/>
      <c r="B70" s="8"/>
      <c r="C70" s="32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78"/>
    </row>
    <row r="71" spans="1:16" ht="13.5" customHeight="1" x14ac:dyDescent="0.15">
      <c r="A71" s="11"/>
      <c r="B71" s="7"/>
      <c r="C71" s="34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8"/>
    </row>
    <row r="72" spans="1:16" ht="13.5" customHeight="1" x14ac:dyDescent="0.15">
      <c r="A72" s="10"/>
      <c r="C72" s="25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8"/>
    </row>
    <row r="73" spans="1:16" ht="13.5" customHeight="1" x14ac:dyDescent="0.15">
      <c r="A73" s="11"/>
      <c r="B73" s="7"/>
      <c r="C73" s="31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88"/>
    </row>
    <row r="74" spans="1:16" ht="13.5" customHeight="1" x14ac:dyDescent="0.15">
      <c r="A74" s="10"/>
      <c r="B74" s="8"/>
      <c r="C74" s="32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78"/>
    </row>
    <row r="75" spans="1:16" ht="13.5" customHeight="1" x14ac:dyDescent="0.15">
      <c r="A75" s="11"/>
      <c r="B75" s="7"/>
      <c r="C75" s="34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75"/>
    </row>
    <row r="76" spans="1:16" ht="13.5" customHeight="1" x14ac:dyDescent="0.15">
      <c r="A76" s="10"/>
      <c r="B76" s="8"/>
      <c r="C76" s="25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8"/>
    </row>
    <row r="77" spans="1:16" ht="13.5" customHeight="1" x14ac:dyDescent="0.15">
      <c r="A77" s="11"/>
      <c r="B77" s="7"/>
      <c r="C77" s="34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75"/>
    </row>
    <row r="78" spans="1:16" ht="13.5" customHeight="1" x14ac:dyDescent="0.15">
      <c r="A78" s="5"/>
      <c r="B78" s="12"/>
      <c r="C78" s="36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96"/>
      <c r="P78" s="97"/>
    </row>
    <row r="79" spans="1:16" ht="13.5" customHeight="1" x14ac:dyDescent="0.15">
      <c r="B79" s="1"/>
      <c r="M79" s="48"/>
      <c r="O79" s="27"/>
      <c r="P79" s="27"/>
    </row>
    <row r="80" spans="1:16" ht="13.15" customHeight="1" x14ac:dyDescent="0.15">
      <c r="A80" s="26"/>
      <c r="B80" s="26"/>
      <c r="C80" s="26"/>
      <c r="D80" s="26"/>
      <c r="E80" s="26"/>
      <c r="F80" s="26"/>
      <c r="G80" s="26"/>
      <c r="H80" s="26"/>
      <c r="I80" s="28"/>
      <c r="J80" s="28"/>
      <c r="K80" s="28"/>
      <c r="L80" s="29" t="s">
        <v>31</v>
      </c>
      <c r="N80" s="28"/>
      <c r="O80" s="26"/>
      <c r="P80" s="26"/>
    </row>
  </sheetData>
  <mergeCells count="30"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D3:D4"/>
    <mergeCell ref="E3:E4"/>
    <mergeCell ref="L3:L4"/>
    <mergeCell ref="M3:M4"/>
    <mergeCell ref="E43:E44"/>
    <mergeCell ref="A3:C4"/>
    <mergeCell ref="M43:M44"/>
    <mergeCell ref="N43:N44"/>
    <mergeCell ref="O43:O44"/>
    <mergeCell ref="I43:I44"/>
    <mergeCell ref="J43:J44"/>
    <mergeCell ref="K43:K44"/>
    <mergeCell ref="L43:L44"/>
    <mergeCell ref="K3:K4"/>
    <mergeCell ref="N3:N4"/>
    <mergeCell ref="A43:C44"/>
    <mergeCell ref="F43:F44"/>
    <mergeCell ref="G43:G44"/>
    <mergeCell ref="H43:H44"/>
    <mergeCell ref="D43:D44"/>
    <mergeCell ref="O3:O4"/>
  </mergeCells>
  <phoneticPr fontId="2"/>
  <printOptions horizontalCentered="1" verticalCentered="1"/>
  <pageMargins left="0.78740157480314965" right="0.39370078740157483" top="0.98425196850393704" bottom="0.39370078740157483" header="0" footer="0"/>
  <pageSetup paperSize="9" orientation="landscape" r:id="rId1"/>
  <headerFooter alignWithMargins="0"/>
  <rowBreaks count="1" manualBreakCount="1">
    <brk id="40" max="16383" man="1"/>
  </rowBreaks>
  <ignoredErrors>
    <ignoredError sqref="A5:A37 A45:A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showGridLines="0" view="pageBreakPreview" topLeftCell="A10" zoomScaleNormal="100" zoomScaleSheetLayoutView="85" workbookViewId="0">
      <selection activeCell="B9" sqref="B9"/>
    </sheetView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6384" width="8.875" style="3"/>
  </cols>
  <sheetData>
    <row r="1" spans="1:17" ht="16.899999999999999" customHeight="1" x14ac:dyDescent="0.15">
      <c r="B1" s="3"/>
      <c r="D1" s="122" t="s">
        <v>47</v>
      </c>
      <c r="E1" s="123"/>
      <c r="F1" s="123"/>
      <c r="G1" s="123"/>
      <c r="H1" s="123"/>
      <c r="I1" s="123"/>
      <c r="J1" s="124" t="str">
        <f>自動車!$J$1</f>
        <v>（ 平 成 ２３ 年度 ）</v>
      </c>
      <c r="K1" s="124"/>
      <c r="L1" s="124"/>
    </row>
    <row r="2" spans="1:17" ht="13.15" customHeight="1" x14ac:dyDescent="0.15">
      <c r="B2" s="4"/>
      <c r="P2" s="3" t="s">
        <v>32</v>
      </c>
    </row>
    <row r="3" spans="1:17" ht="13.5" customHeight="1" x14ac:dyDescent="0.15">
      <c r="A3" s="125" t="s">
        <v>100</v>
      </c>
      <c r="B3" s="126"/>
      <c r="C3" s="127"/>
      <c r="D3" s="120" t="s">
        <v>33</v>
      </c>
      <c r="E3" s="120" t="s">
        <v>34</v>
      </c>
      <c r="F3" s="120" t="s">
        <v>35</v>
      </c>
      <c r="G3" s="120" t="s">
        <v>36</v>
      </c>
      <c r="H3" s="120" t="s">
        <v>37</v>
      </c>
      <c r="I3" s="120" t="s">
        <v>38</v>
      </c>
      <c r="J3" s="120" t="s">
        <v>39</v>
      </c>
      <c r="K3" s="120" t="s">
        <v>40</v>
      </c>
      <c r="L3" s="120" t="s">
        <v>41</v>
      </c>
      <c r="M3" s="120" t="s">
        <v>42</v>
      </c>
      <c r="N3" s="120" t="s">
        <v>43</v>
      </c>
      <c r="O3" s="120" t="s">
        <v>44</v>
      </c>
      <c r="P3" s="9" t="s">
        <v>45</v>
      </c>
    </row>
    <row r="4" spans="1:17" ht="13.5" customHeight="1" x14ac:dyDescent="0.15">
      <c r="A4" s="128"/>
      <c r="B4" s="129"/>
      <c r="C4" s="13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58" t="s">
        <v>46</v>
      </c>
    </row>
    <row r="5" spans="1:17" ht="13.5" customHeight="1" x14ac:dyDescent="0.15">
      <c r="A5" s="19" t="s">
        <v>48</v>
      </c>
      <c r="B5" s="20" t="s">
        <v>64</v>
      </c>
      <c r="C5" s="57" t="s">
        <v>23</v>
      </c>
      <c r="D5" s="94" t="s">
        <v>62</v>
      </c>
      <c r="E5" s="94" t="s">
        <v>62</v>
      </c>
      <c r="F5" s="94" t="s">
        <v>62</v>
      </c>
      <c r="G5" s="94" t="s">
        <v>62</v>
      </c>
      <c r="H5" s="94" t="s">
        <v>62</v>
      </c>
      <c r="I5" s="94" t="s">
        <v>62</v>
      </c>
      <c r="J5" s="94" t="s">
        <v>62</v>
      </c>
      <c r="K5" s="94" t="s">
        <v>62</v>
      </c>
      <c r="L5" s="94" t="s">
        <v>62</v>
      </c>
      <c r="M5" s="94" t="s">
        <v>62</v>
      </c>
      <c r="N5" s="94" t="s">
        <v>62</v>
      </c>
      <c r="O5" s="94" t="s">
        <v>62</v>
      </c>
      <c r="P5" s="95"/>
    </row>
    <row r="6" spans="1:17" ht="13.5" customHeight="1" x14ac:dyDescent="0.15">
      <c r="A6" s="10"/>
      <c r="B6" s="8" t="s">
        <v>65</v>
      </c>
      <c r="C6" s="32" t="s">
        <v>24</v>
      </c>
      <c r="D6" s="80" t="s">
        <v>62</v>
      </c>
      <c r="E6" s="80" t="s">
        <v>62</v>
      </c>
      <c r="F6" s="80" t="s">
        <v>62</v>
      </c>
      <c r="G6" s="80" t="s">
        <v>62</v>
      </c>
      <c r="H6" s="80" t="s">
        <v>62</v>
      </c>
      <c r="I6" s="80" t="s">
        <v>62</v>
      </c>
      <c r="J6" s="80" t="s">
        <v>62</v>
      </c>
      <c r="K6" s="80" t="s">
        <v>62</v>
      </c>
      <c r="L6" s="80" t="s">
        <v>62</v>
      </c>
      <c r="M6" s="80" t="s">
        <v>62</v>
      </c>
      <c r="N6" s="80" t="s">
        <v>62</v>
      </c>
      <c r="O6" s="80" t="s">
        <v>62</v>
      </c>
      <c r="P6" s="86" t="s">
        <v>62</v>
      </c>
    </row>
    <row r="7" spans="1:17" ht="13.5" customHeight="1" x14ac:dyDescent="0.15">
      <c r="A7" s="11" t="s">
        <v>0</v>
      </c>
      <c r="B7" s="61" t="s">
        <v>99</v>
      </c>
      <c r="C7" s="34" t="s">
        <v>23</v>
      </c>
      <c r="D7" s="82" t="s">
        <v>62</v>
      </c>
      <c r="E7" s="82" t="s">
        <v>62</v>
      </c>
      <c r="F7" s="82" t="s">
        <v>62</v>
      </c>
      <c r="G7" s="82" t="s">
        <v>62</v>
      </c>
      <c r="H7" s="82" t="s">
        <v>62</v>
      </c>
      <c r="I7" s="82" t="s">
        <v>62</v>
      </c>
      <c r="J7" s="82" t="s">
        <v>62</v>
      </c>
      <c r="K7" s="82" t="s">
        <v>62</v>
      </c>
      <c r="L7" s="82" t="s">
        <v>62</v>
      </c>
      <c r="M7" s="82" t="s">
        <v>62</v>
      </c>
      <c r="N7" s="82" t="s">
        <v>62</v>
      </c>
      <c r="O7" s="82" t="s">
        <v>62</v>
      </c>
      <c r="P7" s="77"/>
      <c r="Q7" s="118"/>
    </row>
    <row r="8" spans="1:17" ht="13.5" customHeight="1" x14ac:dyDescent="0.15">
      <c r="A8" s="10"/>
      <c r="B8" s="62" t="s">
        <v>66</v>
      </c>
      <c r="C8" s="25" t="s">
        <v>24</v>
      </c>
      <c r="D8" s="85" t="s">
        <v>62</v>
      </c>
      <c r="E8" s="85" t="s">
        <v>62</v>
      </c>
      <c r="F8" s="85" t="s">
        <v>62</v>
      </c>
      <c r="G8" s="85" t="s">
        <v>62</v>
      </c>
      <c r="H8" s="85" t="s">
        <v>62</v>
      </c>
      <c r="I8" s="85" t="s">
        <v>62</v>
      </c>
      <c r="J8" s="85" t="s">
        <v>62</v>
      </c>
      <c r="K8" s="85" t="s">
        <v>62</v>
      </c>
      <c r="L8" s="85" t="s">
        <v>62</v>
      </c>
      <c r="M8" s="85" t="s">
        <v>62</v>
      </c>
      <c r="N8" s="85" t="s">
        <v>62</v>
      </c>
      <c r="O8" s="85" t="s">
        <v>62</v>
      </c>
      <c r="P8" s="86" t="s">
        <v>63</v>
      </c>
      <c r="Q8" s="119"/>
    </row>
    <row r="9" spans="1:17" ht="13.5" customHeight="1" x14ac:dyDescent="0.15">
      <c r="A9" s="11" t="s">
        <v>1</v>
      </c>
      <c r="B9" s="61" t="s">
        <v>67</v>
      </c>
      <c r="C9" s="31" t="s">
        <v>23</v>
      </c>
      <c r="D9" s="82" t="s">
        <v>62</v>
      </c>
      <c r="E9" s="82" t="s">
        <v>62</v>
      </c>
      <c r="F9" s="82" t="s">
        <v>62</v>
      </c>
      <c r="G9" s="82" t="s">
        <v>62</v>
      </c>
      <c r="H9" s="82" t="s">
        <v>62</v>
      </c>
      <c r="I9" s="82" t="s">
        <v>62</v>
      </c>
      <c r="J9" s="82" t="s">
        <v>62</v>
      </c>
      <c r="K9" s="82" t="s">
        <v>62</v>
      </c>
      <c r="L9" s="82" t="s">
        <v>62</v>
      </c>
      <c r="M9" s="82" t="s">
        <v>62</v>
      </c>
      <c r="N9" s="82" t="s">
        <v>62</v>
      </c>
      <c r="O9" s="82" t="s">
        <v>62</v>
      </c>
      <c r="P9" s="77"/>
    </row>
    <row r="10" spans="1:17" ht="13.5" customHeight="1" x14ac:dyDescent="0.15">
      <c r="A10" s="10"/>
      <c r="B10" s="62" t="s">
        <v>68</v>
      </c>
      <c r="C10" s="32" t="s">
        <v>24</v>
      </c>
      <c r="D10" s="85" t="s">
        <v>62</v>
      </c>
      <c r="E10" s="85" t="s">
        <v>62</v>
      </c>
      <c r="F10" s="85" t="s">
        <v>62</v>
      </c>
      <c r="G10" s="85" t="s">
        <v>62</v>
      </c>
      <c r="H10" s="85" t="s">
        <v>62</v>
      </c>
      <c r="I10" s="85" t="s">
        <v>62</v>
      </c>
      <c r="J10" s="85" t="s">
        <v>62</v>
      </c>
      <c r="K10" s="85" t="s">
        <v>62</v>
      </c>
      <c r="L10" s="85" t="s">
        <v>62</v>
      </c>
      <c r="M10" s="85" t="s">
        <v>62</v>
      </c>
      <c r="N10" s="85" t="s">
        <v>62</v>
      </c>
      <c r="O10" s="85" t="s">
        <v>62</v>
      </c>
      <c r="P10" s="86" t="s">
        <v>63</v>
      </c>
    </row>
    <row r="11" spans="1:17" ht="13.5" customHeight="1" x14ac:dyDescent="0.15">
      <c r="A11" s="11" t="s">
        <v>2</v>
      </c>
      <c r="B11" s="61" t="s">
        <v>69</v>
      </c>
      <c r="C11" s="34" t="s">
        <v>23</v>
      </c>
      <c r="D11" s="82" t="s">
        <v>62</v>
      </c>
      <c r="E11" s="82" t="s">
        <v>62</v>
      </c>
      <c r="F11" s="82" t="s">
        <v>62</v>
      </c>
      <c r="G11" s="82" t="s">
        <v>62</v>
      </c>
      <c r="H11" s="82" t="s">
        <v>62</v>
      </c>
      <c r="I11" s="82" t="s">
        <v>62</v>
      </c>
      <c r="J11" s="82" t="s">
        <v>62</v>
      </c>
      <c r="K11" s="82" t="s">
        <v>62</v>
      </c>
      <c r="L11" s="82" t="s">
        <v>62</v>
      </c>
      <c r="M11" s="82" t="s">
        <v>62</v>
      </c>
      <c r="N11" s="82" t="s">
        <v>62</v>
      </c>
      <c r="O11" s="82" t="s">
        <v>62</v>
      </c>
      <c r="P11" s="77"/>
    </row>
    <row r="12" spans="1:17" ht="13.5" customHeight="1" x14ac:dyDescent="0.15">
      <c r="A12" s="10"/>
      <c r="B12" s="62" t="s">
        <v>70</v>
      </c>
      <c r="C12" s="25" t="s">
        <v>24</v>
      </c>
      <c r="D12" s="85" t="s">
        <v>62</v>
      </c>
      <c r="E12" s="85" t="s">
        <v>62</v>
      </c>
      <c r="F12" s="85" t="s">
        <v>62</v>
      </c>
      <c r="G12" s="85" t="s">
        <v>62</v>
      </c>
      <c r="H12" s="85" t="s">
        <v>62</v>
      </c>
      <c r="I12" s="85" t="s">
        <v>62</v>
      </c>
      <c r="J12" s="85" t="s">
        <v>62</v>
      </c>
      <c r="K12" s="85" t="s">
        <v>62</v>
      </c>
      <c r="L12" s="85" t="s">
        <v>62</v>
      </c>
      <c r="M12" s="85" t="s">
        <v>62</v>
      </c>
      <c r="N12" s="85" t="s">
        <v>62</v>
      </c>
      <c r="O12" s="85" t="s">
        <v>62</v>
      </c>
      <c r="P12" s="86" t="s">
        <v>63</v>
      </c>
    </row>
    <row r="13" spans="1:17" ht="13.5" customHeight="1" x14ac:dyDescent="0.15">
      <c r="A13" s="11" t="s">
        <v>3</v>
      </c>
      <c r="B13" s="61" t="s">
        <v>71</v>
      </c>
      <c r="C13" s="31" t="s">
        <v>23</v>
      </c>
      <c r="D13" s="82" t="s">
        <v>62</v>
      </c>
      <c r="E13" s="82" t="s">
        <v>62</v>
      </c>
      <c r="F13" s="82" t="s">
        <v>62</v>
      </c>
      <c r="G13" s="82" t="s">
        <v>62</v>
      </c>
      <c r="H13" s="82" t="s">
        <v>62</v>
      </c>
      <c r="I13" s="82" t="s">
        <v>62</v>
      </c>
      <c r="J13" s="82" t="s">
        <v>62</v>
      </c>
      <c r="K13" s="82" t="s">
        <v>62</v>
      </c>
      <c r="L13" s="82" t="s">
        <v>62</v>
      </c>
      <c r="M13" s="82" t="s">
        <v>62</v>
      </c>
      <c r="N13" s="82" t="s">
        <v>62</v>
      </c>
      <c r="O13" s="82" t="s">
        <v>62</v>
      </c>
      <c r="P13" s="77"/>
    </row>
    <row r="14" spans="1:17" ht="13.5" customHeight="1" x14ac:dyDescent="0.15">
      <c r="A14" s="10"/>
      <c r="B14" s="62" t="s">
        <v>72</v>
      </c>
      <c r="C14" s="32" t="s">
        <v>24</v>
      </c>
      <c r="D14" s="85" t="s">
        <v>62</v>
      </c>
      <c r="E14" s="85" t="s">
        <v>62</v>
      </c>
      <c r="F14" s="85" t="s">
        <v>62</v>
      </c>
      <c r="G14" s="85" t="s">
        <v>62</v>
      </c>
      <c r="H14" s="85" t="s">
        <v>62</v>
      </c>
      <c r="I14" s="85" t="s">
        <v>62</v>
      </c>
      <c r="J14" s="85" t="s">
        <v>62</v>
      </c>
      <c r="K14" s="85" t="s">
        <v>62</v>
      </c>
      <c r="L14" s="85" t="s">
        <v>62</v>
      </c>
      <c r="M14" s="85" t="s">
        <v>62</v>
      </c>
      <c r="N14" s="85" t="s">
        <v>62</v>
      </c>
      <c r="O14" s="85" t="s">
        <v>62</v>
      </c>
      <c r="P14" s="86" t="s">
        <v>63</v>
      </c>
    </row>
    <row r="15" spans="1:17" ht="13.5" customHeight="1" x14ac:dyDescent="0.15">
      <c r="A15" s="11" t="s">
        <v>4</v>
      </c>
      <c r="B15" s="61" t="s">
        <v>76</v>
      </c>
      <c r="C15" s="34" t="s">
        <v>23</v>
      </c>
      <c r="D15" s="82" t="s">
        <v>62</v>
      </c>
      <c r="E15" s="82" t="s">
        <v>62</v>
      </c>
      <c r="F15" s="82" t="s">
        <v>62</v>
      </c>
      <c r="G15" s="82" t="s">
        <v>62</v>
      </c>
      <c r="H15" s="82" t="s">
        <v>62</v>
      </c>
      <c r="I15" s="82" t="s">
        <v>62</v>
      </c>
      <c r="J15" s="82" t="s">
        <v>62</v>
      </c>
      <c r="K15" s="82" t="s">
        <v>62</v>
      </c>
      <c r="L15" s="82" t="s">
        <v>62</v>
      </c>
      <c r="M15" s="82" t="s">
        <v>62</v>
      </c>
      <c r="N15" s="82" t="s">
        <v>62</v>
      </c>
      <c r="O15" s="82" t="s">
        <v>62</v>
      </c>
      <c r="P15" s="77"/>
    </row>
    <row r="16" spans="1:17" ht="13.5" customHeight="1" x14ac:dyDescent="0.15">
      <c r="A16" s="10"/>
      <c r="B16" s="62" t="s">
        <v>73</v>
      </c>
      <c r="C16" s="25" t="s">
        <v>24</v>
      </c>
      <c r="D16" s="85" t="s">
        <v>62</v>
      </c>
      <c r="E16" s="85" t="s">
        <v>62</v>
      </c>
      <c r="F16" s="85" t="s">
        <v>62</v>
      </c>
      <c r="G16" s="85" t="s">
        <v>62</v>
      </c>
      <c r="H16" s="85" t="s">
        <v>62</v>
      </c>
      <c r="I16" s="85" t="s">
        <v>62</v>
      </c>
      <c r="J16" s="85" t="s">
        <v>62</v>
      </c>
      <c r="K16" s="85" t="s">
        <v>62</v>
      </c>
      <c r="L16" s="85" t="s">
        <v>62</v>
      </c>
      <c r="M16" s="85" t="s">
        <v>62</v>
      </c>
      <c r="N16" s="85" t="s">
        <v>62</v>
      </c>
      <c r="O16" s="85" t="s">
        <v>62</v>
      </c>
      <c r="P16" s="86" t="s">
        <v>63</v>
      </c>
    </row>
    <row r="17" spans="1:16" ht="13.5" customHeight="1" x14ac:dyDescent="0.15">
      <c r="A17" s="11" t="s">
        <v>5</v>
      </c>
      <c r="B17" s="61" t="s">
        <v>74</v>
      </c>
      <c r="C17" s="31" t="s">
        <v>23</v>
      </c>
      <c r="D17" s="82" t="s">
        <v>62</v>
      </c>
      <c r="E17" s="82" t="s">
        <v>62</v>
      </c>
      <c r="F17" s="82" t="s">
        <v>62</v>
      </c>
      <c r="G17" s="82" t="s">
        <v>62</v>
      </c>
      <c r="H17" s="82" t="s">
        <v>62</v>
      </c>
      <c r="I17" s="82" t="s">
        <v>62</v>
      </c>
      <c r="J17" s="82" t="s">
        <v>62</v>
      </c>
      <c r="K17" s="82" t="s">
        <v>62</v>
      </c>
      <c r="L17" s="82" t="s">
        <v>62</v>
      </c>
      <c r="M17" s="82" t="s">
        <v>62</v>
      </c>
      <c r="N17" s="82" t="s">
        <v>62</v>
      </c>
      <c r="O17" s="82" t="s">
        <v>62</v>
      </c>
      <c r="P17" s="77"/>
    </row>
    <row r="18" spans="1:16" ht="13.5" customHeight="1" x14ac:dyDescent="0.15">
      <c r="A18" s="10"/>
      <c r="B18" s="62" t="s">
        <v>75</v>
      </c>
      <c r="C18" s="32" t="s">
        <v>24</v>
      </c>
      <c r="D18" s="85" t="s">
        <v>62</v>
      </c>
      <c r="E18" s="85" t="s">
        <v>62</v>
      </c>
      <c r="F18" s="85" t="s">
        <v>62</v>
      </c>
      <c r="G18" s="85" t="s">
        <v>62</v>
      </c>
      <c r="H18" s="85" t="s">
        <v>62</v>
      </c>
      <c r="I18" s="85" t="s">
        <v>62</v>
      </c>
      <c r="J18" s="85" t="s">
        <v>62</v>
      </c>
      <c r="K18" s="85" t="s">
        <v>62</v>
      </c>
      <c r="L18" s="85" t="s">
        <v>62</v>
      </c>
      <c r="M18" s="85" t="s">
        <v>62</v>
      </c>
      <c r="N18" s="85" t="s">
        <v>62</v>
      </c>
      <c r="O18" s="85" t="s">
        <v>62</v>
      </c>
      <c r="P18" s="86" t="s">
        <v>63</v>
      </c>
    </row>
    <row r="19" spans="1:16" ht="13.5" customHeight="1" x14ac:dyDescent="0.15">
      <c r="A19" s="11" t="s">
        <v>6</v>
      </c>
      <c r="B19" s="61" t="s">
        <v>77</v>
      </c>
      <c r="C19" s="34" t="s">
        <v>23</v>
      </c>
      <c r="D19" s="82" t="s">
        <v>62</v>
      </c>
      <c r="E19" s="82" t="s">
        <v>62</v>
      </c>
      <c r="F19" s="82" t="s">
        <v>62</v>
      </c>
      <c r="G19" s="82" t="s">
        <v>62</v>
      </c>
      <c r="H19" s="82" t="s">
        <v>62</v>
      </c>
      <c r="I19" s="82" t="s">
        <v>62</v>
      </c>
      <c r="J19" s="82" t="s">
        <v>62</v>
      </c>
      <c r="K19" s="82" t="s">
        <v>62</v>
      </c>
      <c r="L19" s="82" t="s">
        <v>62</v>
      </c>
      <c r="M19" s="82" t="s">
        <v>62</v>
      </c>
      <c r="N19" s="82" t="s">
        <v>62</v>
      </c>
      <c r="O19" s="82" t="s">
        <v>62</v>
      </c>
      <c r="P19" s="77"/>
    </row>
    <row r="20" spans="1:16" ht="13.5" customHeight="1" x14ac:dyDescent="0.15">
      <c r="A20" s="10"/>
      <c r="B20" s="62" t="s">
        <v>80</v>
      </c>
      <c r="C20" s="25" t="s">
        <v>24</v>
      </c>
      <c r="D20" s="85" t="s">
        <v>62</v>
      </c>
      <c r="E20" s="85" t="s">
        <v>62</v>
      </c>
      <c r="F20" s="85" t="s">
        <v>62</v>
      </c>
      <c r="G20" s="85" t="s">
        <v>62</v>
      </c>
      <c r="H20" s="85" t="s">
        <v>62</v>
      </c>
      <c r="I20" s="85" t="s">
        <v>62</v>
      </c>
      <c r="J20" s="85" t="s">
        <v>62</v>
      </c>
      <c r="K20" s="85" t="s">
        <v>62</v>
      </c>
      <c r="L20" s="85" t="s">
        <v>62</v>
      </c>
      <c r="M20" s="85" t="s">
        <v>62</v>
      </c>
      <c r="N20" s="85" t="s">
        <v>62</v>
      </c>
      <c r="O20" s="85" t="s">
        <v>62</v>
      </c>
      <c r="P20" s="86" t="s">
        <v>63</v>
      </c>
    </row>
    <row r="21" spans="1:16" ht="13.5" customHeight="1" x14ac:dyDescent="0.15">
      <c r="A21" s="11" t="s">
        <v>7</v>
      </c>
      <c r="B21" s="61" t="s">
        <v>78</v>
      </c>
      <c r="C21" s="31" t="s">
        <v>23</v>
      </c>
      <c r="D21" s="82" t="s">
        <v>62</v>
      </c>
      <c r="E21" s="82" t="s">
        <v>62</v>
      </c>
      <c r="F21" s="82" t="s">
        <v>62</v>
      </c>
      <c r="G21" s="82" t="s">
        <v>62</v>
      </c>
      <c r="H21" s="82" t="s">
        <v>62</v>
      </c>
      <c r="I21" s="82" t="s">
        <v>62</v>
      </c>
      <c r="J21" s="82" t="s">
        <v>62</v>
      </c>
      <c r="K21" s="82" t="s">
        <v>62</v>
      </c>
      <c r="L21" s="82" t="s">
        <v>62</v>
      </c>
      <c r="M21" s="82" t="s">
        <v>62</v>
      </c>
      <c r="N21" s="82" t="s">
        <v>62</v>
      </c>
      <c r="O21" s="82" t="s">
        <v>62</v>
      </c>
      <c r="P21" s="77"/>
    </row>
    <row r="22" spans="1:16" ht="13.5" customHeight="1" x14ac:dyDescent="0.15">
      <c r="A22" s="10"/>
      <c r="B22" s="62" t="s">
        <v>81</v>
      </c>
      <c r="C22" s="32" t="s">
        <v>24</v>
      </c>
      <c r="D22" s="85" t="s">
        <v>62</v>
      </c>
      <c r="E22" s="85" t="s">
        <v>62</v>
      </c>
      <c r="F22" s="85" t="s">
        <v>62</v>
      </c>
      <c r="G22" s="85" t="s">
        <v>62</v>
      </c>
      <c r="H22" s="85" t="s">
        <v>62</v>
      </c>
      <c r="I22" s="85" t="s">
        <v>62</v>
      </c>
      <c r="J22" s="85" t="s">
        <v>62</v>
      </c>
      <c r="K22" s="85" t="s">
        <v>62</v>
      </c>
      <c r="L22" s="85" t="s">
        <v>62</v>
      </c>
      <c r="M22" s="85" t="s">
        <v>62</v>
      </c>
      <c r="N22" s="85" t="s">
        <v>62</v>
      </c>
      <c r="O22" s="85" t="s">
        <v>62</v>
      </c>
      <c r="P22" s="86" t="s">
        <v>63</v>
      </c>
    </row>
    <row r="23" spans="1:16" ht="13.5" customHeight="1" x14ac:dyDescent="0.15">
      <c r="A23" s="11" t="s">
        <v>49</v>
      </c>
      <c r="B23" s="61" t="s">
        <v>102</v>
      </c>
      <c r="C23" s="34" t="s">
        <v>23</v>
      </c>
      <c r="D23" s="82" t="s">
        <v>62</v>
      </c>
      <c r="E23" s="82" t="s">
        <v>62</v>
      </c>
      <c r="F23" s="82" t="s">
        <v>62</v>
      </c>
      <c r="G23" s="82" t="s">
        <v>62</v>
      </c>
      <c r="H23" s="82" t="s">
        <v>62</v>
      </c>
      <c r="I23" s="82" t="s">
        <v>62</v>
      </c>
      <c r="J23" s="82" t="s">
        <v>62</v>
      </c>
      <c r="K23" s="82" t="s">
        <v>62</v>
      </c>
      <c r="L23" s="82" t="s">
        <v>62</v>
      </c>
      <c r="M23" s="82" t="s">
        <v>62</v>
      </c>
      <c r="N23" s="82" t="s">
        <v>62</v>
      </c>
      <c r="O23" s="82" t="s">
        <v>62</v>
      </c>
      <c r="P23" s="77"/>
    </row>
    <row r="24" spans="1:16" ht="13.5" customHeight="1" x14ac:dyDescent="0.15">
      <c r="A24" s="10"/>
      <c r="B24" s="62" t="s">
        <v>85</v>
      </c>
      <c r="C24" s="25" t="s">
        <v>24</v>
      </c>
      <c r="D24" s="85" t="s">
        <v>62</v>
      </c>
      <c r="E24" s="85" t="s">
        <v>62</v>
      </c>
      <c r="F24" s="85" t="s">
        <v>62</v>
      </c>
      <c r="G24" s="85" t="s">
        <v>62</v>
      </c>
      <c r="H24" s="85" t="s">
        <v>62</v>
      </c>
      <c r="I24" s="85" t="s">
        <v>62</v>
      </c>
      <c r="J24" s="85" t="s">
        <v>62</v>
      </c>
      <c r="K24" s="85" t="s">
        <v>62</v>
      </c>
      <c r="L24" s="85" t="s">
        <v>62</v>
      </c>
      <c r="M24" s="85" t="s">
        <v>62</v>
      </c>
      <c r="N24" s="85" t="s">
        <v>62</v>
      </c>
      <c r="O24" s="85" t="s">
        <v>62</v>
      </c>
      <c r="P24" s="86" t="s">
        <v>63</v>
      </c>
    </row>
    <row r="25" spans="1:16" ht="13.5" customHeight="1" x14ac:dyDescent="0.15">
      <c r="A25" s="11" t="s">
        <v>50</v>
      </c>
      <c r="B25" s="61" t="s">
        <v>82</v>
      </c>
      <c r="C25" s="31" t="s">
        <v>23</v>
      </c>
      <c r="D25" s="82" t="s">
        <v>62</v>
      </c>
      <c r="E25" s="82" t="s">
        <v>62</v>
      </c>
      <c r="F25" s="82" t="s">
        <v>62</v>
      </c>
      <c r="G25" s="82" t="s">
        <v>62</v>
      </c>
      <c r="H25" s="82" t="s">
        <v>62</v>
      </c>
      <c r="I25" s="82" t="s">
        <v>62</v>
      </c>
      <c r="J25" s="82" t="s">
        <v>62</v>
      </c>
      <c r="K25" s="82" t="s">
        <v>62</v>
      </c>
      <c r="L25" s="82" t="s">
        <v>62</v>
      </c>
      <c r="M25" s="82" t="s">
        <v>62</v>
      </c>
      <c r="N25" s="82" t="s">
        <v>62</v>
      </c>
      <c r="O25" s="82" t="s">
        <v>62</v>
      </c>
      <c r="P25" s="77"/>
    </row>
    <row r="26" spans="1:16" ht="13.5" customHeight="1" x14ac:dyDescent="0.15">
      <c r="A26" s="10"/>
      <c r="B26" s="62" t="s">
        <v>83</v>
      </c>
      <c r="C26" s="32" t="s">
        <v>24</v>
      </c>
      <c r="D26" s="85" t="s">
        <v>62</v>
      </c>
      <c r="E26" s="85" t="s">
        <v>62</v>
      </c>
      <c r="F26" s="85" t="s">
        <v>62</v>
      </c>
      <c r="G26" s="85" t="s">
        <v>62</v>
      </c>
      <c r="H26" s="85" t="s">
        <v>62</v>
      </c>
      <c r="I26" s="85" t="s">
        <v>62</v>
      </c>
      <c r="J26" s="85" t="s">
        <v>62</v>
      </c>
      <c r="K26" s="85" t="s">
        <v>62</v>
      </c>
      <c r="L26" s="85" t="s">
        <v>62</v>
      </c>
      <c r="M26" s="85" t="s">
        <v>62</v>
      </c>
      <c r="N26" s="85" t="s">
        <v>62</v>
      </c>
      <c r="O26" s="85" t="s">
        <v>62</v>
      </c>
      <c r="P26" s="86" t="s">
        <v>63</v>
      </c>
    </row>
    <row r="27" spans="1:16" ht="13.5" customHeight="1" x14ac:dyDescent="0.15">
      <c r="A27" s="11" t="s">
        <v>51</v>
      </c>
      <c r="B27" s="61" t="s">
        <v>78</v>
      </c>
      <c r="C27" s="34" t="s">
        <v>23</v>
      </c>
      <c r="D27" s="82" t="s">
        <v>62</v>
      </c>
      <c r="E27" s="82" t="s">
        <v>62</v>
      </c>
      <c r="F27" s="82" t="s">
        <v>62</v>
      </c>
      <c r="G27" s="82" t="s">
        <v>62</v>
      </c>
      <c r="H27" s="82" t="s">
        <v>62</v>
      </c>
      <c r="I27" s="82" t="s">
        <v>62</v>
      </c>
      <c r="J27" s="82" t="s">
        <v>62</v>
      </c>
      <c r="K27" s="82" t="s">
        <v>62</v>
      </c>
      <c r="L27" s="82" t="s">
        <v>62</v>
      </c>
      <c r="M27" s="82" t="s">
        <v>62</v>
      </c>
      <c r="N27" s="82" t="s">
        <v>62</v>
      </c>
      <c r="O27" s="82" t="s">
        <v>62</v>
      </c>
      <c r="P27" s="77"/>
    </row>
    <row r="28" spans="1:16" ht="13.5" customHeight="1" x14ac:dyDescent="0.15">
      <c r="A28" s="10"/>
      <c r="B28" s="62" t="s">
        <v>84</v>
      </c>
      <c r="C28" s="25" t="s">
        <v>24</v>
      </c>
      <c r="D28" s="85" t="s">
        <v>62</v>
      </c>
      <c r="E28" s="85" t="s">
        <v>62</v>
      </c>
      <c r="F28" s="85" t="s">
        <v>62</v>
      </c>
      <c r="G28" s="85" t="s">
        <v>62</v>
      </c>
      <c r="H28" s="85" t="s">
        <v>62</v>
      </c>
      <c r="I28" s="85" t="s">
        <v>62</v>
      </c>
      <c r="J28" s="85" t="s">
        <v>62</v>
      </c>
      <c r="K28" s="85" t="s">
        <v>62</v>
      </c>
      <c r="L28" s="85" t="s">
        <v>62</v>
      </c>
      <c r="M28" s="85" t="s">
        <v>62</v>
      </c>
      <c r="N28" s="85" t="s">
        <v>62</v>
      </c>
      <c r="O28" s="85" t="s">
        <v>62</v>
      </c>
      <c r="P28" s="86" t="s">
        <v>63</v>
      </c>
    </row>
    <row r="29" spans="1:16" ht="13.5" customHeight="1" x14ac:dyDescent="0.15">
      <c r="A29" s="11" t="s">
        <v>52</v>
      </c>
      <c r="B29" s="61" t="s">
        <v>76</v>
      </c>
      <c r="C29" s="31" t="s">
        <v>23</v>
      </c>
      <c r="D29" s="82" t="s">
        <v>62</v>
      </c>
      <c r="E29" s="82" t="s">
        <v>62</v>
      </c>
      <c r="F29" s="82" t="s">
        <v>62</v>
      </c>
      <c r="G29" s="82" t="s">
        <v>62</v>
      </c>
      <c r="H29" s="82" t="s">
        <v>62</v>
      </c>
      <c r="I29" s="82" t="s">
        <v>62</v>
      </c>
      <c r="J29" s="82" t="s">
        <v>62</v>
      </c>
      <c r="K29" s="82" t="s">
        <v>62</v>
      </c>
      <c r="L29" s="82" t="s">
        <v>62</v>
      </c>
      <c r="M29" s="82" t="s">
        <v>62</v>
      </c>
      <c r="N29" s="82" t="s">
        <v>62</v>
      </c>
      <c r="O29" s="82" t="s">
        <v>62</v>
      </c>
      <c r="P29" s="77"/>
    </row>
    <row r="30" spans="1:16" ht="13.5" customHeight="1" x14ac:dyDescent="0.15">
      <c r="A30" s="10"/>
      <c r="B30" s="62" t="s">
        <v>86</v>
      </c>
      <c r="C30" s="32" t="s">
        <v>24</v>
      </c>
      <c r="D30" s="85" t="s">
        <v>62</v>
      </c>
      <c r="E30" s="85" t="s">
        <v>62</v>
      </c>
      <c r="F30" s="85" t="s">
        <v>62</v>
      </c>
      <c r="G30" s="85" t="s">
        <v>62</v>
      </c>
      <c r="H30" s="85" t="s">
        <v>62</v>
      </c>
      <c r="I30" s="85" t="s">
        <v>62</v>
      </c>
      <c r="J30" s="85" t="s">
        <v>62</v>
      </c>
      <c r="K30" s="85" t="s">
        <v>62</v>
      </c>
      <c r="L30" s="85" t="s">
        <v>62</v>
      </c>
      <c r="M30" s="85" t="s">
        <v>62</v>
      </c>
      <c r="N30" s="85" t="s">
        <v>62</v>
      </c>
      <c r="O30" s="85" t="s">
        <v>62</v>
      </c>
      <c r="P30" s="86" t="s">
        <v>63</v>
      </c>
    </row>
    <row r="31" spans="1:16" ht="13.5" customHeight="1" x14ac:dyDescent="0.15">
      <c r="A31" s="11" t="s">
        <v>53</v>
      </c>
      <c r="B31" s="61" t="s">
        <v>78</v>
      </c>
      <c r="C31" s="34" t="s">
        <v>23</v>
      </c>
      <c r="D31" s="82" t="s">
        <v>62</v>
      </c>
      <c r="E31" s="82" t="s">
        <v>62</v>
      </c>
      <c r="F31" s="82" t="s">
        <v>62</v>
      </c>
      <c r="G31" s="82" t="s">
        <v>62</v>
      </c>
      <c r="H31" s="82" t="s">
        <v>62</v>
      </c>
      <c r="I31" s="82" t="s">
        <v>62</v>
      </c>
      <c r="J31" s="82" t="s">
        <v>62</v>
      </c>
      <c r="K31" s="82" t="s">
        <v>62</v>
      </c>
      <c r="L31" s="82" t="s">
        <v>62</v>
      </c>
      <c r="M31" s="82" t="s">
        <v>62</v>
      </c>
      <c r="N31" s="82" t="s">
        <v>62</v>
      </c>
      <c r="O31" s="82" t="s">
        <v>62</v>
      </c>
      <c r="P31" s="77"/>
    </row>
    <row r="32" spans="1:16" ht="13.5" customHeight="1" x14ac:dyDescent="0.15">
      <c r="A32" s="10"/>
      <c r="B32" s="62" t="s">
        <v>87</v>
      </c>
      <c r="C32" s="25" t="s">
        <v>24</v>
      </c>
      <c r="D32" s="85" t="s">
        <v>62</v>
      </c>
      <c r="E32" s="85" t="s">
        <v>62</v>
      </c>
      <c r="F32" s="85" t="s">
        <v>62</v>
      </c>
      <c r="G32" s="85" t="s">
        <v>62</v>
      </c>
      <c r="H32" s="85" t="s">
        <v>62</v>
      </c>
      <c r="I32" s="85" t="s">
        <v>62</v>
      </c>
      <c r="J32" s="85" t="s">
        <v>62</v>
      </c>
      <c r="K32" s="85" t="s">
        <v>62</v>
      </c>
      <c r="L32" s="85" t="s">
        <v>62</v>
      </c>
      <c r="M32" s="85" t="s">
        <v>62</v>
      </c>
      <c r="N32" s="85" t="s">
        <v>62</v>
      </c>
      <c r="O32" s="85" t="s">
        <v>62</v>
      </c>
      <c r="P32" s="86" t="s">
        <v>63</v>
      </c>
    </row>
    <row r="33" spans="1:29" ht="13.5" customHeight="1" x14ac:dyDescent="0.15">
      <c r="A33" s="11" t="s">
        <v>54</v>
      </c>
      <c r="B33" s="61" t="s">
        <v>79</v>
      </c>
      <c r="C33" s="31" t="s">
        <v>23</v>
      </c>
      <c r="D33" s="82" t="s">
        <v>62</v>
      </c>
      <c r="E33" s="82" t="s">
        <v>62</v>
      </c>
      <c r="F33" s="82" t="s">
        <v>62</v>
      </c>
      <c r="G33" s="82" t="s">
        <v>62</v>
      </c>
      <c r="H33" s="82" t="s">
        <v>62</v>
      </c>
      <c r="I33" s="82" t="s">
        <v>62</v>
      </c>
      <c r="J33" s="82" t="s">
        <v>62</v>
      </c>
      <c r="K33" s="82" t="s">
        <v>62</v>
      </c>
      <c r="L33" s="82" t="s">
        <v>62</v>
      </c>
      <c r="M33" s="82" t="s">
        <v>62</v>
      </c>
      <c r="N33" s="82" t="s">
        <v>62</v>
      </c>
      <c r="O33" s="82" t="s">
        <v>62</v>
      </c>
      <c r="P33" s="77"/>
    </row>
    <row r="34" spans="1:29" ht="13.5" customHeight="1" x14ac:dyDescent="0.15">
      <c r="A34" s="10"/>
      <c r="B34" s="103" t="s">
        <v>88</v>
      </c>
      <c r="C34" s="32" t="s">
        <v>24</v>
      </c>
      <c r="D34" s="85" t="s">
        <v>62</v>
      </c>
      <c r="E34" s="85" t="s">
        <v>62</v>
      </c>
      <c r="F34" s="85" t="s">
        <v>62</v>
      </c>
      <c r="G34" s="85" t="s">
        <v>62</v>
      </c>
      <c r="H34" s="85" t="s">
        <v>62</v>
      </c>
      <c r="I34" s="85" t="s">
        <v>62</v>
      </c>
      <c r="J34" s="85" t="s">
        <v>62</v>
      </c>
      <c r="K34" s="85" t="s">
        <v>62</v>
      </c>
      <c r="L34" s="85" t="s">
        <v>62</v>
      </c>
      <c r="M34" s="85" t="s">
        <v>62</v>
      </c>
      <c r="N34" s="85" t="s">
        <v>62</v>
      </c>
      <c r="O34" s="85" t="s">
        <v>62</v>
      </c>
      <c r="P34" s="86" t="s">
        <v>63</v>
      </c>
    </row>
    <row r="35" spans="1:29" ht="13.5" customHeight="1" x14ac:dyDescent="0.15">
      <c r="A35" s="11" t="s">
        <v>55</v>
      </c>
      <c r="B35" s="61" t="s">
        <v>79</v>
      </c>
      <c r="C35" s="34" t="s">
        <v>23</v>
      </c>
      <c r="D35" s="82" t="s">
        <v>62</v>
      </c>
      <c r="E35" s="82" t="s">
        <v>62</v>
      </c>
      <c r="F35" s="82" t="s">
        <v>62</v>
      </c>
      <c r="G35" s="82" t="s">
        <v>62</v>
      </c>
      <c r="H35" s="82" t="s">
        <v>62</v>
      </c>
      <c r="I35" s="82" t="s">
        <v>62</v>
      </c>
      <c r="J35" s="82" t="s">
        <v>62</v>
      </c>
      <c r="K35" s="82" t="s">
        <v>62</v>
      </c>
      <c r="L35" s="82" t="s">
        <v>62</v>
      </c>
      <c r="M35" s="82" t="s">
        <v>62</v>
      </c>
      <c r="N35" s="82" t="s">
        <v>62</v>
      </c>
      <c r="O35" s="82" t="s">
        <v>62</v>
      </c>
      <c r="P35" s="77"/>
    </row>
    <row r="36" spans="1:29" ht="13.5" customHeight="1" x14ac:dyDescent="0.15">
      <c r="A36" s="10"/>
      <c r="B36" s="103" t="s">
        <v>89</v>
      </c>
      <c r="C36" s="25" t="s">
        <v>24</v>
      </c>
      <c r="D36" s="85" t="s">
        <v>62</v>
      </c>
      <c r="E36" s="85" t="s">
        <v>62</v>
      </c>
      <c r="F36" s="85" t="s">
        <v>62</v>
      </c>
      <c r="G36" s="85" t="s">
        <v>62</v>
      </c>
      <c r="H36" s="85" t="s">
        <v>62</v>
      </c>
      <c r="I36" s="85" t="s">
        <v>62</v>
      </c>
      <c r="J36" s="85" t="s">
        <v>62</v>
      </c>
      <c r="K36" s="85" t="s">
        <v>62</v>
      </c>
      <c r="L36" s="85" t="s">
        <v>62</v>
      </c>
      <c r="M36" s="85" t="s">
        <v>62</v>
      </c>
      <c r="N36" s="85" t="s">
        <v>62</v>
      </c>
      <c r="O36" s="85" t="s">
        <v>62</v>
      </c>
      <c r="P36" s="86" t="s">
        <v>63</v>
      </c>
    </row>
    <row r="37" spans="1:29" ht="13.5" customHeight="1" x14ac:dyDescent="0.15">
      <c r="A37" s="11" t="s">
        <v>56</v>
      </c>
      <c r="B37" s="61" t="s">
        <v>92</v>
      </c>
      <c r="C37" s="34" t="s">
        <v>23</v>
      </c>
      <c r="D37" s="87" t="s">
        <v>62</v>
      </c>
      <c r="E37" s="87" t="s">
        <v>62</v>
      </c>
      <c r="F37" s="87" t="s">
        <v>62</v>
      </c>
      <c r="G37" s="87" t="s">
        <v>62</v>
      </c>
      <c r="H37" s="87" t="s">
        <v>62</v>
      </c>
      <c r="I37" s="87" t="s">
        <v>62</v>
      </c>
      <c r="J37" s="87" t="s">
        <v>62</v>
      </c>
      <c r="K37" s="87" t="s">
        <v>62</v>
      </c>
      <c r="L37" s="87" t="s">
        <v>62</v>
      </c>
      <c r="M37" s="87" t="s">
        <v>62</v>
      </c>
      <c r="N37" s="87" t="s">
        <v>62</v>
      </c>
      <c r="O37" s="87" t="s">
        <v>62</v>
      </c>
      <c r="P37" s="88"/>
    </row>
    <row r="38" spans="1:29" ht="13.5" customHeight="1" x14ac:dyDescent="0.15">
      <c r="A38" s="5"/>
      <c r="B38" s="63" t="s">
        <v>93</v>
      </c>
      <c r="C38" s="36" t="s">
        <v>24</v>
      </c>
      <c r="D38" s="89" t="s">
        <v>62</v>
      </c>
      <c r="E38" s="89" t="s">
        <v>62</v>
      </c>
      <c r="F38" s="89" t="s">
        <v>62</v>
      </c>
      <c r="G38" s="89" t="s">
        <v>62</v>
      </c>
      <c r="H38" s="89" t="s">
        <v>62</v>
      </c>
      <c r="I38" s="89" t="s">
        <v>62</v>
      </c>
      <c r="J38" s="89" t="s">
        <v>62</v>
      </c>
      <c r="K38" s="89" t="s">
        <v>62</v>
      </c>
      <c r="L38" s="89" t="s">
        <v>62</v>
      </c>
      <c r="M38" s="89" t="s">
        <v>62</v>
      </c>
      <c r="N38" s="89" t="s">
        <v>62</v>
      </c>
      <c r="O38" s="89" t="s">
        <v>62</v>
      </c>
      <c r="P38" s="90" t="s">
        <v>62</v>
      </c>
    </row>
    <row r="39" spans="1:29" ht="13.15" customHeight="1" x14ac:dyDescent="0.15">
      <c r="B39" s="1"/>
      <c r="M39" s="30"/>
      <c r="O39" s="27"/>
      <c r="P39" s="27"/>
    </row>
    <row r="40" spans="1:29" ht="13.15" customHeight="1" x14ac:dyDescent="0.15">
      <c r="A40" s="26"/>
      <c r="B40" s="26"/>
      <c r="C40" s="26"/>
      <c r="D40" s="26"/>
      <c r="E40" s="26"/>
      <c r="F40" s="26"/>
      <c r="G40" s="26"/>
      <c r="H40" s="26"/>
      <c r="I40" s="28"/>
      <c r="J40" s="28"/>
      <c r="K40" s="28"/>
      <c r="L40" s="29" t="s">
        <v>31</v>
      </c>
      <c r="N40" s="28"/>
      <c r="O40" s="26"/>
      <c r="P40" s="26"/>
    </row>
    <row r="41" spans="1:29" ht="16.899999999999999" customHeight="1" x14ac:dyDescent="0.15">
      <c r="B41" s="3"/>
      <c r="D41" s="122" t="s">
        <v>47</v>
      </c>
      <c r="E41" s="123"/>
      <c r="F41" s="123"/>
      <c r="G41" s="123"/>
      <c r="H41" s="123"/>
      <c r="I41" s="123"/>
      <c r="J41" s="124" t="str">
        <f>$J$1</f>
        <v>（ 平 成 ２３ 年度 ）</v>
      </c>
      <c r="K41" s="124"/>
      <c r="L41" s="124"/>
    </row>
    <row r="42" spans="1:29" ht="13.15" customHeight="1" x14ac:dyDescent="0.15">
      <c r="B42" s="4"/>
      <c r="P42" s="3" t="s">
        <v>32</v>
      </c>
    </row>
    <row r="43" spans="1:29" ht="13.5" customHeight="1" x14ac:dyDescent="0.15">
      <c r="A43" s="125" t="s">
        <v>100</v>
      </c>
      <c r="B43" s="126"/>
      <c r="C43" s="127"/>
      <c r="D43" s="120" t="s">
        <v>33</v>
      </c>
      <c r="E43" s="120" t="s">
        <v>34</v>
      </c>
      <c r="F43" s="120" t="s">
        <v>35</v>
      </c>
      <c r="G43" s="120" t="s">
        <v>36</v>
      </c>
      <c r="H43" s="120" t="s">
        <v>37</v>
      </c>
      <c r="I43" s="120" t="s">
        <v>38</v>
      </c>
      <c r="J43" s="120" t="s">
        <v>39</v>
      </c>
      <c r="K43" s="120" t="s">
        <v>40</v>
      </c>
      <c r="L43" s="120" t="s">
        <v>41</v>
      </c>
      <c r="M43" s="120" t="s">
        <v>42</v>
      </c>
      <c r="N43" s="120" t="s">
        <v>43</v>
      </c>
      <c r="O43" s="120" t="s">
        <v>44</v>
      </c>
      <c r="P43" s="9" t="s">
        <v>45</v>
      </c>
    </row>
    <row r="44" spans="1:29" ht="13.5" customHeight="1" x14ac:dyDescent="0.15">
      <c r="A44" s="128"/>
      <c r="B44" s="129"/>
      <c r="C44" s="130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58" t="s">
        <v>46</v>
      </c>
    </row>
    <row r="45" spans="1:29" ht="13.5" customHeight="1" x14ac:dyDescent="0.15">
      <c r="A45" s="19" t="s">
        <v>57</v>
      </c>
      <c r="B45" s="61" t="s">
        <v>90</v>
      </c>
      <c r="C45" s="57" t="s">
        <v>23</v>
      </c>
      <c r="D45" s="94" t="s">
        <v>62</v>
      </c>
      <c r="E45" s="94" t="s">
        <v>62</v>
      </c>
      <c r="F45" s="94" t="s">
        <v>62</v>
      </c>
      <c r="G45" s="94" t="s">
        <v>62</v>
      </c>
      <c r="H45" s="94" t="s">
        <v>62</v>
      </c>
      <c r="I45" s="94" t="s">
        <v>62</v>
      </c>
      <c r="J45" s="94" t="s">
        <v>62</v>
      </c>
      <c r="K45" s="94" t="s">
        <v>62</v>
      </c>
      <c r="L45" s="94" t="s">
        <v>62</v>
      </c>
      <c r="M45" s="94" t="s">
        <v>62</v>
      </c>
      <c r="N45" s="94" t="s">
        <v>62</v>
      </c>
      <c r="O45" s="94" t="s">
        <v>62</v>
      </c>
      <c r="P45" s="95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</row>
    <row r="46" spans="1:29" ht="13.5" customHeight="1" x14ac:dyDescent="0.15">
      <c r="A46" s="10"/>
      <c r="B46" s="62" t="s">
        <v>91</v>
      </c>
      <c r="C46" s="32" t="s">
        <v>24</v>
      </c>
      <c r="D46" s="80" t="s">
        <v>62</v>
      </c>
      <c r="E46" s="80" t="s">
        <v>62</v>
      </c>
      <c r="F46" s="80" t="s">
        <v>62</v>
      </c>
      <c r="G46" s="80" t="s">
        <v>62</v>
      </c>
      <c r="H46" s="80" t="s">
        <v>62</v>
      </c>
      <c r="I46" s="80" t="s">
        <v>62</v>
      </c>
      <c r="J46" s="80" t="s">
        <v>62</v>
      </c>
      <c r="K46" s="80" t="s">
        <v>62</v>
      </c>
      <c r="L46" s="80" t="s">
        <v>62</v>
      </c>
      <c r="M46" s="80" t="s">
        <v>62</v>
      </c>
      <c r="N46" s="80" t="s">
        <v>62</v>
      </c>
      <c r="O46" s="80" t="s">
        <v>62</v>
      </c>
      <c r="P46" s="86" t="s">
        <v>62</v>
      </c>
    </row>
    <row r="47" spans="1:29" ht="13.5" customHeight="1" x14ac:dyDescent="0.15">
      <c r="A47" s="11" t="s">
        <v>58</v>
      </c>
      <c r="B47" s="61" t="s">
        <v>94</v>
      </c>
      <c r="C47" s="34" t="s">
        <v>23</v>
      </c>
      <c r="D47" s="82" t="s">
        <v>62</v>
      </c>
      <c r="E47" s="82" t="s">
        <v>62</v>
      </c>
      <c r="F47" s="82" t="s">
        <v>62</v>
      </c>
      <c r="G47" s="82" t="s">
        <v>62</v>
      </c>
      <c r="H47" s="82" t="s">
        <v>62</v>
      </c>
      <c r="I47" s="82" t="s">
        <v>62</v>
      </c>
      <c r="J47" s="82" t="s">
        <v>62</v>
      </c>
      <c r="K47" s="82" t="s">
        <v>62</v>
      </c>
      <c r="L47" s="82" t="s">
        <v>62</v>
      </c>
      <c r="M47" s="82" t="s">
        <v>62</v>
      </c>
      <c r="N47" s="82" t="s">
        <v>62</v>
      </c>
      <c r="O47" s="82" t="s">
        <v>62</v>
      </c>
      <c r="P47" s="77"/>
    </row>
    <row r="48" spans="1:29" ht="13.5" customHeight="1" x14ac:dyDescent="0.15">
      <c r="A48" s="10"/>
      <c r="B48" s="62" t="s">
        <v>95</v>
      </c>
      <c r="C48" s="25" t="s">
        <v>24</v>
      </c>
      <c r="D48" s="85" t="s">
        <v>62</v>
      </c>
      <c r="E48" s="85" t="s">
        <v>62</v>
      </c>
      <c r="F48" s="85" t="s">
        <v>62</v>
      </c>
      <c r="G48" s="85" t="s">
        <v>62</v>
      </c>
      <c r="H48" s="85" t="s">
        <v>62</v>
      </c>
      <c r="I48" s="85" t="s">
        <v>62</v>
      </c>
      <c r="J48" s="85" t="s">
        <v>62</v>
      </c>
      <c r="K48" s="85" t="s">
        <v>62</v>
      </c>
      <c r="L48" s="85" t="s">
        <v>62</v>
      </c>
      <c r="M48" s="85" t="s">
        <v>62</v>
      </c>
      <c r="N48" s="85" t="s">
        <v>62</v>
      </c>
      <c r="O48" s="85" t="s">
        <v>62</v>
      </c>
      <c r="P48" s="86" t="s">
        <v>63</v>
      </c>
    </row>
    <row r="49" spans="1:16" ht="13.5" customHeight="1" x14ac:dyDescent="0.15">
      <c r="A49" s="11" t="s">
        <v>59</v>
      </c>
      <c r="B49" s="61" t="s">
        <v>96</v>
      </c>
      <c r="C49" s="31" t="s">
        <v>23</v>
      </c>
      <c r="D49" s="82" t="s">
        <v>62</v>
      </c>
      <c r="E49" s="82" t="s">
        <v>62</v>
      </c>
      <c r="F49" s="82" t="s">
        <v>62</v>
      </c>
      <c r="G49" s="82" t="s">
        <v>62</v>
      </c>
      <c r="H49" s="82" t="s">
        <v>62</v>
      </c>
      <c r="I49" s="82" t="s">
        <v>62</v>
      </c>
      <c r="J49" s="82" t="s">
        <v>62</v>
      </c>
      <c r="K49" s="82" t="s">
        <v>62</v>
      </c>
      <c r="L49" s="82" t="s">
        <v>62</v>
      </c>
      <c r="M49" s="82" t="s">
        <v>62</v>
      </c>
      <c r="N49" s="82" t="s">
        <v>62</v>
      </c>
      <c r="O49" s="82" t="s">
        <v>62</v>
      </c>
      <c r="P49" s="77"/>
    </row>
    <row r="50" spans="1:16" ht="13.5" customHeight="1" x14ac:dyDescent="0.15">
      <c r="A50" s="10"/>
      <c r="B50" s="62" t="s">
        <v>95</v>
      </c>
      <c r="C50" s="32" t="s">
        <v>24</v>
      </c>
      <c r="D50" s="85" t="s">
        <v>62</v>
      </c>
      <c r="E50" s="85" t="s">
        <v>62</v>
      </c>
      <c r="F50" s="85" t="s">
        <v>62</v>
      </c>
      <c r="G50" s="85" t="s">
        <v>62</v>
      </c>
      <c r="H50" s="85" t="s">
        <v>62</v>
      </c>
      <c r="I50" s="85" t="s">
        <v>62</v>
      </c>
      <c r="J50" s="85" t="s">
        <v>62</v>
      </c>
      <c r="K50" s="85" t="s">
        <v>62</v>
      </c>
      <c r="L50" s="85" t="s">
        <v>62</v>
      </c>
      <c r="M50" s="85" t="s">
        <v>62</v>
      </c>
      <c r="N50" s="85" t="s">
        <v>62</v>
      </c>
      <c r="O50" s="85" t="s">
        <v>62</v>
      </c>
      <c r="P50" s="86" t="s">
        <v>63</v>
      </c>
    </row>
    <row r="51" spans="1:16" ht="13.5" customHeight="1" x14ac:dyDescent="0.15">
      <c r="A51" s="11" t="s">
        <v>60</v>
      </c>
      <c r="B51" s="61" t="s">
        <v>97</v>
      </c>
      <c r="C51" s="34" t="s">
        <v>23</v>
      </c>
      <c r="D51" s="82" t="s">
        <v>62</v>
      </c>
      <c r="E51" s="82" t="s">
        <v>62</v>
      </c>
      <c r="F51" s="82" t="s">
        <v>62</v>
      </c>
      <c r="G51" s="82" t="s">
        <v>62</v>
      </c>
      <c r="H51" s="82" t="s">
        <v>62</v>
      </c>
      <c r="I51" s="82" t="s">
        <v>62</v>
      </c>
      <c r="J51" s="82" t="s">
        <v>62</v>
      </c>
      <c r="K51" s="82" t="s">
        <v>62</v>
      </c>
      <c r="L51" s="82" t="s">
        <v>62</v>
      </c>
      <c r="M51" s="82" t="s">
        <v>62</v>
      </c>
      <c r="N51" s="82" t="s">
        <v>62</v>
      </c>
      <c r="O51" s="82" t="s">
        <v>62</v>
      </c>
      <c r="P51" s="77"/>
    </row>
    <row r="52" spans="1:16" ht="13.5" customHeight="1" x14ac:dyDescent="0.15">
      <c r="A52" s="10"/>
      <c r="B52" s="62" t="s">
        <v>98</v>
      </c>
      <c r="C52" s="25" t="s">
        <v>24</v>
      </c>
      <c r="D52" s="85" t="s">
        <v>62</v>
      </c>
      <c r="E52" s="85" t="s">
        <v>62</v>
      </c>
      <c r="F52" s="85" t="s">
        <v>62</v>
      </c>
      <c r="G52" s="85" t="s">
        <v>62</v>
      </c>
      <c r="H52" s="85" t="s">
        <v>62</v>
      </c>
      <c r="I52" s="85" t="s">
        <v>62</v>
      </c>
      <c r="J52" s="85" t="s">
        <v>62</v>
      </c>
      <c r="K52" s="85" t="s">
        <v>62</v>
      </c>
      <c r="L52" s="85" t="s">
        <v>62</v>
      </c>
      <c r="M52" s="85" t="s">
        <v>62</v>
      </c>
      <c r="N52" s="85" t="s">
        <v>62</v>
      </c>
      <c r="O52" s="85" t="s">
        <v>62</v>
      </c>
      <c r="P52" s="86" t="s">
        <v>63</v>
      </c>
    </row>
    <row r="53" spans="1:16" ht="13.5" customHeight="1" x14ac:dyDescent="0.15">
      <c r="A53" s="19"/>
      <c r="B53" s="61"/>
      <c r="C53" s="31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77"/>
    </row>
    <row r="54" spans="1:16" ht="13.5" customHeight="1" x14ac:dyDescent="0.15">
      <c r="A54" s="19"/>
      <c r="B54" s="64"/>
      <c r="C54" s="32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86"/>
    </row>
    <row r="55" spans="1:16" ht="13.5" customHeight="1" x14ac:dyDescent="0.15">
      <c r="A55" s="11"/>
      <c r="B55" s="61"/>
      <c r="C55" s="3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88"/>
    </row>
    <row r="56" spans="1:16" ht="13.5" customHeight="1" x14ac:dyDescent="0.15">
      <c r="A56" s="10"/>
      <c r="B56" s="62"/>
      <c r="C56" s="2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86"/>
    </row>
    <row r="57" spans="1:16" ht="13.5" customHeight="1" x14ac:dyDescent="0.15">
      <c r="A57" s="11"/>
      <c r="B57" s="61"/>
      <c r="C57" s="3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8"/>
    </row>
    <row r="58" spans="1:16" ht="13.5" customHeight="1" x14ac:dyDescent="0.15">
      <c r="A58" s="10"/>
      <c r="B58" s="62"/>
      <c r="C58" s="2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6"/>
    </row>
    <row r="59" spans="1:16" ht="13.5" customHeight="1" x14ac:dyDescent="0.15">
      <c r="A59" s="11"/>
      <c r="B59" s="7"/>
      <c r="C59" s="3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5"/>
    </row>
    <row r="60" spans="1:16" ht="13.5" customHeight="1" x14ac:dyDescent="0.15">
      <c r="A60" s="10"/>
      <c r="B60" s="8"/>
      <c r="C60" s="2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7"/>
    </row>
    <row r="61" spans="1:16" ht="13.5" customHeight="1" x14ac:dyDescent="0.15">
      <c r="A61" s="11"/>
      <c r="B61" s="7"/>
      <c r="C61" s="3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5"/>
    </row>
    <row r="62" spans="1:16" ht="13.5" customHeight="1" x14ac:dyDescent="0.15">
      <c r="A62" s="10"/>
      <c r="B62" s="8"/>
      <c r="C62" s="2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7"/>
    </row>
    <row r="63" spans="1:16" ht="13.5" customHeight="1" x14ac:dyDescent="0.15">
      <c r="A63" s="11"/>
      <c r="B63" s="7"/>
      <c r="C63" s="3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5"/>
    </row>
    <row r="64" spans="1:16" ht="13.5" customHeight="1" x14ac:dyDescent="0.15">
      <c r="A64" s="10"/>
      <c r="B64" s="8"/>
      <c r="C64" s="2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7"/>
    </row>
    <row r="65" spans="1:16" ht="13.5" customHeight="1" x14ac:dyDescent="0.15">
      <c r="A65" s="11"/>
      <c r="B65" s="7"/>
      <c r="C65" s="31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</row>
    <row r="66" spans="1:16" ht="13.5" customHeight="1" x14ac:dyDescent="0.15">
      <c r="A66" s="10"/>
      <c r="B66" s="8"/>
      <c r="C66" s="32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7"/>
    </row>
    <row r="67" spans="1:16" ht="13.5" customHeight="1" x14ac:dyDescent="0.15">
      <c r="A67" s="11"/>
      <c r="B67" s="7"/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14"/>
    </row>
    <row r="68" spans="1:16" ht="13.5" customHeight="1" x14ac:dyDescent="0.15">
      <c r="A68" s="10"/>
      <c r="B68" s="8"/>
      <c r="C68" s="2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53"/>
    </row>
    <row r="69" spans="1:16" ht="13.5" customHeight="1" x14ac:dyDescent="0.15">
      <c r="A69" s="11"/>
      <c r="B69" s="7"/>
      <c r="C69" s="31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54"/>
    </row>
    <row r="70" spans="1:16" ht="13.5" customHeight="1" x14ac:dyDescent="0.15">
      <c r="A70" s="10"/>
      <c r="B70" s="8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53"/>
    </row>
    <row r="71" spans="1:16" ht="13.5" customHeight="1" x14ac:dyDescent="0.15">
      <c r="A71" s="11"/>
      <c r="B71" s="7"/>
      <c r="C71" s="3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5"/>
    </row>
    <row r="72" spans="1:16" ht="13.5" customHeight="1" x14ac:dyDescent="0.15">
      <c r="A72" s="10"/>
      <c r="C72" s="2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7"/>
    </row>
    <row r="73" spans="1:16" ht="13.5" customHeight="1" x14ac:dyDescent="0.15">
      <c r="A73" s="11"/>
      <c r="B73" s="7"/>
      <c r="C73" s="31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5"/>
    </row>
    <row r="74" spans="1:16" ht="13.5" customHeight="1" x14ac:dyDescent="0.15">
      <c r="A74" s="10"/>
      <c r="B74" s="8"/>
      <c r="C74" s="32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7"/>
    </row>
    <row r="75" spans="1:16" ht="13.5" customHeight="1" x14ac:dyDescent="0.15">
      <c r="A75" s="11"/>
      <c r="B75" s="7"/>
      <c r="C75" s="3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5"/>
    </row>
    <row r="76" spans="1:16" ht="13.5" customHeight="1" x14ac:dyDescent="0.15">
      <c r="A76" s="10"/>
      <c r="B76" s="8"/>
      <c r="C76" s="2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7"/>
    </row>
    <row r="77" spans="1:16" ht="13.5" customHeight="1" x14ac:dyDescent="0.15">
      <c r="A77" s="11"/>
      <c r="B77" s="7"/>
      <c r="C77" s="3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5"/>
    </row>
    <row r="78" spans="1:16" ht="13.5" customHeight="1" x14ac:dyDescent="0.15">
      <c r="A78" s="5"/>
      <c r="B78" s="12"/>
      <c r="C78" s="36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0"/>
      <c r="P78" s="51"/>
    </row>
    <row r="79" spans="1:16" ht="13.5" customHeight="1" x14ac:dyDescent="0.15">
      <c r="B79" s="1"/>
      <c r="M79" s="48"/>
      <c r="O79" s="27"/>
      <c r="P79" s="27"/>
    </row>
    <row r="80" spans="1:16" ht="13.15" customHeight="1" x14ac:dyDescent="0.15">
      <c r="A80" s="26"/>
      <c r="B80" s="26"/>
      <c r="C80" s="26"/>
      <c r="D80" s="26"/>
      <c r="E80" s="26"/>
      <c r="F80" s="26"/>
      <c r="G80" s="26"/>
      <c r="H80" s="26"/>
      <c r="I80" s="28"/>
      <c r="J80" s="28"/>
      <c r="K80" s="28"/>
      <c r="L80" s="29" t="s">
        <v>31</v>
      </c>
      <c r="N80" s="28"/>
      <c r="O80" s="26"/>
      <c r="P80" s="26"/>
    </row>
  </sheetData>
  <mergeCells count="30">
    <mergeCell ref="M43:M44"/>
    <mergeCell ref="N43:N44"/>
    <mergeCell ref="O43:O44"/>
    <mergeCell ref="I43:I44"/>
    <mergeCell ref="J43:J44"/>
    <mergeCell ref="K43:K44"/>
    <mergeCell ref="L43:L44"/>
    <mergeCell ref="N3:N4"/>
    <mergeCell ref="O3:O4"/>
    <mergeCell ref="D3:D4"/>
    <mergeCell ref="E3:E4"/>
    <mergeCell ref="L3:L4"/>
    <mergeCell ref="M3:M4"/>
    <mergeCell ref="K3:K4"/>
    <mergeCell ref="A3:C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A43:C44"/>
    <mergeCell ref="F43:F44"/>
    <mergeCell ref="G43:G44"/>
    <mergeCell ref="H43:H44"/>
    <mergeCell ref="D43:D44"/>
    <mergeCell ref="E43:E44"/>
  </mergeCells>
  <phoneticPr fontId="2"/>
  <printOptions horizontalCentered="1" verticalCentered="1"/>
  <pageMargins left="0.78740157480314965" right="0.39370078740157483" top="0.98425196850393704" bottom="0.39370078740157483" header="0" footer="0"/>
  <pageSetup paperSize="9" orientation="landscape" r:id="rId1"/>
  <headerFooter alignWithMargins="0"/>
  <rowBreaks count="1" manualBreakCount="1">
    <brk id="40" max="16383" man="1"/>
  </rowBreaks>
  <ignoredErrors>
    <ignoredError sqref="A5:A38 A45:A5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自動車</vt:lpstr>
      <vt:lpstr>自転車</vt:lpstr>
      <vt:lpstr>歩行者</vt:lpstr>
      <vt:lpstr>二輪車</vt:lpstr>
      <vt:lpstr>自転車!Print_Area</vt:lpstr>
      <vt:lpstr>自動車!Print_Area</vt:lpstr>
      <vt:lpstr>二輪車!Print_Area</vt:lpstr>
      <vt:lpstr>歩行者!Print_Area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時間別交通量</dc:title>
  <dc:subject>松山市交通量調査業務委託</dc:subject>
  <dc:creator>株式会社 芙蓉コンサルタント</dc:creator>
  <cp:lastModifiedBy>nt015038</cp:lastModifiedBy>
  <cp:lastPrinted>2012-01-26T06:32:16Z</cp:lastPrinted>
  <dcterms:created xsi:type="dcterms:W3CDTF">1998-12-01T04:59:46Z</dcterms:created>
  <dcterms:modified xsi:type="dcterms:W3CDTF">2016-11-08T00:39:23Z</dcterms:modified>
</cp:coreProperties>
</file>