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C:\Users\nt015038\Desktop\"/>
    </mc:Choice>
  </mc:AlternateContent>
  <bookViews>
    <workbookView xWindow="-15" yWindow="-15" windowWidth="19170" windowHeight="5790"/>
  </bookViews>
  <sheets>
    <sheet name="自動車" sheetId="1" r:id="rId1"/>
    <sheet name="自転車" sheetId="2" r:id="rId2"/>
    <sheet name="二輪車" sheetId="4" r:id="rId3"/>
    <sheet name="歩行者" sheetId="3" r:id="rId4"/>
  </sheets>
  <definedNames>
    <definedName name="_xlnm.Print_Area" localSheetId="1">自転車!$A$1:$P$80</definedName>
    <definedName name="_xlnm.Print_Area" localSheetId="0">自動車!$A$1:$Q$80</definedName>
    <definedName name="_xlnm.Print_Area" localSheetId="2">二輪車!$A$1:$P$80</definedName>
    <definedName name="_xlnm.Print_Area" localSheetId="3">歩行者!$A$1:$P$80</definedName>
  </definedNames>
  <calcPr calcId="152511" calcMode="manual"/>
</workbook>
</file>

<file path=xl/calcChain.xml><?xml version="1.0" encoding="utf-8"?>
<calcChain xmlns="http://schemas.openxmlformats.org/spreadsheetml/2006/main">
  <c r="J1" i="2" l="1"/>
  <c r="J41" i="2" s="1"/>
  <c r="P6" i="2"/>
  <c r="P8" i="2"/>
  <c r="P10" i="2"/>
  <c r="P12" i="2"/>
  <c r="P14" i="2"/>
  <c r="P16" i="2"/>
  <c r="P18" i="2"/>
  <c r="P20" i="2"/>
  <c r="P22" i="2"/>
  <c r="P24" i="2"/>
  <c r="P26" i="2"/>
  <c r="P28" i="2"/>
  <c r="P30" i="2"/>
  <c r="P32" i="2"/>
  <c r="P34" i="2"/>
  <c r="P36" i="2"/>
  <c r="P38" i="2"/>
  <c r="P46" i="2"/>
  <c r="P48" i="2"/>
  <c r="P50" i="2"/>
  <c r="P52" i="2"/>
  <c r="P54" i="2"/>
  <c r="P56" i="2"/>
  <c r="P6" i="1"/>
  <c r="Q6" i="1" s="1"/>
  <c r="P8" i="1"/>
  <c r="Q8" i="1" s="1"/>
  <c r="P10" i="1"/>
  <c r="Q10" i="1" s="1"/>
  <c r="P12" i="1"/>
  <c r="Q12" i="1" s="1"/>
  <c r="P14" i="1"/>
  <c r="Q14" i="1" s="1"/>
  <c r="P16" i="1"/>
  <c r="Q16" i="1" s="1"/>
  <c r="P18" i="1"/>
  <c r="Q18" i="1" s="1"/>
  <c r="P20" i="1"/>
  <c r="Q20" i="1" s="1"/>
  <c r="P22" i="1"/>
  <c r="Q22" i="1" s="1"/>
  <c r="P24" i="1"/>
  <c r="Q24" i="1" s="1"/>
  <c r="P26" i="1"/>
  <c r="Q26" i="1" s="1"/>
  <c r="P28" i="1"/>
  <c r="Q28" i="1" s="1"/>
  <c r="P30" i="1"/>
  <c r="Q30" i="1" s="1"/>
  <c r="P32" i="1"/>
  <c r="Q32" i="1" s="1"/>
  <c r="P34" i="1"/>
  <c r="Q34" i="1" s="1"/>
  <c r="P36" i="1"/>
  <c r="Q36" i="1" s="1"/>
  <c r="P38" i="1"/>
  <c r="Q38" i="1" s="1"/>
  <c r="J41" i="1"/>
  <c r="P54" i="1"/>
  <c r="Q54" i="1"/>
  <c r="P58" i="1"/>
  <c r="Q58" i="1"/>
  <c r="P60" i="1"/>
  <c r="Q60" i="1"/>
  <c r="P62" i="1"/>
  <c r="Q62" i="1"/>
  <c r="J1" i="4"/>
  <c r="J41" i="4"/>
  <c r="P48" i="4"/>
  <c r="P50" i="4"/>
  <c r="P52" i="4"/>
  <c r="J1" i="3"/>
  <c r="P6" i="3"/>
  <c r="P8" i="3"/>
  <c r="P10" i="3"/>
  <c r="P12" i="3"/>
  <c r="P14" i="3"/>
  <c r="P16" i="3"/>
  <c r="P18" i="3"/>
  <c r="P20" i="3"/>
  <c r="P22" i="3"/>
  <c r="P24" i="3"/>
  <c r="P26" i="3"/>
  <c r="P28" i="3"/>
  <c r="P30" i="3"/>
  <c r="P32" i="3"/>
  <c r="P34" i="3"/>
  <c r="P36" i="3"/>
  <c r="P38" i="3"/>
  <c r="J41" i="3"/>
  <c r="P46" i="3"/>
  <c r="P48" i="3"/>
  <c r="P50" i="3"/>
  <c r="P52" i="3"/>
  <c r="P54" i="3"/>
  <c r="P56" i="3"/>
</calcChain>
</file>

<file path=xl/sharedStrings.xml><?xml version="1.0" encoding="utf-8"?>
<sst xmlns="http://schemas.openxmlformats.org/spreadsheetml/2006/main" count="1546" uniqueCount="125">
  <si>
    <t>2.</t>
  </si>
  <si>
    <t>3.</t>
  </si>
  <si>
    <t>4.</t>
  </si>
  <si>
    <t>5.</t>
  </si>
  <si>
    <t>6.</t>
  </si>
  <si>
    <t>7.</t>
  </si>
  <si>
    <t>8.</t>
  </si>
  <si>
    <t>9.</t>
  </si>
  <si>
    <t>(単位：台）</t>
    <rPh sb="1" eb="3">
      <t>タンイ</t>
    </rPh>
    <rPh sb="4" eb="5">
      <t>ダイ</t>
    </rPh>
    <phoneticPr fontId="1"/>
  </si>
  <si>
    <t>24時間</t>
    <rPh sb="2" eb="4">
      <t>ジカン</t>
    </rPh>
    <phoneticPr fontId="1"/>
  </si>
  <si>
    <t>7～8</t>
    <phoneticPr fontId="1"/>
  </si>
  <si>
    <t>8～9</t>
    <phoneticPr fontId="1"/>
  </si>
  <si>
    <t>9～10</t>
    <phoneticPr fontId="1"/>
  </si>
  <si>
    <t>10～11</t>
    <phoneticPr fontId="1"/>
  </si>
  <si>
    <t>11～12</t>
    <phoneticPr fontId="1"/>
  </si>
  <si>
    <t>12～13</t>
    <phoneticPr fontId="1"/>
  </si>
  <si>
    <t>13～14</t>
    <phoneticPr fontId="1"/>
  </si>
  <si>
    <t>14～15</t>
    <phoneticPr fontId="1"/>
  </si>
  <si>
    <t>15～16</t>
    <phoneticPr fontId="1"/>
  </si>
  <si>
    <t>16～17</t>
    <phoneticPr fontId="1"/>
  </si>
  <si>
    <t>17～18</t>
    <phoneticPr fontId="1"/>
  </si>
  <si>
    <t>18～19</t>
    <phoneticPr fontId="1"/>
  </si>
  <si>
    <t>交通量</t>
    <rPh sb="0" eb="3">
      <t>コウツウリョウ</t>
    </rPh>
    <phoneticPr fontId="1"/>
  </si>
  <si>
    <t>上り</t>
    <rPh sb="0" eb="1">
      <t>ノボ</t>
    </rPh>
    <phoneticPr fontId="1"/>
  </si>
  <si>
    <t>下り</t>
    <rPh sb="0" eb="1">
      <t>クダ</t>
    </rPh>
    <phoneticPr fontId="1"/>
  </si>
  <si>
    <t>自動車　時間別交通量</t>
    <rPh sb="0" eb="3">
      <t>ジドウシャ</t>
    </rPh>
    <rPh sb="4" eb="7">
      <t>ジカンベツ</t>
    </rPh>
    <rPh sb="7" eb="10">
      <t>コウツウリョウ</t>
    </rPh>
    <phoneticPr fontId="1"/>
  </si>
  <si>
    <t>歩行者　時間別交通量</t>
    <rPh sb="0" eb="3">
      <t>ホコウシャ</t>
    </rPh>
    <rPh sb="4" eb="7">
      <t>ジカンベツ</t>
    </rPh>
    <rPh sb="7" eb="10">
      <t>コウツウリョウ</t>
    </rPh>
    <phoneticPr fontId="1"/>
  </si>
  <si>
    <t>自転車　時間別交通量</t>
    <rPh sb="0" eb="3">
      <t>ジテンシャ</t>
    </rPh>
    <rPh sb="4" eb="7">
      <t>ジカンベツ</t>
    </rPh>
    <rPh sb="7" eb="10">
      <t>コウツウリョウ</t>
    </rPh>
    <phoneticPr fontId="1"/>
  </si>
  <si>
    <t>(単位：人）</t>
    <rPh sb="1" eb="3">
      <t>タンイ</t>
    </rPh>
    <rPh sb="4" eb="5">
      <t>ニン</t>
    </rPh>
    <phoneticPr fontId="1"/>
  </si>
  <si>
    <t>(単位：人）</t>
    <rPh sb="1" eb="3">
      <t>タンイ</t>
    </rPh>
    <rPh sb="4" eb="5">
      <t>ニン</t>
    </rPh>
    <phoneticPr fontId="1"/>
  </si>
  <si>
    <t>１2時間</t>
    <rPh sb="2" eb="4">
      <t>ジカン</t>
    </rPh>
    <phoneticPr fontId="1"/>
  </si>
  <si>
    <t>　 調 査 場 所</t>
    <rPh sb="2" eb="5">
      <t>チョウサ</t>
    </rPh>
    <rPh sb="6" eb="9">
      <t>バショ</t>
    </rPh>
    <phoneticPr fontId="1"/>
  </si>
  <si>
    <t xml:space="preserve">                                      調 査 時 間</t>
    <rPh sb="38" eb="41">
      <t>チョウサ</t>
    </rPh>
    <rPh sb="42" eb="45">
      <t>ジカン</t>
    </rPh>
    <phoneticPr fontId="1"/>
  </si>
  <si>
    <t>※「上り」とは東進又は北進,「下り」とは西進又は南進を示す。</t>
    <rPh sb="2" eb="3">
      <t>ノボ</t>
    </rPh>
    <rPh sb="7" eb="9">
      <t>トウシン</t>
    </rPh>
    <rPh sb="9" eb="10">
      <t>マタ</t>
    </rPh>
    <rPh sb="11" eb="13">
      <t>ホクシン</t>
    </rPh>
    <rPh sb="15" eb="16">
      <t>クダ</t>
    </rPh>
    <rPh sb="20" eb="22">
      <t>セイシン</t>
    </rPh>
    <rPh sb="22" eb="23">
      <t>マタ</t>
    </rPh>
    <rPh sb="24" eb="26">
      <t>ナンシン</t>
    </rPh>
    <rPh sb="27" eb="28">
      <t>シメ</t>
    </rPh>
    <phoneticPr fontId="1"/>
  </si>
  <si>
    <t>(単位：台）</t>
    <rPh sb="1" eb="3">
      <t>タンイ</t>
    </rPh>
    <rPh sb="4" eb="5">
      <t>ダイ</t>
    </rPh>
    <phoneticPr fontId="1"/>
  </si>
  <si>
    <t>7～8</t>
    <phoneticPr fontId="1"/>
  </si>
  <si>
    <t>8～9</t>
    <phoneticPr fontId="1"/>
  </si>
  <si>
    <t>9～10</t>
    <phoneticPr fontId="1"/>
  </si>
  <si>
    <t>10～11</t>
    <phoneticPr fontId="1"/>
  </si>
  <si>
    <t>11～12</t>
    <phoneticPr fontId="1"/>
  </si>
  <si>
    <t>12～13</t>
    <phoneticPr fontId="1"/>
  </si>
  <si>
    <t>13～14</t>
    <phoneticPr fontId="1"/>
  </si>
  <si>
    <t>14～15</t>
    <phoneticPr fontId="1"/>
  </si>
  <si>
    <t>15～16</t>
    <phoneticPr fontId="1"/>
  </si>
  <si>
    <t>16～17</t>
    <phoneticPr fontId="1"/>
  </si>
  <si>
    <t>17～18</t>
    <phoneticPr fontId="1"/>
  </si>
  <si>
    <t>18～19</t>
    <phoneticPr fontId="1"/>
  </si>
  <si>
    <t>１2時間</t>
    <rPh sb="2" eb="4">
      <t>ジカン</t>
    </rPh>
    <phoneticPr fontId="1"/>
  </si>
  <si>
    <t>交通量</t>
    <rPh sb="0" eb="3">
      <t>コウツウリョウ</t>
    </rPh>
    <phoneticPr fontId="1"/>
  </si>
  <si>
    <t>二輪車　時間別交通量</t>
    <rPh sb="0" eb="3">
      <t>ニリンシャ</t>
    </rPh>
    <rPh sb="4" eb="7">
      <t>ジカンベツ</t>
    </rPh>
    <rPh sb="7" eb="10">
      <t>コウツウリョウ</t>
    </rPh>
    <phoneticPr fontId="1"/>
  </si>
  <si>
    <t>1.</t>
  </si>
  <si>
    <t xml:space="preserve">-  </t>
    <phoneticPr fontId="1"/>
  </si>
  <si>
    <t xml:space="preserve">-   </t>
    <phoneticPr fontId="1"/>
  </si>
  <si>
    <t>22.</t>
    <phoneticPr fontId="1"/>
  </si>
  <si>
    <t>10.</t>
    <phoneticPr fontId="1"/>
  </si>
  <si>
    <t>11.</t>
    <phoneticPr fontId="1"/>
  </si>
  <si>
    <t>12.</t>
    <phoneticPr fontId="1"/>
  </si>
  <si>
    <t>13.</t>
    <phoneticPr fontId="1"/>
  </si>
  <si>
    <t>14.</t>
    <phoneticPr fontId="1"/>
  </si>
  <si>
    <t>15.</t>
    <phoneticPr fontId="1"/>
  </si>
  <si>
    <t>16.</t>
    <phoneticPr fontId="1"/>
  </si>
  <si>
    <t>17.</t>
    <phoneticPr fontId="1"/>
  </si>
  <si>
    <t>18.</t>
    <phoneticPr fontId="1"/>
  </si>
  <si>
    <t>19.</t>
    <phoneticPr fontId="1"/>
  </si>
  <si>
    <t>20.</t>
    <phoneticPr fontId="1"/>
  </si>
  <si>
    <t>21.</t>
    <phoneticPr fontId="1"/>
  </si>
  <si>
    <t>市）道後４３号線</t>
    <rPh sb="0" eb="1">
      <t>シ</t>
    </rPh>
    <phoneticPr fontId="1"/>
  </si>
  <si>
    <t>道後湯之町</t>
    <phoneticPr fontId="1"/>
  </si>
  <si>
    <t>23.</t>
    <phoneticPr fontId="1"/>
  </si>
  <si>
    <t xml:space="preserve">-  </t>
  </si>
  <si>
    <t xml:space="preserve">-   </t>
  </si>
  <si>
    <t>市）中央環状線</t>
    <rPh sb="0" eb="1">
      <t>シ</t>
    </rPh>
    <phoneticPr fontId="1"/>
  </si>
  <si>
    <t>平和通3丁目</t>
    <phoneticPr fontId="1"/>
  </si>
  <si>
    <t>市）中之川通線</t>
    <rPh sb="0" eb="1">
      <t>シ</t>
    </rPh>
    <phoneticPr fontId="1"/>
  </si>
  <si>
    <t>湊町2丁目</t>
    <phoneticPr fontId="1"/>
  </si>
  <si>
    <t>市）南北120号線</t>
    <rPh sb="0" eb="1">
      <t>シ</t>
    </rPh>
    <phoneticPr fontId="1"/>
  </si>
  <si>
    <t>堀ノ内</t>
    <phoneticPr fontId="1"/>
  </si>
  <si>
    <t>市）花園町線</t>
    <rPh sb="0" eb="1">
      <t>シ</t>
    </rPh>
    <phoneticPr fontId="1"/>
  </si>
  <si>
    <t>花園町</t>
    <phoneticPr fontId="1"/>
  </si>
  <si>
    <t>市）千舟町古川線</t>
    <rPh sb="0" eb="1">
      <t>シ</t>
    </rPh>
    <rPh sb="2" eb="5">
      <t>チフネマチ</t>
    </rPh>
    <rPh sb="5" eb="7">
      <t>フルカワ</t>
    </rPh>
    <rPh sb="7" eb="8">
      <t>セン</t>
    </rPh>
    <phoneticPr fontId="1"/>
  </si>
  <si>
    <t>末広町</t>
    <phoneticPr fontId="1"/>
  </si>
  <si>
    <t>市）石井43号線</t>
    <rPh sb="0" eb="1">
      <t>シ</t>
    </rPh>
    <phoneticPr fontId="1"/>
  </si>
  <si>
    <t>西石井町</t>
    <phoneticPr fontId="1"/>
  </si>
  <si>
    <t>市）堀之内山越線</t>
    <rPh sb="0" eb="1">
      <t>シ</t>
    </rPh>
    <phoneticPr fontId="1"/>
  </si>
  <si>
    <t>高砂町2丁目</t>
    <phoneticPr fontId="1"/>
  </si>
  <si>
    <t>市）八坂1号線</t>
    <rPh sb="0" eb="1">
      <t>シ</t>
    </rPh>
    <phoneticPr fontId="1"/>
  </si>
  <si>
    <t>永木町2丁目</t>
    <phoneticPr fontId="1"/>
  </si>
  <si>
    <t>市）素鷲8号線</t>
    <rPh sb="0" eb="1">
      <t>シ</t>
    </rPh>
    <phoneticPr fontId="1"/>
  </si>
  <si>
    <t>立花5丁目</t>
    <phoneticPr fontId="1"/>
  </si>
  <si>
    <t>市）小栗鷹場線</t>
    <rPh sb="0" eb="1">
      <t>シ</t>
    </rPh>
    <phoneticPr fontId="1"/>
  </si>
  <si>
    <t>三番町7丁目</t>
    <phoneticPr fontId="1"/>
  </si>
  <si>
    <t>二番町4丁目</t>
    <phoneticPr fontId="1"/>
  </si>
  <si>
    <t>千舟町8丁目</t>
    <phoneticPr fontId="1"/>
  </si>
  <si>
    <t>市）二番町線</t>
    <phoneticPr fontId="1"/>
  </si>
  <si>
    <t>市）千舟町高岡線</t>
    <phoneticPr fontId="1"/>
  </si>
  <si>
    <t>市）新玉49号線</t>
    <phoneticPr fontId="1"/>
  </si>
  <si>
    <t>竹原1丁目</t>
    <phoneticPr fontId="1"/>
  </si>
  <si>
    <t>市）清水17号線</t>
    <phoneticPr fontId="1"/>
  </si>
  <si>
    <t>山越4丁目</t>
    <phoneticPr fontId="1"/>
  </si>
  <si>
    <t>市）鮒屋町中村橋線</t>
    <rPh sb="0" eb="1">
      <t>シ</t>
    </rPh>
    <phoneticPr fontId="1"/>
  </si>
  <si>
    <t>市）鮒屋町護国神社前線</t>
    <rPh sb="0" eb="1">
      <t>シ</t>
    </rPh>
    <phoneticPr fontId="1"/>
  </si>
  <si>
    <t>西一万町</t>
    <phoneticPr fontId="1"/>
  </si>
  <si>
    <t>市）千舟町古川線</t>
    <rPh sb="0" eb="1">
      <t>シ</t>
    </rPh>
    <phoneticPr fontId="1"/>
  </si>
  <si>
    <t>朝生田町6丁目</t>
    <phoneticPr fontId="1"/>
  </si>
  <si>
    <t>堀之内公園内</t>
    <rPh sb="0" eb="3">
      <t>ホリノウチ</t>
    </rPh>
    <rPh sb="3" eb="6">
      <t>コウエンナイ</t>
    </rPh>
    <phoneticPr fontId="1"/>
  </si>
  <si>
    <t>堀之内(愛媛県庁前)</t>
    <rPh sb="0" eb="3">
      <t>ホリノウチ</t>
    </rPh>
    <rPh sb="4" eb="6">
      <t>エヒメ</t>
    </rPh>
    <rPh sb="6" eb="9">
      <t>ケンチョウマエ</t>
    </rPh>
    <phoneticPr fontId="1"/>
  </si>
  <si>
    <t>堀之内(NHK側)</t>
    <rPh sb="0" eb="3">
      <t>ホリノウチ</t>
    </rPh>
    <rPh sb="7" eb="8">
      <t>ガワ</t>
    </rPh>
    <phoneticPr fontId="1"/>
  </si>
  <si>
    <t>堀之内(三崎商店前)</t>
    <rPh sb="0" eb="3">
      <t>ホリノウチ</t>
    </rPh>
    <rPh sb="4" eb="6">
      <t>ミサキ</t>
    </rPh>
    <rPh sb="6" eb="8">
      <t>ショウテン</t>
    </rPh>
    <rPh sb="8" eb="9">
      <t>マエ</t>
    </rPh>
    <phoneticPr fontId="1"/>
  </si>
  <si>
    <t>24.</t>
    <phoneticPr fontId="1"/>
  </si>
  <si>
    <t>25.</t>
    <phoneticPr fontId="1"/>
  </si>
  <si>
    <t>26.</t>
    <phoneticPr fontId="1"/>
  </si>
  <si>
    <t>市）河野五明線</t>
    <rPh sb="0" eb="1">
      <t>シ</t>
    </rPh>
    <phoneticPr fontId="1"/>
  </si>
  <si>
    <t>河野中須賀</t>
    <phoneticPr fontId="1"/>
  </si>
  <si>
    <t>市）三津浜53号線</t>
    <rPh sb="0" eb="1">
      <t>シ</t>
    </rPh>
    <phoneticPr fontId="1"/>
  </si>
  <si>
    <t>三津浜商店街</t>
    <phoneticPr fontId="1"/>
  </si>
  <si>
    <t>南吉田町</t>
    <phoneticPr fontId="1"/>
  </si>
  <si>
    <t>市）南北梅本線</t>
    <phoneticPr fontId="1"/>
  </si>
  <si>
    <t>市）南北梅本線</t>
    <phoneticPr fontId="1"/>
  </si>
  <si>
    <t>市）生石212号線</t>
    <phoneticPr fontId="1"/>
  </si>
  <si>
    <t>-</t>
    <phoneticPr fontId="1"/>
  </si>
  <si>
    <t>南梅本町(北西交差点付近)</t>
    <rPh sb="5" eb="7">
      <t>ホクセイ</t>
    </rPh>
    <rPh sb="7" eb="10">
      <t>コウサテン</t>
    </rPh>
    <rPh sb="10" eb="12">
      <t>フキン</t>
    </rPh>
    <phoneticPr fontId="1"/>
  </si>
  <si>
    <t>南梅本町(南西交差点付近)</t>
    <rPh sb="5" eb="7">
      <t>ナンセイ</t>
    </rPh>
    <rPh sb="7" eb="10">
      <t>コウサテン</t>
    </rPh>
    <rPh sb="10" eb="12">
      <t>フキン</t>
    </rPh>
    <phoneticPr fontId="1"/>
  </si>
  <si>
    <t>-</t>
    <phoneticPr fontId="1"/>
  </si>
  <si>
    <t>（ 平 成 ２０ 年度 ）</t>
    <rPh sb="2" eb="5">
      <t>ヘイセイ</t>
    </rPh>
    <rPh sb="9" eb="10">
      <t>ネンド</t>
    </rPh>
    <rPh sb="10" eb="11">
      <t>ド</t>
    </rPh>
    <phoneticPr fontId="1"/>
  </si>
  <si>
    <t>※ 日交通量換算係数 ： 1.29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</si>
</sst>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0" formatCode="#,##0_ "/>
    <numFmt numFmtId="201" formatCode="#,##0_);[Red]&quot;¥&quot;\!\(#,##0&quot;¥&quot;\!\)"/>
  </numFmts>
  <fonts count="5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2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22"/>
      </bottom>
      <diagonal/>
    </border>
    <border>
      <left style="hair">
        <color indexed="64"/>
      </left>
      <right style="hair">
        <color indexed="64"/>
      </right>
      <top style="dotted">
        <color indexed="22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22"/>
      </bottom>
      <diagonal/>
    </border>
    <border>
      <left style="hair">
        <color indexed="64"/>
      </left>
      <right style="hair">
        <color indexed="64"/>
      </right>
      <top style="dotted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/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200" fontId="2" fillId="0" borderId="9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 vertical="center"/>
    </xf>
    <xf numFmtId="200" fontId="2" fillId="0" borderId="11" xfId="0" applyNumberFormat="1" applyFont="1" applyBorder="1" applyAlignment="1">
      <alignment vertical="center"/>
    </xf>
    <xf numFmtId="200" fontId="2" fillId="0" borderId="6" xfId="0" applyNumberFormat="1" applyFont="1" applyBorder="1" applyAlignment="1">
      <alignment vertical="center"/>
    </xf>
    <xf numFmtId="200" fontId="2" fillId="0" borderId="12" xfId="0" applyNumberFormat="1" applyFont="1" applyBorder="1" applyAlignment="1">
      <alignment vertical="center"/>
    </xf>
    <xf numFmtId="200" fontId="2" fillId="0" borderId="13" xfId="0" applyNumberFormat="1" applyFont="1" applyBorder="1" applyAlignment="1">
      <alignment vertical="center"/>
    </xf>
    <xf numFmtId="201" fontId="2" fillId="0" borderId="9" xfId="0" applyNumberFormat="1" applyFont="1" applyBorder="1" applyAlignment="1">
      <alignment vertical="center"/>
    </xf>
    <xf numFmtId="201" fontId="2" fillId="0" borderId="11" xfId="0" applyNumberFormat="1" applyFont="1" applyBorder="1" applyAlignment="1">
      <alignment vertical="center"/>
    </xf>
    <xf numFmtId="201" fontId="2" fillId="0" borderId="6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200" fontId="2" fillId="0" borderId="16" xfId="0" applyNumberFormat="1" applyFont="1" applyBorder="1" applyAlignment="1">
      <alignment vertical="center"/>
    </xf>
    <xf numFmtId="200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00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200" fontId="2" fillId="0" borderId="2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201" fontId="2" fillId="0" borderId="21" xfId="0" applyNumberFormat="1" applyFont="1" applyBorder="1" applyAlignment="1">
      <alignment vertical="center"/>
    </xf>
    <xf numFmtId="201" fontId="2" fillId="0" borderId="22" xfId="0" applyNumberFormat="1" applyFont="1" applyBorder="1" applyAlignment="1">
      <alignment vertical="center"/>
    </xf>
    <xf numFmtId="201" fontId="2" fillId="0" borderId="23" xfId="0" applyNumberFormat="1" applyFont="1" applyBorder="1" applyAlignment="1">
      <alignment vertical="center"/>
    </xf>
    <xf numFmtId="201" fontId="2" fillId="0" borderId="12" xfId="0" applyNumberFormat="1" applyFont="1" applyBorder="1" applyAlignment="1">
      <alignment vertical="center"/>
    </xf>
    <xf numFmtId="200" fontId="2" fillId="0" borderId="24" xfId="0" quotePrefix="1" applyNumberFormat="1" applyFont="1" applyBorder="1" applyAlignment="1">
      <alignment horizontal="right" vertical="center"/>
    </xf>
    <xf numFmtId="200" fontId="2" fillId="0" borderId="24" xfId="0" applyNumberFormat="1" applyFont="1" applyBorder="1" applyAlignment="1">
      <alignment horizontal="right" vertical="center"/>
    </xf>
    <xf numFmtId="200" fontId="2" fillId="0" borderId="11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right" vertical="center"/>
    </xf>
    <xf numFmtId="200" fontId="2" fillId="0" borderId="21" xfId="0" applyNumberFormat="1" applyFont="1" applyBorder="1" applyAlignment="1">
      <alignment horizontal="right" vertical="center"/>
    </xf>
    <xf numFmtId="200" fontId="2" fillId="0" borderId="22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 vertical="center"/>
    </xf>
    <xf numFmtId="201" fontId="2" fillId="0" borderId="9" xfId="0" applyNumberFormat="1" applyFont="1" applyBorder="1" applyAlignment="1">
      <alignment horizontal="right" vertical="center"/>
    </xf>
    <xf numFmtId="201" fontId="2" fillId="0" borderId="10" xfId="0" applyNumberFormat="1" applyFont="1" applyBorder="1" applyAlignment="1">
      <alignment horizontal="right" vertical="center"/>
    </xf>
    <xf numFmtId="201" fontId="2" fillId="0" borderId="11" xfId="0" applyNumberFormat="1" applyFont="1" applyBorder="1" applyAlignment="1">
      <alignment horizontal="right" vertical="center"/>
    </xf>
    <xf numFmtId="201" fontId="2" fillId="0" borderId="6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right" vertical="center"/>
    </xf>
    <xf numFmtId="200" fontId="2" fillId="0" borderId="6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200" fontId="2" fillId="0" borderId="12" xfId="0" applyNumberFormat="1" applyFont="1" applyBorder="1" applyAlignment="1">
      <alignment horizontal="right" vertical="center"/>
    </xf>
    <xf numFmtId="200" fontId="2" fillId="0" borderId="13" xfId="0" applyNumberFormat="1" applyFont="1" applyBorder="1" applyAlignment="1">
      <alignment horizontal="right" vertical="center"/>
    </xf>
    <xf numFmtId="200" fontId="2" fillId="0" borderId="24" xfId="0" applyNumberFormat="1" applyFont="1" applyBorder="1" applyAlignment="1">
      <alignment vertical="center"/>
    </xf>
    <xf numFmtId="200" fontId="2" fillId="0" borderId="6" xfId="0" applyNumberFormat="1" applyFont="1" applyBorder="1" applyAlignment="1" applyProtection="1">
      <alignment vertical="center"/>
    </xf>
    <xf numFmtId="0" fontId="2" fillId="0" borderId="16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200" fontId="2" fillId="0" borderId="11" xfId="0" applyNumberFormat="1" applyFont="1" applyBorder="1" applyAlignment="1" applyProtection="1">
      <alignment vertical="center"/>
    </xf>
    <xf numFmtId="0" fontId="2" fillId="0" borderId="26" xfId="0" applyFont="1" applyBorder="1" applyAlignment="1">
      <alignment horizontal="center" vertical="center"/>
    </xf>
    <xf numFmtId="200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0" y="13735050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showGridLines="0" tabSelected="1" view="pageBreakPreview" zoomScaleNormal="100" zoomScaleSheetLayoutView="85" workbookViewId="0">
      <selection activeCell="S7" sqref="S7"/>
    </sheetView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7" width="7.375" style="3" customWidth="1"/>
    <col min="18" max="16384" width="8.875" style="3"/>
  </cols>
  <sheetData>
    <row r="1" spans="1:18" ht="16.899999999999999" customHeight="1" x14ac:dyDescent="0.15">
      <c r="B1" s="3"/>
      <c r="D1" s="86" t="s">
        <v>25</v>
      </c>
      <c r="E1" s="87"/>
      <c r="F1" s="87"/>
      <c r="G1" s="87"/>
      <c r="H1" s="87"/>
      <c r="I1" s="87"/>
      <c r="J1" s="88" t="s">
        <v>123</v>
      </c>
      <c r="K1" s="88"/>
      <c r="L1" s="88"/>
    </row>
    <row r="2" spans="1:18" ht="13.15" customHeight="1" x14ac:dyDescent="0.15">
      <c r="B2" s="4"/>
      <c r="Q2" s="3" t="s">
        <v>8</v>
      </c>
    </row>
    <row r="3" spans="1:18" ht="13.5" customHeight="1" x14ac:dyDescent="0.15">
      <c r="A3" s="83" t="s">
        <v>32</v>
      </c>
      <c r="B3" s="84"/>
      <c r="C3" s="85"/>
      <c r="D3" s="81" t="s">
        <v>10</v>
      </c>
      <c r="E3" s="81" t="s">
        <v>11</v>
      </c>
      <c r="F3" s="81" t="s">
        <v>12</v>
      </c>
      <c r="G3" s="81" t="s">
        <v>13</v>
      </c>
      <c r="H3" s="81" t="s">
        <v>14</v>
      </c>
      <c r="I3" s="81" t="s">
        <v>15</v>
      </c>
      <c r="J3" s="81" t="s">
        <v>16</v>
      </c>
      <c r="K3" s="81" t="s">
        <v>17</v>
      </c>
      <c r="L3" s="81" t="s">
        <v>18</v>
      </c>
      <c r="M3" s="81" t="s">
        <v>19</v>
      </c>
      <c r="N3" s="81" t="s">
        <v>20</v>
      </c>
      <c r="O3" s="81" t="s">
        <v>21</v>
      </c>
      <c r="P3" s="27" t="s">
        <v>30</v>
      </c>
      <c r="Q3" s="28" t="s">
        <v>9</v>
      </c>
    </row>
    <row r="4" spans="1:18" ht="13.5" customHeight="1" x14ac:dyDescent="0.15">
      <c r="A4" s="89" t="s">
        <v>31</v>
      </c>
      <c r="B4" s="90"/>
      <c r="C4" s="9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40" t="s">
        <v>22</v>
      </c>
      <c r="Q4" s="79" t="s">
        <v>22</v>
      </c>
    </row>
    <row r="5" spans="1:18" ht="13.5" customHeight="1" x14ac:dyDescent="0.15">
      <c r="A5" s="23" t="s">
        <v>50</v>
      </c>
      <c r="B5" s="24" t="s">
        <v>71</v>
      </c>
      <c r="C5" s="73" t="s">
        <v>23</v>
      </c>
      <c r="D5" s="78">
        <v>1124</v>
      </c>
      <c r="E5" s="78">
        <v>1171</v>
      </c>
      <c r="F5" s="78">
        <v>1132</v>
      </c>
      <c r="G5" s="78">
        <v>1032</v>
      </c>
      <c r="H5" s="78">
        <v>950</v>
      </c>
      <c r="I5" s="78">
        <v>833</v>
      </c>
      <c r="J5" s="78">
        <v>817</v>
      </c>
      <c r="K5" s="78">
        <v>968</v>
      </c>
      <c r="L5" s="78">
        <v>997</v>
      </c>
      <c r="M5" s="78">
        <v>1056</v>
      </c>
      <c r="N5" s="78">
        <v>1176</v>
      </c>
      <c r="O5" s="78">
        <v>1111</v>
      </c>
      <c r="P5" s="25"/>
      <c r="Q5" s="26"/>
    </row>
    <row r="6" spans="1:18" ht="13.5" customHeight="1" x14ac:dyDescent="0.15">
      <c r="A6" s="10"/>
      <c r="B6" s="8" t="s">
        <v>72</v>
      </c>
      <c r="C6" s="36" t="s">
        <v>24</v>
      </c>
      <c r="D6" s="37">
        <v>1167</v>
      </c>
      <c r="E6" s="37">
        <v>1205</v>
      </c>
      <c r="F6" s="37">
        <v>1066</v>
      </c>
      <c r="G6" s="37">
        <v>1070</v>
      </c>
      <c r="H6" s="37">
        <v>1022</v>
      </c>
      <c r="I6" s="37">
        <v>939</v>
      </c>
      <c r="J6" s="37">
        <v>994</v>
      </c>
      <c r="K6" s="37">
        <v>1103</v>
      </c>
      <c r="L6" s="37">
        <v>1053</v>
      </c>
      <c r="M6" s="37">
        <v>1140</v>
      </c>
      <c r="N6" s="37">
        <v>1163</v>
      </c>
      <c r="O6" s="37">
        <v>1062</v>
      </c>
      <c r="P6" s="16">
        <f>SUM(D5:O6)</f>
        <v>25351</v>
      </c>
      <c r="Q6" s="17">
        <f>ROUND(P6*1.29,0)</f>
        <v>32703</v>
      </c>
    </row>
    <row r="7" spans="1:18" ht="13.5" customHeight="1" x14ac:dyDescent="0.15">
      <c r="A7" s="12" t="s">
        <v>0</v>
      </c>
      <c r="B7" s="7" t="s">
        <v>73</v>
      </c>
      <c r="C7" s="38" t="s">
        <v>23</v>
      </c>
      <c r="D7" s="50">
        <v>470</v>
      </c>
      <c r="E7" s="50">
        <v>645</v>
      </c>
      <c r="F7" s="50">
        <v>555</v>
      </c>
      <c r="G7" s="50">
        <v>500</v>
      </c>
      <c r="H7" s="50">
        <v>683</v>
      </c>
      <c r="I7" s="50">
        <v>522</v>
      </c>
      <c r="J7" s="50">
        <v>624</v>
      </c>
      <c r="K7" s="50">
        <v>631</v>
      </c>
      <c r="L7" s="50">
        <v>662</v>
      </c>
      <c r="M7" s="50">
        <v>705</v>
      </c>
      <c r="N7" s="50">
        <v>843</v>
      </c>
      <c r="O7" s="50">
        <v>851</v>
      </c>
      <c r="P7" s="25"/>
      <c r="Q7" s="59"/>
      <c r="R7" s="80"/>
    </row>
    <row r="8" spans="1:18" ht="13.5" customHeight="1" x14ac:dyDescent="0.15">
      <c r="A8" s="10"/>
      <c r="B8" s="8" t="s">
        <v>74</v>
      </c>
      <c r="C8" s="29" t="s">
        <v>24</v>
      </c>
      <c r="D8" s="47">
        <v>805</v>
      </c>
      <c r="E8" s="47">
        <v>1055</v>
      </c>
      <c r="F8" s="47">
        <v>818</v>
      </c>
      <c r="G8" s="47">
        <v>761</v>
      </c>
      <c r="H8" s="47">
        <v>758</v>
      </c>
      <c r="I8" s="47">
        <v>622</v>
      </c>
      <c r="J8" s="47">
        <v>705</v>
      </c>
      <c r="K8" s="47">
        <v>740</v>
      </c>
      <c r="L8" s="47">
        <v>729</v>
      </c>
      <c r="M8" s="47">
        <v>793</v>
      </c>
      <c r="N8" s="47">
        <v>851</v>
      </c>
      <c r="O8" s="47">
        <v>721</v>
      </c>
      <c r="P8" s="16">
        <f>SUM(D7:O8)</f>
        <v>17049</v>
      </c>
      <c r="Q8" s="17">
        <f>ROUND(P8*1.29,0)</f>
        <v>21993</v>
      </c>
      <c r="R8" s="80"/>
    </row>
    <row r="9" spans="1:18" ht="13.5" customHeight="1" x14ac:dyDescent="0.15">
      <c r="A9" s="12" t="s">
        <v>1</v>
      </c>
      <c r="B9" s="7" t="s">
        <v>75</v>
      </c>
      <c r="C9" s="35" t="s">
        <v>23</v>
      </c>
      <c r="D9" s="14">
        <v>143</v>
      </c>
      <c r="E9" s="14">
        <v>241</v>
      </c>
      <c r="F9" s="14">
        <v>246</v>
      </c>
      <c r="G9" s="14">
        <v>275</v>
      </c>
      <c r="H9" s="14">
        <v>233</v>
      </c>
      <c r="I9" s="14">
        <v>185</v>
      </c>
      <c r="J9" s="14">
        <v>253</v>
      </c>
      <c r="K9" s="14">
        <v>235</v>
      </c>
      <c r="L9" s="14">
        <v>307</v>
      </c>
      <c r="M9" s="14">
        <v>266</v>
      </c>
      <c r="N9" s="14">
        <v>292</v>
      </c>
      <c r="O9" s="14">
        <v>232</v>
      </c>
      <c r="P9" s="14"/>
      <c r="Q9" s="15"/>
    </row>
    <row r="10" spans="1:18" ht="13.5" customHeight="1" x14ac:dyDescent="0.15">
      <c r="A10" s="10"/>
      <c r="B10" s="8" t="s">
        <v>76</v>
      </c>
      <c r="C10" s="36" t="s">
        <v>24</v>
      </c>
      <c r="D10" s="49">
        <v>0</v>
      </c>
      <c r="E10" s="49">
        <v>3</v>
      </c>
      <c r="F10" s="49">
        <v>9</v>
      </c>
      <c r="G10" s="49">
        <v>4</v>
      </c>
      <c r="H10" s="49">
        <v>21</v>
      </c>
      <c r="I10" s="49">
        <v>12</v>
      </c>
      <c r="J10" s="49">
        <v>17</v>
      </c>
      <c r="K10" s="49">
        <v>13</v>
      </c>
      <c r="L10" s="49">
        <v>19</v>
      </c>
      <c r="M10" s="49">
        <v>17</v>
      </c>
      <c r="N10" s="49">
        <v>20</v>
      </c>
      <c r="O10" s="49">
        <v>5</v>
      </c>
      <c r="P10" s="16">
        <f>SUM(D9:O10)</f>
        <v>3048</v>
      </c>
      <c r="Q10" s="17">
        <f>ROUND(P10*1.29,0)</f>
        <v>3932</v>
      </c>
    </row>
    <row r="11" spans="1:18" ht="13.5" customHeight="1" x14ac:dyDescent="0.15">
      <c r="A11" s="12" t="s">
        <v>2</v>
      </c>
      <c r="B11" s="7" t="s">
        <v>77</v>
      </c>
      <c r="C11" s="38" t="s">
        <v>23</v>
      </c>
      <c r="D11" s="39">
        <v>265</v>
      </c>
      <c r="E11" s="39">
        <v>349</v>
      </c>
      <c r="F11" s="39">
        <v>290</v>
      </c>
      <c r="G11" s="39">
        <v>292</v>
      </c>
      <c r="H11" s="39">
        <v>257</v>
      </c>
      <c r="I11" s="39">
        <v>288</v>
      </c>
      <c r="J11" s="39">
        <v>291</v>
      </c>
      <c r="K11" s="39">
        <v>333</v>
      </c>
      <c r="L11" s="39">
        <v>317</v>
      </c>
      <c r="M11" s="39">
        <v>354</v>
      </c>
      <c r="N11" s="39">
        <v>324</v>
      </c>
      <c r="O11" s="39">
        <v>333</v>
      </c>
      <c r="P11" s="14"/>
      <c r="Q11" s="15"/>
    </row>
    <row r="12" spans="1:18" ht="13.5" customHeight="1" x14ac:dyDescent="0.15">
      <c r="A12" s="10"/>
      <c r="B12" s="8" t="s">
        <v>78</v>
      </c>
      <c r="C12" s="29" t="s">
        <v>24</v>
      </c>
      <c r="D12" s="16">
        <v>161</v>
      </c>
      <c r="E12" s="16">
        <v>241</v>
      </c>
      <c r="F12" s="16">
        <v>240</v>
      </c>
      <c r="G12" s="16">
        <v>241</v>
      </c>
      <c r="H12" s="16">
        <v>238</v>
      </c>
      <c r="I12" s="16">
        <v>223</v>
      </c>
      <c r="J12" s="16">
        <v>272</v>
      </c>
      <c r="K12" s="16">
        <v>264</v>
      </c>
      <c r="L12" s="16">
        <v>224</v>
      </c>
      <c r="M12" s="16">
        <v>275</v>
      </c>
      <c r="N12" s="16">
        <v>300</v>
      </c>
      <c r="O12" s="16">
        <v>217</v>
      </c>
      <c r="P12" s="16">
        <f>SUM(D11:O12)</f>
        <v>6589</v>
      </c>
      <c r="Q12" s="17">
        <f>ROUND(P12*1.29,0)</f>
        <v>8500</v>
      </c>
    </row>
    <row r="13" spans="1:18" ht="13.5" customHeight="1" x14ac:dyDescent="0.15">
      <c r="A13" s="12" t="s">
        <v>3</v>
      </c>
      <c r="B13" s="7" t="s">
        <v>79</v>
      </c>
      <c r="C13" s="35" t="s">
        <v>23</v>
      </c>
      <c r="D13" s="39">
        <v>349</v>
      </c>
      <c r="E13" s="39">
        <v>391</v>
      </c>
      <c r="F13" s="39">
        <v>346</v>
      </c>
      <c r="G13" s="39">
        <v>395</v>
      </c>
      <c r="H13" s="39">
        <v>376</v>
      </c>
      <c r="I13" s="39">
        <v>344</v>
      </c>
      <c r="J13" s="39">
        <v>439</v>
      </c>
      <c r="K13" s="39">
        <v>413</v>
      </c>
      <c r="L13" s="39">
        <v>389</v>
      </c>
      <c r="M13" s="39">
        <v>365</v>
      </c>
      <c r="N13" s="39">
        <v>421</v>
      </c>
      <c r="O13" s="39">
        <v>381</v>
      </c>
      <c r="P13" s="14"/>
      <c r="Q13" s="15"/>
    </row>
    <row r="14" spans="1:18" ht="13.5" customHeight="1" x14ac:dyDescent="0.15">
      <c r="A14" s="10"/>
      <c r="B14" s="8" t="s">
        <v>80</v>
      </c>
      <c r="C14" s="36" t="s">
        <v>24</v>
      </c>
      <c r="D14" s="16">
        <v>201</v>
      </c>
      <c r="E14" s="16">
        <v>310</v>
      </c>
      <c r="F14" s="16">
        <v>275</v>
      </c>
      <c r="G14" s="16">
        <v>355</v>
      </c>
      <c r="H14" s="16">
        <v>344</v>
      </c>
      <c r="I14" s="16">
        <v>276</v>
      </c>
      <c r="J14" s="16">
        <v>274</v>
      </c>
      <c r="K14" s="16">
        <v>339</v>
      </c>
      <c r="L14" s="16">
        <v>318</v>
      </c>
      <c r="M14" s="16">
        <v>290</v>
      </c>
      <c r="N14" s="16">
        <v>343</v>
      </c>
      <c r="O14" s="16">
        <v>308</v>
      </c>
      <c r="P14" s="16">
        <f>SUM(D13:O14)</f>
        <v>8242</v>
      </c>
      <c r="Q14" s="17">
        <f>ROUND(P14*1.29,0)</f>
        <v>10632</v>
      </c>
    </row>
    <row r="15" spans="1:18" ht="13.5" customHeight="1" x14ac:dyDescent="0.15">
      <c r="A15" s="12" t="s">
        <v>4</v>
      </c>
      <c r="B15" s="7" t="s">
        <v>81</v>
      </c>
      <c r="C15" s="38" t="s">
        <v>23</v>
      </c>
      <c r="D15" s="50">
        <v>541</v>
      </c>
      <c r="E15" s="50">
        <v>578</v>
      </c>
      <c r="F15" s="50">
        <v>346</v>
      </c>
      <c r="G15" s="50">
        <v>432</v>
      </c>
      <c r="H15" s="50">
        <v>380</v>
      </c>
      <c r="I15" s="50">
        <v>315</v>
      </c>
      <c r="J15" s="50">
        <v>333</v>
      </c>
      <c r="K15" s="50">
        <v>362</v>
      </c>
      <c r="L15" s="50">
        <v>371</v>
      </c>
      <c r="M15" s="50">
        <v>374</v>
      </c>
      <c r="N15" s="50">
        <v>485</v>
      </c>
      <c r="O15" s="50">
        <v>488</v>
      </c>
      <c r="P15" s="58"/>
      <c r="Q15" s="59"/>
    </row>
    <row r="16" spans="1:18" ht="13.5" customHeight="1" x14ac:dyDescent="0.15">
      <c r="A16" s="10"/>
      <c r="B16" s="8" t="s">
        <v>82</v>
      </c>
      <c r="C16" s="29" t="s">
        <v>24</v>
      </c>
      <c r="D16" s="47">
        <v>193</v>
      </c>
      <c r="E16" s="47">
        <v>235</v>
      </c>
      <c r="F16" s="47">
        <v>199</v>
      </c>
      <c r="G16" s="47">
        <v>260</v>
      </c>
      <c r="H16" s="47">
        <v>356</v>
      </c>
      <c r="I16" s="47">
        <v>372</v>
      </c>
      <c r="J16" s="47">
        <v>326</v>
      </c>
      <c r="K16" s="47">
        <v>382</v>
      </c>
      <c r="L16" s="47">
        <v>400</v>
      </c>
      <c r="M16" s="47">
        <v>421</v>
      </c>
      <c r="N16" s="47">
        <v>514</v>
      </c>
      <c r="O16" s="47">
        <v>460</v>
      </c>
      <c r="P16" s="16">
        <f>SUM(D15:O16)</f>
        <v>9123</v>
      </c>
      <c r="Q16" s="17">
        <f>ROUND(P16*1.29,0)</f>
        <v>11769</v>
      </c>
    </row>
    <row r="17" spans="1:17" ht="13.5" customHeight="1" x14ac:dyDescent="0.15">
      <c r="A17" s="12" t="s">
        <v>5</v>
      </c>
      <c r="B17" s="7" t="s">
        <v>83</v>
      </c>
      <c r="C17" s="35" t="s">
        <v>23</v>
      </c>
      <c r="D17" s="50">
        <v>159</v>
      </c>
      <c r="E17" s="50">
        <v>284</v>
      </c>
      <c r="F17" s="50">
        <v>249</v>
      </c>
      <c r="G17" s="50">
        <v>225</v>
      </c>
      <c r="H17" s="50">
        <v>223</v>
      </c>
      <c r="I17" s="50">
        <v>221</v>
      </c>
      <c r="J17" s="50">
        <v>275</v>
      </c>
      <c r="K17" s="50">
        <v>246</v>
      </c>
      <c r="L17" s="50">
        <v>256</v>
      </c>
      <c r="M17" s="50">
        <v>333</v>
      </c>
      <c r="N17" s="50">
        <v>267</v>
      </c>
      <c r="O17" s="50">
        <v>284</v>
      </c>
      <c r="P17" s="58"/>
      <c r="Q17" s="59"/>
    </row>
    <row r="18" spans="1:17" ht="13.5" customHeight="1" x14ac:dyDescent="0.15">
      <c r="A18" s="10"/>
      <c r="B18" s="8" t="s">
        <v>84</v>
      </c>
      <c r="C18" s="36" t="s">
        <v>24</v>
      </c>
      <c r="D18" s="47">
        <v>139</v>
      </c>
      <c r="E18" s="47">
        <v>191</v>
      </c>
      <c r="F18" s="47">
        <v>172</v>
      </c>
      <c r="G18" s="47">
        <v>130</v>
      </c>
      <c r="H18" s="47">
        <v>137</v>
      </c>
      <c r="I18" s="47">
        <v>130</v>
      </c>
      <c r="J18" s="47">
        <v>125</v>
      </c>
      <c r="K18" s="47">
        <v>141</v>
      </c>
      <c r="L18" s="47">
        <v>134</v>
      </c>
      <c r="M18" s="47">
        <v>157</v>
      </c>
      <c r="N18" s="47">
        <v>151</v>
      </c>
      <c r="O18" s="47">
        <v>136</v>
      </c>
      <c r="P18" s="16">
        <f>SUM(D17:O18)</f>
        <v>4765</v>
      </c>
      <c r="Q18" s="17">
        <f>ROUND(P18*1.29,0)</f>
        <v>6147</v>
      </c>
    </row>
    <row r="19" spans="1:17" ht="13.5" customHeight="1" x14ac:dyDescent="0.15">
      <c r="A19" s="12" t="s">
        <v>6</v>
      </c>
      <c r="B19" s="7" t="s">
        <v>85</v>
      </c>
      <c r="C19" s="38" t="s">
        <v>23</v>
      </c>
      <c r="D19" s="39">
        <v>293</v>
      </c>
      <c r="E19" s="39">
        <v>280</v>
      </c>
      <c r="F19" s="39">
        <v>310</v>
      </c>
      <c r="G19" s="39">
        <v>320</v>
      </c>
      <c r="H19" s="39">
        <v>300</v>
      </c>
      <c r="I19" s="39">
        <v>292</v>
      </c>
      <c r="J19" s="39">
        <v>284</v>
      </c>
      <c r="K19" s="39">
        <v>280</v>
      </c>
      <c r="L19" s="39">
        <v>287</v>
      </c>
      <c r="M19" s="39">
        <v>265</v>
      </c>
      <c r="N19" s="39">
        <v>262</v>
      </c>
      <c r="O19" s="39">
        <v>284</v>
      </c>
      <c r="P19" s="14"/>
      <c r="Q19" s="15"/>
    </row>
    <row r="20" spans="1:17" ht="13.5" customHeight="1" x14ac:dyDescent="0.15">
      <c r="A20" s="10"/>
      <c r="B20" s="8" t="s">
        <v>86</v>
      </c>
      <c r="C20" s="29" t="s">
        <v>24</v>
      </c>
      <c r="D20" s="16">
        <v>299</v>
      </c>
      <c r="E20" s="16">
        <v>337</v>
      </c>
      <c r="F20" s="16">
        <v>354</v>
      </c>
      <c r="G20" s="16">
        <v>307</v>
      </c>
      <c r="H20" s="16">
        <v>341</v>
      </c>
      <c r="I20" s="16">
        <v>266</v>
      </c>
      <c r="J20" s="16">
        <v>293</v>
      </c>
      <c r="K20" s="16">
        <v>313</v>
      </c>
      <c r="L20" s="16">
        <v>320</v>
      </c>
      <c r="M20" s="16">
        <v>343</v>
      </c>
      <c r="N20" s="16">
        <v>366</v>
      </c>
      <c r="O20" s="16">
        <v>313</v>
      </c>
      <c r="P20" s="16">
        <f>SUM(D19:O20)</f>
        <v>7309</v>
      </c>
      <c r="Q20" s="17">
        <f>ROUND(P20*1.29,0)</f>
        <v>9429</v>
      </c>
    </row>
    <row r="21" spans="1:17" ht="13.5" customHeight="1" x14ac:dyDescent="0.15">
      <c r="A21" s="12" t="s">
        <v>7</v>
      </c>
      <c r="B21" s="7" t="s">
        <v>66</v>
      </c>
      <c r="C21" s="35" t="s">
        <v>23</v>
      </c>
      <c r="D21" s="14">
        <v>10</v>
      </c>
      <c r="E21" s="14">
        <v>10</v>
      </c>
      <c r="F21" s="14">
        <v>23</v>
      </c>
      <c r="G21" s="14">
        <v>15</v>
      </c>
      <c r="H21" s="14">
        <v>15</v>
      </c>
      <c r="I21" s="14">
        <v>18</v>
      </c>
      <c r="J21" s="14">
        <v>17</v>
      </c>
      <c r="K21" s="14">
        <v>12</v>
      </c>
      <c r="L21" s="14">
        <v>14</v>
      </c>
      <c r="M21" s="14">
        <v>25</v>
      </c>
      <c r="N21" s="14">
        <v>20</v>
      </c>
      <c r="O21" s="14">
        <v>17</v>
      </c>
      <c r="P21" s="51"/>
      <c r="Q21" s="52"/>
    </row>
    <row r="22" spans="1:17" ht="13.5" customHeight="1" x14ac:dyDescent="0.15">
      <c r="A22" s="10"/>
      <c r="B22" s="8" t="s">
        <v>67</v>
      </c>
      <c r="C22" s="36" t="s">
        <v>24</v>
      </c>
      <c r="D22" s="37">
        <v>27</v>
      </c>
      <c r="E22" s="37">
        <v>50</v>
      </c>
      <c r="F22" s="37">
        <v>69</v>
      </c>
      <c r="G22" s="37">
        <v>53</v>
      </c>
      <c r="H22" s="37">
        <v>40</v>
      </c>
      <c r="I22" s="37">
        <v>26</v>
      </c>
      <c r="J22" s="37">
        <v>34</v>
      </c>
      <c r="K22" s="37">
        <v>45</v>
      </c>
      <c r="L22" s="37">
        <v>37</v>
      </c>
      <c r="M22" s="37">
        <v>44</v>
      </c>
      <c r="N22" s="37">
        <v>36</v>
      </c>
      <c r="O22" s="37">
        <v>38</v>
      </c>
      <c r="P22" s="16">
        <f>SUM(D21:O22)</f>
        <v>695</v>
      </c>
      <c r="Q22" s="17">
        <f>ROUND(P22*1.29,0)</f>
        <v>897</v>
      </c>
    </row>
    <row r="23" spans="1:17" ht="13.5" customHeight="1" x14ac:dyDescent="0.15">
      <c r="A23" s="12" t="s">
        <v>54</v>
      </c>
      <c r="B23" s="7" t="s">
        <v>87</v>
      </c>
      <c r="C23" s="38" t="s">
        <v>23</v>
      </c>
      <c r="D23" s="39">
        <v>69</v>
      </c>
      <c r="E23" s="39">
        <v>114</v>
      </c>
      <c r="F23" s="39">
        <v>62</v>
      </c>
      <c r="G23" s="39">
        <v>69</v>
      </c>
      <c r="H23" s="39">
        <v>74</v>
      </c>
      <c r="I23" s="39">
        <v>54</v>
      </c>
      <c r="J23" s="39">
        <v>59</v>
      </c>
      <c r="K23" s="39">
        <v>68</v>
      </c>
      <c r="L23" s="39">
        <v>60</v>
      </c>
      <c r="M23" s="39">
        <v>65</v>
      </c>
      <c r="N23" s="39">
        <v>99</v>
      </c>
      <c r="O23" s="39">
        <v>115</v>
      </c>
      <c r="P23" s="14"/>
      <c r="Q23" s="15"/>
    </row>
    <row r="24" spans="1:17" ht="13.5" customHeight="1" x14ac:dyDescent="0.15">
      <c r="A24" s="10"/>
      <c r="B24" s="8" t="s">
        <v>88</v>
      </c>
      <c r="C24" s="29" t="s">
        <v>24</v>
      </c>
      <c r="D24" s="16">
        <v>26</v>
      </c>
      <c r="E24" s="16">
        <v>47</v>
      </c>
      <c r="F24" s="16">
        <v>45</v>
      </c>
      <c r="G24" s="16">
        <v>50</v>
      </c>
      <c r="H24" s="16">
        <v>42</v>
      </c>
      <c r="I24" s="16">
        <v>43</v>
      </c>
      <c r="J24" s="16">
        <v>41</v>
      </c>
      <c r="K24" s="16">
        <v>52</v>
      </c>
      <c r="L24" s="16">
        <v>62</v>
      </c>
      <c r="M24" s="16">
        <v>55</v>
      </c>
      <c r="N24" s="16">
        <v>88</v>
      </c>
      <c r="O24" s="16">
        <v>72</v>
      </c>
      <c r="P24" s="16">
        <f>SUM(D23:O24)</f>
        <v>1531</v>
      </c>
      <c r="Q24" s="17">
        <f>ROUND(P24*1.29,0)</f>
        <v>1975</v>
      </c>
    </row>
    <row r="25" spans="1:17" ht="13.5" customHeight="1" x14ac:dyDescent="0.15">
      <c r="A25" s="12" t="s">
        <v>55</v>
      </c>
      <c r="B25" s="7" t="s">
        <v>89</v>
      </c>
      <c r="C25" s="35" t="s">
        <v>23</v>
      </c>
      <c r="D25" s="14">
        <v>180</v>
      </c>
      <c r="E25" s="14">
        <v>300</v>
      </c>
      <c r="F25" s="14">
        <v>229</v>
      </c>
      <c r="G25" s="14">
        <v>236</v>
      </c>
      <c r="H25" s="14">
        <v>243</v>
      </c>
      <c r="I25" s="14">
        <v>204</v>
      </c>
      <c r="J25" s="14">
        <v>226</v>
      </c>
      <c r="K25" s="14">
        <v>242</v>
      </c>
      <c r="L25" s="14">
        <v>200</v>
      </c>
      <c r="M25" s="14">
        <v>228</v>
      </c>
      <c r="N25" s="14">
        <v>224</v>
      </c>
      <c r="O25" s="14">
        <v>211</v>
      </c>
      <c r="P25" s="14"/>
      <c r="Q25" s="15"/>
    </row>
    <row r="26" spans="1:17" ht="13.5" customHeight="1" x14ac:dyDescent="0.15">
      <c r="A26" s="10"/>
      <c r="B26" s="8" t="s">
        <v>90</v>
      </c>
      <c r="C26" s="36" t="s">
        <v>24</v>
      </c>
      <c r="D26" s="37">
        <v>157</v>
      </c>
      <c r="E26" s="37">
        <v>183</v>
      </c>
      <c r="F26" s="37">
        <v>212</v>
      </c>
      <c r="G26" s="37">
        <v>212</v>
      </c>
      <c r="H26" s="37">
        <v>219</v>
      </c>
      <c r="I26" s="37">
        <v>184</v>
      </c>
      <c r="J26" s="37">
        <v>229</v>
      </c>
      <c r="K26" s="37">
        <v>239</v>
      </c>
      <c r="L26" s="37">
        <v>248</v>
      </c>
      <c r="M26" s="37">
        <v>330</v>
      </c>
      <c r="N26" s="37">
        <v>284</v>
      </c>
      <c r="O26" s="37">
        <v>276</v>
      </c>
      <c r="P26" s="16">
        <f>SUM(D25:O26)</f>
        <v>5496</v>
      </c>
      <c r="Q26" s="17">
        <f>ROUND(P26*1.29,0)</f>
        <v>7090</v>
      </c>
    </row>
    <row r="27" spans="1:17" ht="13.5" customHeight="1" x14ac:dyDescent="0.15">
      <c r="A27" s="12" t="s">
        <v>56</v>
      </c>
      <c r="B27" s="7" t="s">
        <v>93</v>
      </c>
      <c r="C27" s="38" t="s">
        <v>23</v>
      </c>
      <c r="D27" s="48" t="s">
        <v>69</v>
      </c>
      <c r="E27" s="48" t="s">
        <v>69</v>
      </c>
      <c r="F27" s="48" t="s">
        <v>69</v>
      </c>
      <c r="G27" s="48" t="s">
        <v>69</v>
      </c>
      <c r="H27" s="48" t="s">
        <v>69</v>
      </c>
      <c r="I27" s="48" t="s">
        <v>69</v>
      </c>
      <c r="J27" s="48" t="s">
        <v>69</v>
      </c>
      <c r="K27" s="48" t="s">
        <v>69</v>
      </c>
      <c r="L27" s="48" t="s">
        <v>69</v>
      </c>
      <c r="M27" s="48" t="s">
        <v>69</v>
      </c>
      <c r="N27" s="48" t="s">
        <v>69</v>
      </c>
      <c r="O27" s="48" t="s">
        <v>69</v>
      </c>
      <c r="P27" s="14"/>
      <c r="Q27" s="15"/>
    </row>
    <row r="28" spans="1:17" ht="13.5" customHeight="1" x14ac:dyDescent="0.15">
      <c r="A28" s="10"/>
      <c r="B28" s="8" t="s">
        <v>91</v>
      </c>
      <c r="C28" s="29" t="s">
        <v>24</v>
      </c>
      <c r="D28" s="49">
        <v>166</v>
      </c>
      <c r="E28" s="49">
        <v>295</v>
      </c>
      <c r="F28" s="49">
        <v>291</v>
      </c>
      <c r="G28" s="49">
        <v>255</v>
      </c>
      <c r="H28" s="49">
        <v>261</v>
      </c>
      <c r="I28" s="49">
        <v>200</v>
      </c>
      <c r="J28" s="49">
        <v>266</v>
      </c>
      <c r="K28" s="49">
        <v>293</v>
      </c>
      <c r="L28" s="49">
        <v>302</v>
      </c>
      <c r="M28" s="49">
        <v>277</v>
      </c>
      <c r="N28" s="49">
        <v>237</v>
      </c>
      <c r="O28" s="49">
        <v>255</v>
      </c>
      <c r="P28" s="16">
        <f>SUM(D27:O28)</f>
        <v>3098</v>
      </c>
      <c r="Q28" s="17">
        <f>ROUND(P28*1.29,0)</f>
        <v>3996</v>
      </c>
    </row>
    <row r="29" spans="1:17" ht="13.5" customHeight="1" x14ac:dyDescent="0.15">
      <c r="A29" s="12" t="s">
        <v>57</v>
      </c>
      <c r="B29" s="7" t="s">
        <v>94</v>
      </c>
      <c r="C29" s="35" t="s">
        <v>23</v>
      </c>
      <c r="D29" s="48">
        <v>517</v>
      </c>
      <c r="E29" s="48">
        <v>562</v>
      </c>
      <c r="F29" s="48">
        <v>539</v>
      </c>
      <c r="G29" s="48">
        <v>661</v>
      </c>
      <c r="H29" s="48">
        <v>486</v>
      </c>
      <c r="I29" s="48">
        <v>294</v>
      </c>
      <c r="J29" s="48">
        <v>615</v>
      </c>
      <c r="K29" s="48">
        <v>548</v>
      </c>
      <c r="L29" s="48">
        <v>566</v>
      </c>
      <c r="M29" s="48">
        <v>593</v>
      </c>
      <c r="N29" s="48">
        <v>666</v>
      </c>
      <c r="O29" s="48">
        <v>590</v>
      </c>
      <c r="P29" s="14"/>
      <c r="Q29" s="15"/>
    </row>
    <row r="30" spans="1:17" ht="13.5" customHeight="1" x14ac:dyDescent="0.15">
      <c r="A30" s="10"/>
      <c r="B30" s="8" t="s">
        <v>92</v>
      </c>
      <c r="C30" s="36" t="s">
        <v>24</v>
      </c>
      <c r="D30" s="49">
        <v>579</v>
      </c>
      <c r="E30" s="49">
        <v>508</v>
      </c>
      <c r="F30" s="49">
        <v>888</v>
      </c>
      <c r="G30" s="49">
        <v>677</v>
      </c>
      <c r="H30" s="49">
        <v>640</v>
      </c>
      <c r="I30" s="49">
        <v>593</v>
      </c>
      <c r="J30" s="49">
        <v>665</v>
      </c>
      <c r="K30" s="49">
        <v>698</v>
      </c>
      <c r="L30" s="49">
        <v>753</v>
      </c>
      <c r="M30" s="49">
        <v>733</v>
      </c>
      <c r="N30" s="49">
        <v>815</v>
      </c>
      <c r="O30" s="49">
        <v>778</v>
      </c>
      <c r="P30" s="47">
        <f>SUM(D29:O30)</f>
        <v>14964</v>
      </c>
      <c r="Q30" s="17">
        <f>ROUND(P30*1.29,0)</f>
        <v>19304</v>
      </c>
    </row>
    <row r="31" spans="1:17" ht="13.5" customHeight="1" x14ac:dyDescent="0.15">
      <c r="A31" s="12" t="s">
        <v>58</v>
      </c>
      <c r="B31" s="7" t="s">
        <v>95</v>
      </c>
      <c r="C31" s="38" t="s">
        <v>23</v>
      </c>
      <c r="D31" s="48">
        <v>258</v>
      </c>
      <c r="E31" s="48">
        <v>328</v>
      </c>
      <c r="F31" s="48">
        <v>331</v>
      </c>
      <c r="G31" s="48">
        <v>332</v>
      </c>
      <c r="H31" s="48">
        <v>344</v>
      </c>
      <c r="I31" s="48">
        <v>323</v>
      </c>
      <c r="J31" s="48">
        <v>367</v>
      </c>
      <c r="K31" s="48">
        <v>349</v>
      </c>
      <c r="L31" s="48">
        <v>338</v>
      </c>
      <c r="M31" s="48">
        <v>329</v>
      </c>
      <c r="N31" s="48">
        <v>334</v>
      </c>
      <c r="O31" s="48">
        <v>342</v>
      </c>
      <c r="P31" s="14"/>
      <c r="Q31" s="15"/>
    </row>
    <row r="32" spans="1:17" ht="13.5" customHeight="1" x14ac:dyDescent="0.15">
      <c r="A32" s="10"/>
      <c r="B32" s="8" t="s">
        <v>96</v>
      </c>
      <c r="C32" s="29" t="s">
        <v>24</v>
      </c>
      <c r="D32" s="49">
        <v>296</v>
      </c>
      <c r="E32" s="49">
        <v>380</v>
      </c>
      <c r="F32" s="49">
        <v>265</v>
      </c>
      <c r="G32" s="49">
        <v>281</v>
      </c>
      <c r="H32" s="49">
        <v>300</v>
      </c>
      <c r="I32" s="49">
        <v>319</v>
      </c>
      <c r="J32" s="49">
        <v>311</v>
      </c>
      <c r="K32" s="49">
        <v>305</v>
      </c>
      <c r="L32" s="49">
        <v>344</v>
      </c>
      <c r="M32" s="49">
        <v>376</v>
      </c>
      <c r="N32" s="49">
        <v>336</v>
      </c>
      <c r="O32" s="49">
        <v>343</v>
      </c>
      <c r="P32" s="47">
        <f>SUM(D31:O32)</f>
        <v>7831</v>
      </c>
      <c r="Q32" s="17">
        <f>ROUND(P32*1.29,0)</f>
        <v>10102</v>
      </c>
    </row>
    <row r="33" spans="1:17" ht="13.5" customHeight="1" x14ac:dyDescent="0.15">
      <c r="A33" s="12" t="s">
        <v>59</v>
      </c>
      <c r="B33" s="7" t="s">
        <v>97</v>
      </c>
      <c r="C33" s="35" t="s">
        <v>23</v>
      </c>
      <c r="D33" s="48">
        <v>105</v>
      </c>
      <c r="E33" s="48">
        <v>183</v>
      </c>
      <c r="F33" s="48">
        <v>119</v>
      </c>
      <c r="G33" s="48">
        <v>118</v>
      </c>
      <c r="H33" s="48">
        <v>109</v>
      </c>
      <c r="I33" s="48">
        <v>122</v>
      </c>
      <c r="J33" s="48">
        <v>132</v>
      </c>
      <c r="K33" s="48">
        <v>117</v>
      </c>
      <c r="L33" s="48">
        <v>130</v>
      </c>
      <c r="M33" s="48">
        <v>111</v>
      </c>
      <c r="N33" s="48">
        <v>123</v>
      </c>
      <c r="O33" s="48">
        <v>129</v>
      </c>
      <c r="P33" s="14"/>
      <c r="Q33" s="15"/>
    </row>
    <row r="34" spans="1:17" ht="13.5" customHeight="1" x14ac:dyDescent="0.15">
      <c r="A34" s="10"/>
      <c r="B34" s="8" t="s">
        <v>98</v>
      </c>
      <c r="C34" s="36" t="s">
        <v>24</v>
      </c>
      <c r="D34" s="49">
        <v>113</v>
      </c>
      <c r="E34" s="49">
        <v>115</v>
      </c>
      <c r="F34" s="49">
        <v>98</v>
      </c>
      <c r="G34" s="49">
        <v>100</v>
      </c>
      <c r="H34" s="49">
        <v>116</v>
      </c>
      <c r="I34" s="49">
        <v>90</v>
      </c>
      <c r="J34" s="49">
        <v>103</v>
      </c>
      <c r="K34" s="49">
        <v>95</v>
      </c>
      <c r="L34" s="49">
        <v>93</v>
      </c>
      <c r="M34" s="49">
        <v>100</v>
      </c>
      <c r="N34" s="49">
        <v>101</v>
      </c>
      <c r="O34" s="49">
        <v>82</v>
      </c>
      <c r="P34" s="47">
        <f>SUM(D33:O34)</f>
        <v>2704</v>
      </c>
      <c r="Q34" s="17">
        <f>ROUND(P34*1.29,0)</f>
        <v>3488</v>
      </c>
    </row>
    <row r="35" spans="1:17" ht="13.5" customHeight="1" x14ac:dyDescent="0.15">
      <c r="A35" s="12" t="s">
        <v>60</v>
      </c>
      <c r="B35" s="7" t="s">
        <v>99</v>
      </c>
      <c r="C35" s="38" t="s">
        <v>23</v>
      </c>
      <c r="D35" s="50">
        <v>118</v>
      </c>
      <c r="E35" s="50">
        <v>209</v>
      </c>
      <c r="F35" s="50">
        <v>106</v>
      </c>
      <c r="G35" s="50">
        <v>100</v>
      </c>
      <c r="H35" s="50">
        <v>86</v>
      </c>
      <c r="I35" s="50">
        <v>87</v>
      </c>
      <c r="J35" s="50">
        <v>104</v>
      </c>
      <c r="K35" s="50">
        <v>98</v>
      </c>
      <c r="L35" s="50">
        <v>94</v>
      </c>
      <c r="M35" s="50">
        <v>99</v>
      </c>
      <c r="N35" s="50">
        <v>108</v>
      </c>
      <c r="O35" s="50">
        <v>113</v>
      </c>
      <c r="P35" s="58"/>
      <c r="Q35" s="59"/>
    </row>
    <row r="36" spans="1:17" ht="13.5" customHeight="1" x14ac:dyDescent="0.15">
      <c r="A36" s="10"/>
      <c r="B36" s="8" t="s">
        <v>86</v>
      </c>
      <c r="C36" s="29" t="s">
        <v>24</v>
      </c>
      <c r="D36" s="47">
        <v>72</v>
      </c>
      <c r="E36" s="47">
        <v>115</v>
      </c>
      <c r="F36" s="47">
        <v>130</v>
      </c>
      <c r="G36" s="47">
        <v>165</v>
      </c>
      <c r="H36" s="47">
        <v>158</v>
      </c>
      <c r="I36" s="47">
        <v>152</v>
      </c>
      <c r="J36" s="47">
        <v>161</v>
      </c>
      <c r="K36" s="47">
        <v>194</v>
      </c>
      <c r="L36" s="47">
        <v>220</v>
      </c>
      <c r="M36" s="47">
        <v>246</v>
      </c>
      <c r="N36" s="47">
        <v>267</v>
      </c>
      <c r="O36" s="47">
        <v>210</v>
      </c>
      <c r="P36" s="16">
        <f>SUM(D35:O36)</f>
        <v>3412</v>
      </c>
      <c r="Q36" s="17">
        <f>ROUND(P36*1.29,0)</f>
        <v>4401</v>
      </c>
    </row>
    <row r="37" spans="1:17" ht="13.5" customHeight="1" x14ac:dyDescent="0.15">
      <c r="A37" s="12" t="s">
        <v>61</v>
      </c>
      <c r="B37" s="7" t="s">
        <v>100</v>
      </c>
      <c r="C37" s="38" t="s">
        <v>23</v>
      </c>
      <c r="D37" s="50">
        <v>256</v>
      </c>
      <c r="E37" s="50">
        <v>340</v>
      </c>
      <c r="F37" s="50">
        <v>346</v>
      </c>
      <c r="G37" s="50">
        <v>340</v>
      </c>
      <c r="H37" s="50">
        <v>368</v>
      </c>
      <c r="I37" s="50">
        <v>331</v>
      </c>
      <c r="J37" s="50">
        <v>338</v>
      </c>
      <c r="K37" s="50">
        <v>394</v>
      </c>
      <c r="L37" s="50">
        <v>407</v>
      </c>
      <c r="M37" s="50">
        <v>450</v>
      </c>
      <c r="N37" s="50">
        <v>415</v>
      </c>
      <c r="O37" s="50">
        <v>376</v>
      </c>
      <c r="P37" s="58"/>
      <c r="Q37" s="59"/>
    </row>
    <row r="38" spans="1:17" ht="13.5" customHeight="1" x14ac:dyDescent="0.15">
      <c r="A38" s="5"/>
      <c r="B38" s="13" t="s">
        <v>101</v>
      </c>
      <c r="C38" s="40" t="s">
        <v>24</v>
      </c>
      <c r="D38" s="69">
        <v>324</v>
      </c>
      <c r="E38" s="69">
        <v>497</v>
      </c>
      <c r="F38" s="69">
        <v>484</v>
      </c>
      <c r="G38" s="69">
        <v>474</v>
      </c>
      <c r="H38" s="69">
        <v>472</v>
      </c>
      <c r="I38" s="69">
        <v>448</v>
      </c>
      <c r="J38" s="69">
        <v>493</v>
      </c>
      <c r="K38" s="69">
        <v>502</v>
      </c>
      <c r="L38" s="69">
        <v>496</v>
      </c>
      <c r="M38" s="69">
        <v>570</v>
      </c>
      <c r="N38" s="69">
        <v>463</v>
      </c>
      <c r="O38" s="69">
        <v>481</v>
      </c>
      <c r="P38" s="69">
        <f>SUM(D37:O38)</f>
        <v>10065</v>
      </c>
      <c r="Q38" s="17">
        <f>ROUND(P38*1.29,0)</f>
        <v>12984</v>
      </c>
    </row>
    <row r="39" spans="1:17" ht="13.15" customHeight="1" x14ac:dyDescent="0.15">
      <c r="B39" s="1"/>
      <c r="M39" s="62" t="s">
        <v>124</v>
      </c>
      <c r="O39" s="63"/>
      <c r="P39" s="63"/>
      <c r="Q39" s="63"/>
    </row>
    <row r="40" spans="1:17" ht="13.15" customHeight="1" x14ac:dyDescent="0.15">
      <c r="A40" s="30"/>
      <c r="B40" s="30"/>
      <c r="C40" s="30"/>
      <c r="D40" s="30"/>
      <c r="E40" s="30"/>
      <c r="F40" s="30"/>
      <c r="G40" s="30"/>
      <c r="H40" s="30"/>
      <c r="I40" s="32"/>
      <c r="J40" s="32"/>
      <c r="K40" s="32"/>
      <c r="M40" s="33" t="s">
        <v>33</v>
      </c>
      <c r="N40" s="32"/>
      <c r="O40" s="30"/>
      <c r="P40" s="30"/>
      <c r="Q40" s="30"/>
    </row>
    <row r="41" spans="1:17" ht="17.100000000000001" customHeight="1" x14ac:dyDescent="0.15">
      <c r="B41" s="3"/>
      <c r="D41" s="86" t="s">
        <v>25</v>
      </c>
      <c r="E41" s="87"/>
      <c r="F41" s="87"/>
      <c r="G41" s="87"/>
      <c r="H41" s="87"/>
      <c r="I41" s="87"/>
      <c r="J41" s="88" t="str">
        <f>$J$1</f>
        <v>（ 平 成 ２０ 年度 ）</v>
      </c>
      <c r="K41" s="88"/>
      <c r="L41" s="88"/>
    </row>
    <row r="42" spans="1:17" ht="13.35" customHeight="1" x14ac:dyDescent="0.15">
      <c r="B42" s="4"/>
      <c r="Q42" s="3" t="s">
        <v>8</v>
      </c>
    </row>
    <row r="43" spans="1:17" ht="13.5" customHeight="1" x14ac:dyDescent="0.15">
      <c r="A43" s="83" t="s">
        <v>32</v>
      </c>
      <c r="B43" s="84"/>
      <c r="C43" s="85"/>
      <c r="D43" s="81" t="s">
        <v>10</v>
      </c>
      <c r="E43" s="81" t="s">
        <v>11</v>
      </c>
      <c r="F43" s="81" t="s">
        <v>12</v>
      </c>
      <c r="G43" s="81" t="s">
        <v>13</v>
      </c>
      <c r="H43" s="81" t="s">
        <v>14</v>
      </c>
      <c r="I43" s="81" t="s">
        <v>15</v>
      </c>
      <c r="J43" s="81" t="s">
        <v>16</v>
      </c>
      <c r="K43" s="81" t="s">
        <v>17</v>
      </c>
      <c r="L43" s="81" t="s">
        <v>18</v>
      </c>
      <c r="M43" s="81" t="s">
        <v>19</v>
      </c>
      <c r="N43" s="81" t="s">
        <v>20</v>
      </c>
      <c r="O43" s="81" t="s">
        <v>21</v>
      </c>
      <c r="P43" s="27" t="s">
        <v>30</v>
      </c>
      <c r="Q43" s="9" t="s">
        <v>9</v>
      </c>
    </row>
    <row r="44" spans="1:17" ht="13.5" customHeight="1" x14ac:dyDescent="0.15">
      <c r="A44" s="89" t="s">
        <v>31</v>
      </c>
      <c r="B44" s="90"/>
      <c r="C44" s="9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40" t="s">
        <v>22</v>
      </c>
      <c r="Q44" s="77" t="s">
        <v>22</v>
      </c>
    </row>
    <row r="45" spans="1:17" ht="13.5" customHeight="1" x14ac:dyDescent="0.15">
      <c r="A45" s="23" t="s">
        <v>62</v>
      </c>
      <c r="B45" s="24" t="s">
        <v>102</v>
      </c>
      <c r="C45" s="73" t="s">
        <v>23</v>
      </c>
      <c r="D45" s="74" t="s">
        <v>51</v>
      </c>
      <c r="E45" s="74" t="s">
        <v>51</v>
      </c>
      <c r="F45" s="74" t="s">
        <v>51</v>
      </c>
      <c r="G45" s="74" t="s">
        <v>51</v>
      </c>
      <c r="H45" s="74" t="s">
        <v>51</v>
      </c>
      <c r="I45" s="74" t="s">
        <v>51</v>
      </c>
      <c r="J45" s="74" t="s">
        <v>51</v>
      </c>
      <c r="K45" s="74" t="s">
        <v>51</v>
      </c>
      <c r="L45" s="74" t="s">
        <v>51</v>
      </c>
      <c r="M45" s="74" t="s">
        <v>51</v>
      </c>
      <c r="N45" s="74" t="s">
        <v>51</v>
      </c>
      <c r="O45" s="74" t="s">
        <v>51</v>
      </c>
      <c r="P45" s="75"/>
      <c r="Q45" s="76"/>
    </row>
    <row r="46" spans="1:17" ht="13.5" customHeight="1" x14ac:dyDescent="0.15">
      <c r="A46" s="10"/>
      <c r="B46" s="8" t="s">
        <v>103</v>
      </c>
      <c r="C46" s="36" t="s">
        <v>24</v>
      </c>
      <c r="D46" s="60" t="s">
        <v>51</v>
      </c>
      <c r="E46" s="60" t="s">
        <v>51</v>
      </c>
      <c r="F46" s="60" t="s">
        <v>51</v>
      </c>
      <c r="G46" s="60" t="s">
        <v>51</v>
      </c>
      <c r="H46" s="60" t="s">
        <v>51</v>
      </c>
      <c r="I46" s="60" t="s">
        <v>51</v>
      </c>
      <c r="J46" s="60" t="s">
        <v>51</v>
      </c>
      <c r="K46" s="60" t="s">
        <v>51</v>
      </c>
      <c r="L46" s="60" t="s">
        <v>51</v>
      </c>
      <c r="M46" s="60" t="s">
        <v>51</v>
      </c>
      <c r="N46" s="60" t="s">
        <v>51</v>
      </c>
      <c r="O46" s="60" t="s">
        <v>51</v>
      </c>
      <c r="P46" s="47" t="s">
        <v>52</v>
      </c>
      <c r="Q46" s="67" t="s">
        <v>119</v>
      </c>
    </row>
    <row r="47" spans="1:17" ht="13.5" customHeight="1" x14ac:dyDescent="0.15">
      <c r="A47" s="12" t="s">
        <v>63</v>
      </c>
      <c r="B47" s="7" t="s">
        <v>104</v>
      </c>
      <c r="C47" s="38" t="s">
        <v>23</v>
      </c>
      <c r="D47" s="57" t="s">
        <v>51</v>
      </c>
      <c r="E47" s="57" t="s">
        <v>51</v>
      </c>
      <c r="F47" s="57" t="s">
        <v>51</v>
      </c>
      <c r="G47" s="57" t="s">
        <v>51</v>
      </c>
      <c r="H47" s="57" t="s">
        <v>51</v>
      </c>
      <c r="I47" s="57" t="s">
        <v>51</v>
      </c>
      <c r="J47" s="57" t="s">
        <v>51</v>
      </c>
      <c r="K47" s="57" t="s">
        <v>51</v>
      </c>
      <c r="L47" s="57" t="s">
        <v>51</v>
      </c>
      <c r="M47" s="57" t="s">
        <v>51</v>
      </c>
      <c r="N47" s="57" t="s">
        <v>51</v>
      </c>
      <c r="O47" s="57" t="s">
        <v>51</v>
      </c>
      <c r="P47" s="58"/>
      <c r="Q47" s="59"/>
    </row>
    <row r="48" spans="1:17" ht="13.5" customHeight="1" x14ac:dyDescent="0.15">
      <c r="A48" s="10"/>
      <c r="B48" s="8" t="s">
        <v>105</v>
      </c>
      <c r="C48" s="29" t="s">
        <v>24</v>
      </c>
      <c r="D48" s="60" t="s">
        <v>51</v>
      </c>
      <c r="E48" s="60" t="s">
        <v>51</v>
      </c>
      <c r="F48" s="60" t="s">
        <v>51</v>
      </c>
      <c r="G48" s="60" t="s">
        <v>51</v>
      </c>
      <c r="H48" s="60" t="s">
        <v>51</v>
      </c>
      <c r="I48" s="60" t="s">
        <v>51</v>
      </c>
      <c r="J48" s="60" t="s">
        <v>51</v>
      </c>
      <c r="K48" s="60" t="s">
        <v>51</v>
      </c>
      <c r="L48" s="60" t="s">
        <v>51</v>
      </c>
      <c r="M48" s="60" t="s">
        <v>51</v>
      </c>
      <c r="N48" s="60" t="s">
        <v>51</v>
      </c>
      <c r="O48" s="60" t="s">
        <v>51</v>
      </c>
      <c r="P48" s="47" t="s">
        <v>52</v>
      </c>
      <c r="Q48" s="67" t="s">
        <v>119</v>
      </c>
    </row>
    <row r="49" spans="1:17" ht="13.5" customHeight="1" x14ac:dyDescent="0.15">
      <c r="A49" s="12" t="s">
        <v>64</v>
      </c>
      <c r="B49" s="7" t="s">
        <v>104</v>
      </c>
      <c r="C49" s="35" t="s">
        <v>23</v>
      </c>
      <c r="D49" s="57" t="s">
        <v>51</v>
      </c>
      <c r="E49" s="57" t="s">
        <v>51</v>
      </c>
      <c r="F49" s="57" t="s">
        <v>51</v>
      </c>
      <c r="G49" s="57" t="s">
        <v>51</v>
      </c>
      <c r="H49" s="57" t="s">
        <v>51</v>
      </c>
      <c r="I49" s="57" t="s">
        <v>51</v>
      </c>
      <c r="J49" s="57" t="s">
        <v>51</v>
      </c>
      <c r="K49" s="57" t="s">
        <v>51</v>
      </c>
      <c r="L49" s="57" t="s">
        <v>51</v>
      </c>
      <c r="M49" s="57" t="s">
        <v>51</v>
      </c>
      <c r="N49" s="57" t="s">
        <v>51</v>
      </c>
      <c r="O49" s="57" t="s">
        <v>51</v>
      </c>
      <c r="P49" s="58"/>
      <c r="Q49" s="59"/>
    </row>
    <row r="50" spans="1:17" ht="13.5" customHeight="1" x14ac:dyDescent="0.15">
      <c r="A50" s="10"/>
      <c r="B50" s="8" t="s">
        <v>106</v>
      </c>
      <c r="C50" s="36" t="s">
        <v>24</v>
      </c>
      <c r="D50" s="60" t="s">
        <v>51</v>
      </c>
      <c r="E50" s="60" t="s">
        <v>51</v>
      </c>
      <c r="F50" s="60" t="s">
        <v>51</v>
      </c>
      <c r="G50" s="60" t="s">
        <v>51</v>
      </c>
      <c r="H50" s="60" t="s">
        <v>51</v>
      </c>
      <c r="I50" s="60" t="s">
        <v>51</v>
      </c>
      <c r="J50" s="60" t="s">
        <v>51</v>
      </c>
      <c r="K50" s="60" t="s">
        <v>51</v>
      </c>
      <c r="L50" s="60" t="s">
        <v>51</v>
      </c>
      <c r="M50" s="60" t="s">
        <v>51</v>
      </c>
      <c r="N50" s="60" t="s">
        <v>51</v>
      </c>
      <c r="O50" s="60" t="s">
        <v>51</v>
      </c>
      <c r="P50" s="47" t="s">
        <v>52</v>
      </c>
      <c r="Q50" s="67" t="s">
        <v>119</v>
      </c>
    </row>
    <row r="51" spans="1:17" ht="13.5" customHeight="1" x14ac:dyDescent="0.15">
      <c r="A51" s="12" t="s">
        <v>65</v>
      </c>
      <c r="B51" s="7" t="s">
        <v>104</v>
      </c>
      <c r="C51" s="38" t="s">
        <v>23</v>
      </c>
      <c r="D51" s="57" t="s">
        <v>51</v>
      </c>
      <c r="E51" s="57" t="s">
        <v>51</v>
      </c>
      <c r="F51" s="57" t="s">
        <v>51</v>
      </c>
      <c r="G51" s="57" t="s">
        <v>51</v>
      </c>
      <c r="H51" s="57" t="s">
        <v>51</v>
      </c>
      <c r="I51" s="57" t="s">
        <v>51</v>
      </c>
      <c r="J51" s="57" t="s">
        <v>51</v>
      </c>
      <c r="K51" s="57" t="s">
        <v>51</v>
      </c>
      <c r="L51" s="57" t="s">
        <v>51</v>
      </c>
      <c r="M51" s="57" t="s">
        <v>51</v>
      </c>
      <c r="N51" s="57" t="s">
        <v>51</v>
      </c>
      <c r="O51" s="57" t="s">
        <v>51</v>
      </c>
      <c r="P51" s="58"/>
      <c r="Q51" s="59"/>
    </row>
    <row r="52" spans="1:17" ht="13.5" customHeight="1" x14ac:dyDescent="0.15">
      <c r="A52" s="10"/>
      <c r="B52" s="8" t="s">
        <v>107</v>
      </c>
      <c r="C52" s="29" t="s">
        <v>24</v>
      </c>
      <c r="D52" s="60" t="s">
        <v>51</v>
      </c>
      <c r="E52" s="60" t="s">
        <v>51</v>
      </c>
      <c r="F52" s="60" t="s">
        <v>51</v>
      </c>
      <c r="G52" s="60" t="s">
        <v>51</v>
      </c>
      <c r="H52" s="60" t="s">
        <v>51</v>
      </c>
      <c r="I52" s="60" t="s">
        <v>51</v>
      </c>
      <c r="J52" s="60" t="s">
        <v>51</v>
      </c>
      <c r="K52" s="60" t="s">
        <v>51</v>
      </c>
      <c r="L52" s="60" t="s">
        <v>51</v>
      </c>
      <c r="M52" s="60" t="s">
        <v>51</v>
      </c>
      <c r="N52" s="60" t="s">
        <v>51</v>
      </c>
      <c r="O52" s="60" t="s">
        <v>51</v>
      </c>
      <c r="P52" s="47" t="s">
        <v>52</v>
      </c>
      <c r="Q52" s="67" t="s">
        <v>119</v>
      </c>
    </row>
    <row r="53" spans="1:17" ht="13.5" customHeight="1" x14ac:dyDescent="0.15">
      <c r="A53" s="23" t="s">
        <v>53</v>
      </c>
      <c r="B53" s="7" t="s">
        <v>111</v>
      </c>
      <c r="C53" s="35" t="s">
        <v>23</v>
      </c>
      <c r="D53" s="20">
        <v>41</v>
      </c>
      <c r="E53" s="20">
        <v>45</v>
      </c>
      <c r="F53" s="20">
        <v>46</v>
      </c>
      <c r="G53" s="20">
        <v>59</v>
      </c>
      <c r="H53" s="20">
        <v>62</v>
      </c>
      <c r="I53" s="20">
        <v>62</v>
      </c>
      <c r="J53" s="20">
        <v>60</v>
      </c>
      <c r="K53" s="20">
        <v>64</v>
      </c>
      <c r="L53" s="20">
        <v>75</v>
      </c>
      <c r="M53" s="20">
        <v>79</v>
      </c>
      <c r="N53" s="20">
        <v>70</v>
      </c>
      <c r="O53" s="20">
        <v>60</v>
      </c>
      <c r="P53" s="58"/>
      <c r="Q53" s="59"/>
    </row>
    <row r="54" spans="1:17" ht="13.5" customHeight="1" x14ac:dyDescent="0.15">
      <c r="A54" s="23"/>
      <c r="B54" s="24" t="s">
        <v>112</v>
      </c>
      <c r="C54" s="36" t="s">
        <v>24</v>
      </c>
      <c r="D54" s="43">
        <v>27</v>
      </c>
      <c r="E54" s="43">
        <v>34</v>
      </c>
      <c r="F54" s="43">
        <v>38</v>
      </c>
      <c r="G54" s="43">
        <v>67</v>
      </c>
      <c r="H54" s="43">
        <v>58</v>
      </c>
      <c r="I54" s="43">
        <v>69</v>
      </c>
      <c r="J54" s="43">
        <v>81</v>
      </c>
      <c r="K54" s="43">
        <v>64</v>
      </c>
      <c r="L54" s="43">
        <v>84</v>
      </c>
      <c r="M54" s="43">
        <v>78</v>
      </c>
      <c r="N54" s="43">
        <v>95</v>
      </c>
      <c r="O54" s="43">
        <v>88</v>
      </c>
      <c r="P54" s="55">
        <f>SUM(D53:O54)</f>
        <v>1506</v>
      </c>
      <c r="Q54" s="17">
        <f>ROUND(P54*1.29,0)</f>
        <v>1943</v>
      </c>
    </row>
    <row r="55" spans="1:17" ht="13.5" customHeight="1" x14ac:dyDescent="0.15">
      <c r="A55" s="12" t="s">
        <v>68</v>
      </c>
      <c r="B55" s="7" t="s">
        <v>113</v>
      </c>
      <c r="C55" s="38" t="s">
        <v>23</v>
      </c>
      <c r="D55" s="57" t="s">
        <v>51</v>
      </c>
      <c r="E55" s="57" t="s">
        <v>51</v>
      </c>
      <c r="F55" s="57" t="s">
        <v>51</v>
      </c>
      <c r="G55" s="57" t="s">
        <v>51</v>
      </c>
      <c r="H55" s="57" t="s">
        <v>51</v>
      </c>
      <c r="I55" s="57" t="s">
        <v>51</v>
      </c>
      <c r="J55" s="57" t="s">
        <v>51</v>
      </c>
      <c r="K55" s="57" t="s">
        <v>51</v>
      </c>
      <c r="L55" s="57" t="s">
        <v>51</v>
      </c>
      <c r="M55" s="57" t="s">
        <v>51</v>
      </c>
      <c r="N55" s="57" t="s">
        <v>51</v>
      </c>
      <c r="O55" s="57" t="s">
        <v>51</v>
      </c>
      <c r="P55" s="58"/>
      <c r="Q55" s="59"/>
    </row>
    <row r="56" spans="1:17" ht="13.5" customHeight="1" x14ac:dyDescent="0.15">
      <c r="A56" s="10"/>
      <c r="B56" s="8" t="s">
        <v>114</v>
      </c>
      <c r="C56" s="29" t="s">
        <v>24</v>
      </c>
      <c r="D56" s="60" t="s">
        <v>51</v>
      </c>
      <c r="E56" s="60" t="s">
        <v>51</v>
      </c>
      <c r="F56" s="60" t="s">
        <v>51</v>
      </c>
      <c r="G56" s="60" t="s">
        <v>51</v>
      </c>
      <c r="H56" s="60" t="s">
        <v>51</v>
      </c>
      <c r="I56" s="60" t="s">
        <v>51</v>
      </c>
      <c r="J56" s="60" t="s">
        <v>51</v>
      </c>
      <c r="K56" s="60" t="s">
        <v>51</v>
      </c>
      <c r="L56" s="60" t="s">
        <v>51</v>
      </c>
      <c r="M56" s="60" t="s">
        <v>51</v>
      </c>
      <c r="N56" s="60" t="s">
        <v>51</v>
      </c>
      <c r="O56" s="60" t="s">
        <v>51</v>
      </c>
      <c r="P56" s="47" t="s">
        <v>52</v>
      </c>
      <c r="Q56" s="67" t="s">
        <v>119</v>
      </c>
    </row>
    <row r="57" spans="1:17" ht="13.5" customHeight="1" x14ac:dyDescent="0.15">
      <c r="A57" s="12" t="s">
        <v>108</v>
      </c>
      <c r="B57" s="7" t="s">
        <v>116</v>
      </c>
      <c r="C57" s="38" t="s">
        <v>23</v>
      </c>
      <c r="D57" s="20">
        <v>51</v>
      </c>
      <c r="E57" s="20">
        <v>64</v>
      </c>
      <c r="F57" s="20">
        <v>36</v>
      </c>
      <c r="G57" s="20">
        <v>146</v>
      </c>
      <c r="H57" s="20">
        <v>121</v>
      </c>
      <c r="I57" s="20">
        <v>132</v>
      </c>
      <c r="J57" s="20">
        <v>137</v>
      </c>
      <c r="K57" s="20">
        <v>113</v>
      </c>
      <c r="L57" s="20">
        <v>138</v>
      </c>
      <c r="M57" s="20">
        <v>162</v>
      </c>
      <c r="N57" s="20">
        <v>150</v>
      </c>
      <c r="O57" s="20">
        <v>117</v>
      </c>
      <c r="P57" s="53"/>
      <c r="Q57" s="54"/>
    </row>
    <row r="58" spans="1:17" ht="13.5" customHeight="1" x14ac:dyDescent="0.15">
      <c r="A58" s="10"/>
      <c r="B58" s="8" t="s">
        <v>120</v>
      </c>
      <c r="C58" s="29" t="s">
        <v>24</v>
      </c>
      <c r="D58" s="43">
        <v>95</v>
      </c>
      <c r="E58" s="43">
        <v>143</v>
      </c>
      <c r="F58" s="43">
        <v>162</v>
      </c>
      <c r="G58" s="43">
        <v>187</v>
      </c>
      <c r="H58" s="43">
        <v>170</v>
      </c>
      <c r="I58" s="43">
        <v>145</v>
      </c>
      <c r="J58" s="43">
        <v>179</v>
      </c>
      <c r="K58" s="43">
        <v>190</v>
      </c>
      <c r="L58" s="43">
        <v>162</v>
      </c>
      <c r="M58" s="43">
        <v>177</v>
      </c>
      <c r="N58" s="43">
        <v>153</v>
      </c>
      <c r="O58" s="43">
        <v>134</v>
      </c>
      <c r="P58" s="55">
        <f>SUM(D57:O58)</f>
        <v>3264</v>
      </c>
      <c r="Q58" s="17">
        <f>ROUND(P58*1.29,0)</f>
        <v>4211</v>
      </c>
    </row>
    <row r="59" spans="1:17" ht="13.5" customHeight="1" x14ac:dyDescent="0.15">
      <c r="A59" s="12" t="s">
        <v>109</v>
      </c>
      <c r="B59" s="7" t="s">
        <v>117</v>
      </c>
      <c r="C59" s="38" t="s">
        <v>23</v>
      </c>
      <c r="D59" s="42">
        <v>87</v>
      </c>
      <c r="E59" s="42">
        <v>139</v>
      </c>
      <c r="F59" s="42">
        <v>90</v>
      </c>
      <c r="G59" s="42">
        <v>127</v>
      </c>
      <c r="H59" s="42">
        <v>145</v>
      </c>
      <c r="I59" s="42">
        <v>148</v>
      </c>
      <c r="J59" s="42">
        <v>162</v>
      </c>
      <c r="K59" s="42">
        <v>146</v>
      </c>
      <c r="L59" s="42">
        <v>162</v>
      </c>
      <c r="M59" s="42">
        <v>175</v>
      </c>
      <c r="N59" s="42">
        <v>226</v>
      </c>
      <c r="O59" s="42">
        <v>211</v>
      </c>
      <c r="P59" s="53"/>
      <c r="Q59" s="54"/>
    </row>
    <row r="60" spans="1:17" ht="13.5" customHeight="1" x14ac:dyDescent="0.15">
      <c r="A60" s="10"/>
      <c r="B60" s="8" t="s">
        <v>121</v>
      </c>
      <c r="C60" s="29" t="s">
        <v>24</v>
      </c>
      <c r="D60" s="21">
        <v>39</v>
      </c>
      <c r="E60" s="21">
        <v>76</v>
      </c>
      <c r="F60" s="21">
        <v>109</v>
      </c>
      <c r="G60" s="21">
        <v>126</v>
      </c>
      <c r="H60" s="21">
        <v>144</v>
      </c>
      <c r="I60" s="21">
        <v>118</v>
      </c>
      <c r="J60" s="21">
        <v>138</v>
      </c>
      <c r="K60" s="21">
        <v>137</v>
      </c>
      <c r="L60" s="21">
        <v>140</v>
      </c>
      <c r="M60" s="21">
        <v>154</v>
      </c>
      <c r="N60" s="21">
        <v>190</v>
      </c>
      <c r="O60" s="21">
        <v>148</v>
      </c>
      <c r="P60" s="55">
        <f>SUM(D59:O60)</f>
        <v>3337</v>
      </c>
      <c r="Q60" s="17">
        <f>ROUND(P60*1.29,0)</f>
        <v>4305</v>
      </c>
    </row>
    <row r="61" spans="1:17" ht="13.5" customHeight="1" x14ac:dyDescent="0.15">
      <c r="A61" s="12" t="s">
        <v>110</v>
      </c>
      <c r="B61" s="7" t="s">
        <v>118</v>
      </c>
      <c r="C61" s="38" t="s">
        <v>23</v>
      </c>
      <c r="D61" s="20">
        <v>372</v>
      </c>
      <c r="E61" s="20">
        <v>247</v>
      </c>
      <c r="F61" s="20">
        <v>225</v>
      </c>
      <c r="G61" s="20">
        <v>187</v>
      </c>
      <c r="H61" s="20">
        <v>152</v>
      </c>
      <c r="I61" s="20">
        <v>137</v>
      </c>
      <c r="J61" s="20">
        <v>165</v>
      </c>
      <c r="K61" s="20">
        <v>165</v>
      </c>
      <c r="L61" s="20">
        <v>250</v>
      </c>
      <c r="M61" s="20">
        <v>196</v>
      </c>
      <c r="N61" s="20">
        <v>232</v>
      </c>
      <c r="O61" s="20">
        <v>139</v>
      </c>
      <c r="P61" s="53"/>
      <c r="Q61" s="54"/>
    </row>
    <row r="62" spans="1:17" ht="13.5" customHeight="1" x14ac:dyDescent="0.15">
      <c r="A62" s="10"/>
      <c r="B62" s="8" t="s">
        <v>115</v>
      </c>
      <c r="C62" s="29" t="s">
        <v>24</v>
      </c>
      <c r="D62" s="41">
        <v>595</v>
      </c>
      <c r="E62" s="41">
        <v>502</v>
      </c>
      <c r="F62" s="41">
        <v>392</v>
      </c>
      <c r="G62" s="41">
        <v>379</v>
      </c>
      <c r="H62" s="41">
        <v>326</v>
      </c>
      <c r="I62" s="41">
        <v>287</v>
      </c>
      <c r="J62" s="41">
        <v>350</v>
      </c>
      <c r="K62" s="41">
        <v>342</v>
      </c>
      <c r="L62" s="41">
        <v>391</v>
      </c>
      <c r="M62" s="41">
        <v>476</v>
      </c>
      <c r="N62" s="41">
        <v>523</v>
      </c>
      <c r="O62" s="41">
        <v>404</v>
      </c>
      <c r="P62" s="55">
        <f>SUM(D61:O62)</f>
        <v>7434</v>
      </c>
      <c r="Q62" s="17">
        <f>ROUND(P62*1.29,0)</f>
        <v>9590</v>
      </c>
    </row>
    <row r="63" spans="1:17" ht="13.5" customHeight="1" x14ac:dyDescent="0.15">
      <c r="A63" s="12"/>
      <c r="B63" s="7"/>
      <c r="C63" s="38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53"/>
      <c r="Q63" s="54"/>
    </row>
    <row r="64" spans="1:17" ht="13.5" customHeight="1" x14ac:dyDescent="0.15">
      <c r="A64" s="10"/>
      <c r="B64" s="8"/>
      <c r="C64" s="29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55"/>
      <c r="Q64" s="56"/>
    </row>
    <row r="65" spans="1:17" ht="13.5" customHeight="1" x14ac:dyDescent="0.15">
      <c r="A65" s="12"/>
      <c r="B65" s="7"/>
      <c r="C65" s="3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53"/>
      <c r="Q65" s="54"/>
    </row>
    <row r="66" spans="1:17" ht="13.5" customHeight="1" x14ac:dyDescent="0.15">
      <c r="A66" s="10"/>
      <c r="B66" s="8"/>
      <c r="C66" s="36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5"/>
      <c r="Q66" s="56"/>
    </row>
    <row r="67" spans="1:17" ht="13.5" customHeight="1" x14ac:dyDescent="0.15">
      <c r="A67" s="12"/>
      <c r="B67" s="7"/>
      <c r="C67" s="38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8"/>
      <c r="Q67" s="59"/>
    </row>
    <row r="68" spans="1:17" ht="13.5" customHeight="1" x14ac:dyDescent="0.15">
      <c r="A68" s="10"/>
      <c r="B68" s="8"/>
      <c r="C68" s="2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55"/>
      <c r="Q68" s="56"/>
    </row>
    <row r="69" spans="1:17" ht="13.5" customHeight="1" x14ac:dyDescent="0.15">
      <c r="A69" s="12"/>
      <c r="B69" s="7"/>
      <c r="C69" s="35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8"/>
      <c r="Q69" s="59"/>
    </row>
    <row r="70" spans="1:17" ht="13.5" customHeight="1" x14ac:dyDescent="0.15">
      <c r="A70" s="10"/>
      <c r="B70" s="8"/>
      <c r="C70" s="36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13.5" customHeight="1" x14ac:dyDescent="0.15">
      <c r="A71" s="12"/>
      <c r="B71" s="7"/>
      <c r="C71" s="38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53"/>
      <c r="Q71" s="54"/>
    </row>
    <row r="72" spans="1:17" ht="13.5" customHeight="1" x14ac:dyDescent="0.15">
      <c r="A72" s="10"/>
      <c r="C72" s="29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5"/>
      <c r="Q72" s="56"/>
    </row>
    <row r="73" spans="1:17" ht="13.5" customHeight="1" x14ac:dyDescent="0.15">
      <c r="A73" s="12"/>
      <c r="B73" s="7"/>
      <c r="C73" s="35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53"/>
      <c r="Q73" s="54"/>
    </row>
    <row r="74" spans="1:17" ht="13.5" customHeight="1" x14ac:dyDescent="0.15">
      <c r="A74" s="10"/>
      <c r="B74" s="8"/>
      <c r="C74" s="36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55"/>
      <c r="Q74" s="56"/>
    </row>
    <row r="75" spans="1:17" ht="13.5" customHeight="1" x14ac:dyDescent="0.15">
      <c r="A75" s="12"/>
      <c r="B75" s="7"/>
      <c r="C75" s="38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53"/>
      <c r="Q75" s="54"/>
    </row>
    <row r="76" spans="1:17" ht="13.5" customHeight="1" x14ac:dyDescent="0.15">
      <c r="A76" s="10"/>
      <c r="B76" s="8"/>
      <c r="C76" s="29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55"/>
      <c r="Q76" s="56"/>
    </row>
    <row r="77" spans="1:17" ht="13.5" customHeight="1" x14ac:dyDescent="0.15">
      <c r="A77" s="12"/>
      <c r="B77" s="7"/>
      <c r="C77" s="38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53"/>
      <c r="Q77" s="54"/>
    </row>
    <row r="78" spans="1:17" ht="13.5" customHeight="1" x14ac:dyDescent="0.15">
      <c r="A78" s="5"/>
      <c r="B78" s="13"/>
      <c r="C78" s="40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22"/>
    </row>
    <row r="79" spans="1:17" ht="13.35" customHeight="1" x14ac:dyDescent="0.15">
      <c r="B79" s="1"/>
      <c r="M79" s="34" t="s">
        <v>124</v>
      </c>
      <c r="O79" s="31"/>
      <c r="P79" s="31"/>
      <c r="Q79" s="31"/>
    </row>
    <row r="80" spans="1:17" ht="13.15" customHeight="1" x14ac:dyDescent="0.15">
      <c r="A80" s="30"/>
      <c r="B80" s="30"/>
      <c r="C80" s="30"/>
      <c r="D80" s="30"/>
      <c r="E80" s="30"/>
      <c r="F80" s="30"/>
      <c r="G80" s="30"/>
      <c r="H80" s="30"/>
      <c r="I80" s="32"/>
      <c r="J80" s="32"/>
      <c r="K80" s="32"/>
      <c r="M80" s="33" t="s">
        <v>33</v>
      </c>
      <c r="N80" s="32"/>
      <c r="O80" s="30"/>
      <c r="P80" s="30"/>
      <c r="Q80" s="30"/>
    </row>
  </sheetData>
  <mergeCells count="32">
    <mergeCell ref="A3:C3"/>
    <mergeCell ref="N43:N44"/>
    <mergeCell ref="O43:O44"/>
    <mergeCell ref="J43:J44"/>
    <mergeCell ref="K43:K44"/>
    <mergeCell ref="L43:L44"/>
    <mergeCell ref="M43:M44"/>
    <mergeCell ref="A4:C4"/>
    <mergeCell ref="A44:C44"/>
    <mergeCell ref="K3:K4"/>
    <mergeCell ref="O3:O4"/>
    <mergeCell ref="G3:G4"/>
    <mergeCell ref="H3:H4"/>
    <mergeCell ref="I3:I4"/>
    <mergeCell ref="J3:J4"/>
    <mergeCell ref="M3:M4"/>
    <mergeCell ref="N3:N4"/>
    <mergeCell ref="D1:I1"/>
    <mergeCell ref="J1:L1"/>
    <mergeCell ref="D41:I41"/>
    <mergeCell ref="J41:L41"/>
    <mergeCell ref="D3:D4"/>
    <mergeCell ref="E3:E4"/>
    <mergeCell ref="F3:F4"/>
    <mergeCell ref="L3:L4"/>
    <mergeCell ref="H43:H44"/>
    <mergeCell ref="I43:I44"/>
    <mergeCell ref="A43:C43"/>
    <mergeCell ref="D43:D44"/>
    <mergeCell ref="E43:E44"/>
    <mergeCell ref="F43:F44"/>
    <mergeCell ref="G43:G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view="pageBreakPreview" topLeftCell="A40" zoomScaleNormal="100" zoomScaleSheetLayoutView="85" workbookViewId="0">
      <selection activeCell="P56" sqref="P56"/>
    </sheetView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6" width="7.375" style="3" customWidth="1"/>
    <col min="17" max="16384" width="8.875" style="3"/>
  </cols>
  <sheetData>
    <row r="1" spans="1:16" ht="16.899999999999999" customHeight="1" x14ac:dyDescent="0.15">
      <c r="B1" s="3"/>
      <c r="D1" s="86" t="s">
        <v>27</v>
      </c>
      <c r="E1" s="87"/>
      <c r="F1" s="87"/>
      <c r="G1" s="87"/>
      <c r="H1" s="87"/>
      <c r="I1" s="87"/>
      <c r="J1" s="88" t="str">
        <f>自動車!$J$1</f>
        <v>（ 平 成 ２０ 年度 ）</v>
      </c>
      <c r="K1" s="88"/>
      <c r="L1" s="88"/>
    </row>
    <row r="2" spans="1:16" ht="13.15" customHeight="1" x14ac:dyDescent="0.15">
      <c r="B2" s="4"/>
      <c r="P2" s="3" t="s">
        <v>8</v>
      </c>
    </row>
    <row r="3" spans="1:16" ht="13.5" customHeight="1" x14ac:dyDescent="0.15">
      <c r="A3" s="83" t="s">
        <v>32</v>
      </c>
      <c r="B3" s="84"/>
      <c r="C3" s="85"/>
      <c r="D3" s="81" t="s">
        <v>10</v>
      </c>
      <c r="E3" s="81" t="s">
        <v>11</v>
      </c>
      <c r="F3" s="81" t="s">
        <v>12</v>
      </c>
      <c r="G3" s="81" t="s">
        <v>13</v>
      </c>
      <c r="H3" s="81" t="s">
        <v>14</v>
      </c>
      <c r="I3" s="81" t="s">
        <v>15</v>
      </c>
      <c r="J3" s="81" t="s">
        <v>16</v>
      </c>
      <c r="K3" s="81" t="s">
        <v>17</v>
      </c>
      <c r="L3" s="81" t="s">
        <v>18</v>
      </c>
      <c r="M3" s="81" t="s">
        <v>19</v>
      </c>
      <c r="N3" s="81" t="s">
        <v>20</v>
      </c>
      <c r="O3" s="81" t="s">
        <v>21</v>
      </c>
      <c r="P3" s="9" t="s">
        <v>30</v>
      </c>
    </row>
    <row r="4" spans="1:16" ht="13.5" customHeight="1" x14ac:dyDescent="0.15">
      <c r="A4" s="93" t="s">
        <v>31</v>
      </c>
      <c r="B4" s="94"/>
      <c r="C4" s="95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11" t="s">
        <v>22</v>
      </c>
    </row>
    <row r="5" spans="1:16" ht="13.5" customHeight="1" x14ac:dyDescent="0.15">
      <c r="A5" s="12" t="s">
        <v>50</v>
      </c>
      <c r="B5" s="7" t="s">
        <v>71</v>
      </c>
      <c r="C5" s="35" t="s">
        <v>23</v>
      </c>
      <c r="D5" s="14">
        <v>199</v>
      </c>
      <c r="E5" s="14">
        <v>346</v>
      </c>
      <c r="F5" s="14">
        <v>150</v>
      </c>
      <c r="G5" s="14">
        <v>97</v>
      </c>
      <c r="H5" s="14">
        <v>153</v>
      </c>
      <c r="I5" s="14">
        <v>173</v>
      </c>
      <c r="J5" s="14">
        <v>144</v>
      </c>
      <c r="K5" s="14">
        <v>156</v>
      </c>
      <c r="L5" s="14">
        <v>139</v>
      </c>
      <c r="M5" s="14">
        <v>201</v>
      </c>
      <c r="N5" s="14">
        <v>272</v>
      </c>
      <c r="O5" s="14">
        <v>273</v>
      </c>
      <c r="P5" s="15"/>
    </row>
    <row r="6" spans="1:16" ht="13.5" customHeight="1" x14ac:dyDescent="0.15">
      <c r="A6" s="10"/>
      <c r="B6" s="8" t="s">
        <v>72</v>
      </c>
      <c r="C6" s="36" t="s">
        <v>24</v>
      </c>
      <c r="D6" s="37">
        <v>156</v>
      </c>
      <c r="E6" s="37">
        <v>241</v>
      </c>
      <c r="F6" s="37">
        <v>104</v>
      </c>
      <c r="G6" s="37">
        <v>116</v>
      </c>
      <c r="H6" s="37">
        <v>131</v>
      </c>
      <c r="I6" s="37">
        <v>150</v>
      </c>
      <c r="J6" s="37">
        <v>132</v>
      </c>
      <c r="K6" s="37">
        <v>151</v>
      </c>
      <c r="L6" s="37">
        <v>159</v>
      </c>
      <c r="M6" s="37">
        <v>244</v>
      </c>
      <c r="N6" s="37">
        <v>245</v>
      </c>
      <c r="O6" s="37">
        <v>272</v>
      </c>
      <c r="P6" s="17">
        <f>SUM(D5:O6)</f>
        <v>4404</v>
      </c>
    </row>
    <row r="7" spans="1:16" ht="13.5" customHeight="1" x14ac:dyDescent="0.15">
      <c r="A7" s="12" t="s">
        <v>0</v>
      </c>
      <c r="B7" s="7" t="s">
        <v>73</v>
      </c>
      <c r="C7" s="38" t="s">
        <v>23</v>
      </c>
      <c r="D7" s="39">
        <v>41</v>
      </c>
      <c r="E7" s="39">
        <v>71</v>
      </c>
      <c r="F7" s="39">
        <v>34</v>
      </c>
      <c r="G7" s="39">
        <v>36</v>
      </c>
      <c r="H7" s="39">
        <v>46</v>
      </c>
      <c r="I7" s="39">
        <v>52</v>
      </c>
      <c r="J7" s="39">
        <v>30</v>
      </c>
      <c r="K7" s="39">
        <v>40</v>
      </c>
      <c r="L7" s="39">
        <v>56</v>
      </c>
      <c r="M7" s="39">
        <v>100</v>
      </c>
      <c r="N7" s="39">
        <v>124</v>
      </c>
      <c r="O7" s="39">
        <v>92</v>
      </c>
      <c r="P7" s="15"/>
    </row>
    <row r="8" spans="1:16" ht="13.5" customHeight="1" x14ac:dyDescent="0.15">
      <c r="A8" s="10"/>
      <c r="B8" s="8" t="s">
        <v>74</v>
      </c>
      <c r="C8" s="29" t="s">
        <v>24</v>
      </c>
      <c r="D8" s="16">
        <v>112</v>
      </c>
      <c r="E8" s="16">
        <v>167</v>
      </c>
      <c r="F8" s="16">
        <v>71</v>
      </c>
      <c r="G8" s="16">
        <v>58</v>
      </c>
      <c r="H8" s="16">
        <v>54</v>
      </c>
      <c r="I8" s="16">
        <v>53</v>
      </c>
      <c r="J8" s="16">
        <v>50</v>
      </c>
      <c r="K8" s="16">
        <v>37</v>
      </c>
      <c r="L8" s="16">
        <v>89</v>
      </c>
      <c r="M8" s="16">
        <v>96</v>
      </c>
      <c r="N8" s="16">
        <v>90</v>
      </c>
      <c r="O8" s="16">
        <v>74</v>
      </c>
      <c r="P8" s="17">
        <f>SUM(D7:O8)</f>
        <v>1673</v>
      </c>
    </row>
    <row r="9" spans="1:16" ht="13.5" customHeight="1" x14ac:dyDescent="0.15">
      <c r="A9" s="12" t="s">
        <v>1</v>
      </c>
      <c r="B9" s="7" t="s">
        <v>75</v>
      </c>
      <c r="C9" s="35" t="s">
        <v>23</v>
      </c>
      <c r="D9" s="14">
        <v>15</v>
      </c>
      <c r="E9" s="14">
        <v>42</v>
      </c>
      <c r="F9" s="14">
        <v>15</v>
      </c>
      <c r="G9" s="14">
        <v>13</v>
      </c>
      <c r="H9" s="14">
        <v>6</v>
      </c>
      <c r="I9" s="14">
        <v>19</v>
      </c>
      <c r="J9" s="14">
        <v>19</v>
      </c>
      <c r="K9" s="14">
        <v>6</v>
      </c>
      <c r="L9" s="14">
        <v>11</v>
      </c>
      <c r="M9" s="14">
        <v>13</v>
      </c>
      <c r="N9" s="14">
        <v>36</v>
      </c>
      <c r="O9" s="14">
        <v>8</v>
      </c>
      <c r="P9" s="15"/>
    </row>
    <row r="10" spans="1:16" ht="13.5" customHeight="1" x14ac:dyDescent="0.15">
      <c r="A10" s="10"/>
      <c r="B10" s="8" t="s">
        <v>76</v>
      </c>
      <c r="C10" s="36" t="s">
        <v>24</v>
      </c>
      <c r="D10" s="37">
        <v>2</v>
      </c>
      <c r="E10" s="37">
        <v>8</v>
      </c>
      <c r="F10" s="37">
        <v>7</v>
      </c>
      <c r="G10" s="37">
        <v>6</v>
      </c>
      <c r="H10" s="37">
        <v>6</v>
      </c>
      <c r="I10" s="37">
        <v>11</v>
      </c>
      <c r="J10" s="37">
        <v>6</v>
      </c>
      <c r="K10" s="37">
        <v>3</v>
      </c>
      <c r="L10" s="37">
        <v>3</v>
      </c>
      <c r="M10" s="37">
        <v>8</v>
      </c>
      <c r="N10" s="37">
        <v>9</v>
      </c>
      <c r="O10" s="37">
        <v>2</v>
      </c>
      <c r="P10" s="17">
        <f>SUM(D9:O10)</f>
        <v>274</v>
      </c>
    </row>
    <row r="11" spans="1:16" ht="13.5" customHeight="1" x14ac:dyDescent="0.15">
      <c r="A11" s="12" t="s">
        <v>2</v>
      </c>
      <c r="B11" s="7" t="s">
        <v>77</v>
      </c>
      <c r="C11" s="38" t="s">
        <v>23</v>
      </c>
      <c r="D11" s="39">
        <v>77</v>
      </c>
      <c r="E11" s="39">
        <v>147</v>
      </c>
      <c r="F11" s="39">
        <v>61</v>
      </c>
      <c r="G11" s="39">
        <v>39</v>
      </c>
      <c r="H11" s="39">
        <v>52</v>
      </c>
      <c r="I11" s="39">
        <v>68</v>
      </c>
      <c r="J11" s="39">
        <v>73</v>
      </c>
      <c r="K11" s="39">
        <v>63</v>
      </c>
      <c r="L11" s="39">
        <v>73</v>
      </c>
      <c r="M11" s="39">
        <v>125</v>
      </c>
      <c r="N11" s="39">
        <v>127</v>
      </c>
      <c r="O11" s="39">
        <v>133</v>
      </c>
      <c r="P11" s="15"/>
    </row>
    <row r="12" spans="1:16" ht="13.5" customHeight="1" x14ac:dyDescent="0.15">
      <c r="A12" s="10"/>
      <c r="B12" s="8" t="s">
        <v>78</v>
      </c>
      <c r="C12" s="29" t="s">
        <v>24</v>
      </c>
      <c r="D12" s="16">
        <v>74</v>
      </c>
      <c r="E12" s="16">
        <v>153</v>
      </c>
      <c r="F12" s="16">
        <v>115</v>
      </c>
      <c r="G12" s="16">
        <v>69</v>
      </c>
      <c r="H12" s="16">
        <v>68</v>
      </c>
      <c r="I12" s="16">
        <v>87</v>
      </c>
      <c r="J12" s="16">
        <v>96</v>
      </c>
      <c r="K12" s="16">
        <v>84</v>
      </c>
      <c r="L12" s="16">
        <v>77</v>
      </c>
      <c r="M12" s="16">
        <v>127</v>
      </c>
      <c r="N12" s="16">
        <v>208</v>
      </c>
      <c r="O12" s="16">
        <v>141</v>
      </c>
      <c r="P12" s="17">
        <f>SUM(D11:O12)</f>
        <v>2337</v>
      </c>
    </row>
    <row r="13" spans="1:16" ht="13.5" customHeight="1" x14ac:dyDescent="0.15">
      <c r="A13" s="12" t="s">
        <v>3</v>
      </c>
      <c r="B13" s="7" t="s">
        <v>79</v>
      </c>
      <c r="C13" s="35" t="s">
        <v>23</v>
      </c>
      <c r="D13" s="14">
        <v>116</v>
      </c>
      <c r="E13" s="14">
        <v>223</v>
      </c>
      <c r="F13" s="14">
        <v>68</v>
      </c>
      <c r="G13" s="14">
        <v>64</v>
      </c>
      <c r="H13" s="14">
        <v>42</v>
      </c>
      <c r="I13" s="14">
        <v>40</v>
      </c>
      <c r="J13" s="14">
        <v>51</v>
      </c>
      <c r="K13" s="14">
        <v>58</v>
      </c>
      <c r="L13" s="14">
        <v>32</v>
      </c>
      <c r="M13" s="14">
        <v>93</v>
      </c>
      <c r="N13" s="14">
        <v>106</v>
      </c>
      <c r="O13" s="14">
        <v>51</v>
      </c>
      <c r="P13" s="15"/>
    </row>
    <row r="14" spans="1:16" ht="13.5" customHeight="1" x14ac:dyDescent="0.15">
      <c r="A14" s="10"/>
      <c r="B14" s="8" t="s">
        <v>80</v>
      </c>
      <c r="C14" s="36" t="s">
        <v>24</v>
      </c>
      <c r="D14" s="37">
        <v>47</v>
      </c>
      <c r="E14" s="37">
        <v>49</v>
      </c>
      <c r="F14" s="37">
        <v>15</v>
      </c>
      <c r="G14" s="37">
        <v>26</v>
      </c>
      <c r="H14" s="37">
        <v>35</v>
      </c>
      <c r="I14" s="37">
        <v>55</v>
      </c>
      <c r="J14" s="37">
        <v>36</v>
      </c>
      <c r="K14" s="37">
        <v>47</v>
      </c>
      <c r="L14" s="37">
        <v>60</v>
      </c>
      <c r="M14" s="37">
        <v>102</v>
      </c>
      <c r="N14" s="37">
        <v>161</v>
      </c>
      <c r="O14" s="37">
        <v>163</v>
      </c>
      <c r="P14" s="17">
        <f>SUM(D13:O14)</f>
        <v>1740</v>
      </c>
    </row>
    <row r="15" spans="1:16" ht="13.5" customHeight="1" x14ac:dyDescent="0.15">
      <c r="A15" s="12" t="s">
        <v>4</v>
      </c>
      <c r="B15" s="7" t="s">
        <v>81</v>
      </c>
      <c r="C15" s="38" t="s">
        <v>23</v>
      </c>
      <c r="D15" s="39">
        <v>118</v>
      </c>
      <c r="E15" s="39">
        <v>122</v>
      </c>
      <c r="F15" s="39">
        <v>70</v>
      </c>
      <c r="G15" s="39">
        <v>68</v>
      </c>
      <c r="H15" s="39">
        <v>100</v>
      </c>
      <c r="I15" s="39">
        <v>68</v>
      </c>
      <c r="J15" s="39">
        <v>51</v>
      </c>
      <c r="K15" s="39">
        <v>88</v>
      </c>
      <c r="L15" s="39">
        <v>62</v>
      </c>
      <c r="M15" s="39">
        <v>48</v>
      </c>
      <c r="N15" s="39">
        <v>59</v>
      </c>
      <c r="O15" s="39">
        <v>35</v>
      </c>
      <c r="P15" s="15"/>
    </row>
    <row r="16" spans="1:16" ht="13.5" customHeight="1" x14ac:dyDescent="0.15">
      <c r="A16" s="10"/>
      <c r="B16" s="8" t="s">
        <v>82</v>
      </c>
      <c r="C16" s="29" t="s">
        <v>24</v>
      </c>
      <c r="D16" s="25">
        <v>33</v>
      </c>
      <c r="E16" s="25">
        <v>38</v>
      </c>
      <c r="F16" s="25">
        <v>22</v>
      </c>
      <c r="G16" s="25">
        <v>57</v>
      </c>
      <c r="H16" s="25">
        <v>71</v>
      </c>
      <c r="I16" s="25">
        <v>101</v>
      </c>
      <c r="J16" s="25">
        <v>86</v>
      </c>
      <c r="K16" s="25">
        <v>78</v>
      </c>
      <c r="L16" s="25">
        <v>98</v>
      </c>
      <c r="M16" s="25">
        <v>89</v>
      </c>
      <c r="N16" s="25">
        <v>98</v>
      </c>
      <c r="O16" s="25">
        <v>143</v>
      </c>
      <c r="P16" s="17">
        <f>SUM(D15:O16)</f>
        <v>1803</v>
      </c>
    </row>
    <row r="17" spans="1:16" ht="13.5" customHeight="1" x14ac:dyDescent="0.15">
      <c r="A17" s="12" t="s">
        <v>5</v>
      </c>
      <c r="B17" s="7" t="s">
        <v>83</v>
      </c>
      <c r="C17" s="35" t="s">
        <v>23</v>
      </c>
      <c r="D17" s="39">
        <v>29</v>
      </c>
      <c r="E17" s="39">
        <v>48</v>
      </c>
      <c r="F17" s="39">
        <v>29</v>
      </c>
      <c r="G17" s="39">
        <v>50</v>
      </c>
      <c r="H17" s="39">
        <v>25</v>
      </c>
      <c r="I17" s="39">
        <v>63</v>
      </c>
      <c r="J17" s="39">
        <v>31</v>
      </c>
      <c r="K17" s="39">
        <v>48</v>
      </c>
      <c r="L17" s="39">
        <v>52</v>
      </c>
      <c r="M17" s="39">
        <v>95</v>
      </c>
      <c r="N17" s="39">
        <v>95</v>
      </c>
      <c r="O17" s="39">
        <v>69</v>
      </c>
      <c r="P17" s="15"/>
    </row>
    <row r="18" spans="1:16" ht="13.5" customHeight="1" x14ac:dyDescent="0.15">
      <c r="A18" s="10"/>
      <c r="B18" s="8" t="s">
        <v>84</v>
      </c>
      <c r="C18" s="36" t="s">
        <v>24</v>
      </c>
      <c r="D18" s="37">
        <v>61</v>
      </c>
      <c r="E18" s="37">
        <v>119</v>
      </c>
      <c r="F18" s="37">
        <v>33</v>
      </c>
      <c r="G18" s="37">
        <v>36</v>
      </c>
      <c r="H18" s="37">
        <v>57</v>
      </c>
      <c r="I18" s="37">
        <v>61</v>
      </c>
      <c r="J18" s="37">
        <v>45</v>
      </c>
      <c r="K18" s="37">
        <v>64</v>
      </c>
      <c r="L18" s="37">
        <v>49</v>
      </c>
      <c r="M18" s="37">
        <v>62</v>
      </c>
      <c r="N18" s="37">
        <v>86</v>
      </c>
      <c r="O18" s="37">
        <v>69</v>
      </c>
      <c r="P18" s="17">
        <f>SUM(D17:O18)</f>
        <v>1376</v>
      </c>
    </row>
    <row r="19" spans="1:16" ht="13.5" customHeight="1" x14ac:dyDescent="0.15">
      <c r="A19" s="12" t="s">
        <v>6</v>
      </c>
      <c r="B19" s="7" t="s">
        <v>85</v>
      </c>
      <c r="C19" s="38" t="s">
        <v>23</v>
      </c>
      <c r="D19" s="25">
        <v>2</v>
      </c>
      <c r="E19" s="25">
        <v>3</v>
      </c>
      <c r="F19" s="25">
        <v>0</v>
      </c>
      <c r="G19" s="25">
        <v>6</v>
      </c>
      <c r="H19" s="25">
        <v>3</v>
      </c>
      <c r="I19" s="25">
        <v>2</v>
      </c>
      <c r="J19" s="25">
        <v>3</v>
      </c>
      <c r="K19" s="25">
        <v>1</v>
      </c>
      <c r="L19" s="25">
        <v>5</v>
      </c>
      <c r="M19" s="25">
        <v>3</v>
      </c>
      <c r="N19" s="25">
        <v>3</v>
      </c>
      <c r="O19" s="25">
        <v>3</v>
      </c>
      <c r="P19" s="15"/>
    </row>
    <row r="20" spans="1:16" ht="13.5" customHeight="1" x14ac:dyDescent="0.15">
      <c r="A20" s="10"/>
      <c r="B20" s="8" t="s">
        <v>86</v>
      </c>
      <c r="C20" s="29" t="s">
        <v>24</v>
      </c>
      <c r="D20" s="37">
        <v>2</v>
      </c>
      <c r="E20" s="37">
        <v>6</v>
      </c>
      <c r="F20" s="37">
        <v>3</v>
      </c>
      <c r="G20" s="37">
        <v>2</v>
      </c>
      <c r="H20" s="37">
        <v>3</v>
      </c>
      <c r="I20" s="37">
        <v>6</v>
      </c>
      <c r="J20" s="37">
        <v>2</v>
      </c>
      <c r="K20" s="37">
        <v>1</v>
      </c>
      <c r="L20" s="37">
        <v>13</v>
      </c>
      <c r="M20" s="37">
        <v>2</v>
      </c>
      <c r="N20" s="37">
        <v>0</v>
      </c>
      <c r="O20" s="37">
        <v>4</v>
      </c>
      <c r="P20" s="17">
        <f>SUM(D19:O20)</f>
        <v>78</v>
      </c>
    </row>
    <row r="21" spans="1:16" ht="13.5" customHeight="1" x14ac:dyDescent="0.15">
      <c r="A21" s="12" t="s">
        <v>7</v>
      </c>
      <c r="B21" s="7" t="s">
        <v>66</v>
      </c>
      <c r="C21" s="35" t="s">
        <v>23</v>
      </c>
      <c r="D21" s="39">
        <v>0</v>
      </c>
      <c r="E21" s="39">
        <v>1</v>
      </c>
      <c r="F21" s="39">
        <v>4</v>
      </c>
      <c r="G21" s="39">
        <v>1</v>
      </c>
      <c r="H21" s="39">
        <v>2</v>
      </c>
      <c r="I21" s="39">
        <v>2</v>
      </c>
      <c r="J21" s="39">
        <v>3</v>
      </c>
      <c r="K21" s="39">
        <v>7</v>
      </c>
      <c r="L21" s="39">
        <v>1</v>
      </c>
      <c r="M21" s="39">
        <v>2</v>
      </c>
      <c r="N21" s="39">
        <v>6</v>
      </c>
      <c r="O21" s="39">
        <v>5</v>
      </c>
      <c r="P21" s="15"/>
    </row>
    <row r="22" spans="1:16" ht="13.5" customHeight="1" x14ac:dyDescent="0.15">
      <c r="A22" s="10"/>
      <c r="B22" s="8" t="s">
        <v>67</v>
      </c>
      <c r="C22" s="36" t="s">
        <v>24</v>
      </c>
      <c r="D22" s="16">
        <v>3</v>
      </c>
      <c r="E22" s="16">
        <v>6</v>
      </c>
      <c r="F22" s="16">
        <v>3</v>
      </c>
      <c r="G22" s="16">
        <v>5</v>
      </c>
      <c r="H22" s="16">
        <v>3</v>
      </c>
      <c r="I22" s="16">
        <v>7</v>
      </c>
      <c r="J22" s="16">
        <v>1</v>
      </c>
      <c r="K22" s="16">
        <v>6</v>
      </c>
      <c r="L22" s="16">
        <v>1</v>
      </c>
      <c r="M22" s="16">
        <v>4</v>
      </c>
      <c r="N22" s="16">
        <v>7</v>
      </c>
      <c r="O22" s="16">
        <v>7</v>
      </c>
      <c r="P22" s="17">
        <f>SUM(D21:O22)</f>
        <v>87</v>
      </c>
    </row>
    <row r="23" spans="1:16" ht="13.5" customHeight="1" x14ac:dyDescent="0.15">
      <c r="A23" s="12" t="s">
        <v>54</v>
      </c>
      <c r="B23" s="7" t="s">
        <v>87</v>
      </c>
      <c r="C23" s="38" t="s">
        <v>23</v>
      </c>
      <c r="D23" s="39">
        <v>84</v>
      </c>
      <c r="E23" s="39">
        <v>178</v>
      </c>
      <c r="F23" s="39">
        <v>63</v>
      </c>
      <c r="G23" s="39">
        <v>51</v>
      </c>
      <c r="H23" s="39">
        <v>43</v>
      </c>
      <c r="I23" s="39">
        <v>34</v>
      </c>
      <c r="J23" s="39">
        <v>32</v>
      </c>
      <c r="K23" s="39">
        <v>44</v>
      </c>
      <c r="L23" s="39">
        <v>25</v>
      </c>
      <c r="M23" s="39">
        <v>33</v>
      </c>
      <c r="N23" s="39">
        <v>40</v>
      </c>
      <c r="O23" s="39">
        <v>26</v>
      </c>
      <c r="P23" s="15"/>
    </row>
    <row r="24" spans="1:16" ht="13.5" customHeight="1" x14ac:dyDescent="0.15">
      <c r="A24" s="10"/>
      <c r="B24" s="8" t="s">
        <v>88</v>
      </c>
      <c r="C24" s="29" t="s">
        <v>24</v>
      </c>
      <c r="D24" s="16">
        <v>35</v>
      </c>
      <c r="E24" s="16">
        <v>29</v>
      </c>
      <c r="F24" s="16">
        <v>28</v>
      </c>
      <c r="G24" s="16">
        <v>32</v>
      </c>
      <c r="H24" s="16">
        <v>71</v>
      </c>
      <c r="I24" s="16">
        <v>89</v>
      </c>
      <c r="J24" s="16">
        <v>54</v>
      </c>
      <c r="K24" s="16">
        <v>59</v>
      </c>
      <c r="L24" s="16">
        <v>71</v>
      </c>
      <c r="M24" s="16">
        <v>102</v>
      </c>
      <c r="N24" s="16">
        <v>117</v>
      </c>
      <c r="O24" s="16">
        <v>110</v>
      </c>
      <c r="P24" s="17">
        <f>SUM(D23:O24)</f>
        <v>1450</v>
      </c>
    </row>
    <row r="25" spans="1:16" ht="13.5" customHeight="1" x14ac:dyDescent="0.15">
      <c r="A25" s="12" t="s">
        <v>55</v>
      </c>
      <c r="B25" s="7" t="s">
        <v>89</v>
      </c>
      <c r="C25" s="35" t="s">
        <v>23</v>
      </c>
      <c r="D25" s="39">
        <v>45</v>
      </c>
      <c r="E25" s="39">
        <v>83</v>
      </c>
      <c r="F25" s="39">
        <v>36</v>
      </c>
      <c r="G25" s="39">
        <v>28</v>
      </c>
      <c r="H25" s="39">
        <v>29</v>
      </c>
      <c r="I25" s="39">
        <v>37</v>
      </c>
      <c r="J25" s="39">
        <v>26</v>
      </c>
      <c r="K25" s="39">
        <v>28</v>
      </c>
      <c r="L25" s="39">
        <v>22</v>
      </c>
      <c r="M25" s="39">
        <v>38</v>
      </c>
      <c r="N25" s="39">
        <v>30</v>
      </c>
      <c r="O25" s="39">
        <v>30</v>
      </c>
      <c r="P25" s="15"/>
    </row>
    <row r="26" spans="1:16" ht="13.5" customHeight="1" x14ac:dyDescent="0.15">
      <c r="A26" s="10"/>
      <c r="B26" s="8" t="s">
        <v>90</v>
      </c>
      <c r="C26" s="36" t="s">
        <v>24</v>
      </c>
      <c r="D26" s="16">
        <v>36</v>
      </c>
      <c r="E26" s="16">
        <v>47</v>
      </c>
      <c r="F26" s="16">
        <v>27</v>
      </c>
      <c r="G26" s="16">
        <v>22</v>
      </c>
      <c r="H26" s="16">
        <v>19</v>
      </c>
      <c r="I26" s="16">
        <v>29</v>
      </c>
      <c r="J26" s="16">
        <v>36</v>
      </c>
      <c r="K26" s="16">
        <v>20</v>
      </c>
      <c r="L26" s="16">
        <v>45</v>
      </c>
      <c r="M26" s="16">
        <v>47</v>
      </c>
      <c r="N26" s="16">
        <v>41</v>
      </c>
      <c r="O26" s="16">
        <v>46</v>
      </c>
      <c r="P26" s="17">
        <f>SUM(D25:O26)</f>
        <v>847</v>
      </c>
    </row>
    <row r="27" spans="1:16" ht="13.5" customHeight="1" x14ac:dyDescent="0.15">
      <c r="A27" s="12" t="s">
        <v>56</v>
      </c>
      <c r="B27" s="7" t="s">
        <v>93</v>
      </c>
      <c r="C27" s="38" t="s">
        <v>23</v>
      </c>
      <c r="D27" s="71">
        <v>35</v>
      </c>
      <c r="E27" s="71">
        <v>58</v>
      </c>
      <c r="F27" s="71">
        <v>40</v>
      </c>
      <c r="G27" s="71">
        <v>33</v>
      </c>
      <c r="H27" s="71">
        <v>23</v>
      </c>
      <c r="I27" s="71">
        <v>32</v>
      </c>
      <c r="J27" s="71">
        <v>39</v>
      </c>
      <c r="K27" s="25">
        <v>20</v>
      </c>
      <c r="L27" s="25">
        <v>20</v>
      </c>
      <c r="M27" s="25">
        <v>20</v>
      </c>
      <c r="N27" s="25">
        <v>141</v>
      </c>
      <c r="O27" s="25">
        <v>41</v>
      </c>
      <c r="P27" s="26"/>
    </row>
    <row r="28" spans="1:16" ht="13.5" customHeight="1" x14ac:dyDescent="0.15">
      <c r="A28" s="10"/>
      <c r="B28" s="8" t="s">
        <v>91</v>
      </c>
      <c r="C28" s="29" t="s">
        <v>24</v>
      </c>
      <c r="D28" s="16">
        <v>51</v>
      </c>
      <c r="E28" s="16">
        <v>197</v>
      </c>
      <c r="F28" s="16">
        <v>34</v>
      </c>
      <c r="G28" s="16">
        <v>32</v>
      </c>
      <c r="H28" s="16">
        <v>29</v>
      </c>
      <c r="I28" s="16">
        <v>31</v>
      </c>
      <c r="J28" s="16">
        <v>40</v>
      </c>
      <c r="K28" s="37">
        <v>35</v>
      </c>
      <c r="L28" s="37">
        <v>36</v>
      </c>
      <c r="M28" s="37">
        <v>45</v>
      </c>
      <c r="N28" s="37">
        <v>40</v>
      </c>
      <c r="O28" s="37">
        <v>32</v>
      </c>
      <c r="P28" s="17">
        <f>SUM(D27:O28)</f>
        <v>1104</v>
      </c>
    </row>
    <row r="29" spans="1:16" ht="13.5" customHeight="1" x14ac:dyDescent="0.15">
      <c r="A29" s="12" t="s">
        <v>57</v>
      </c>
      <c r="B29" s="7" t="s">
        <v>94</v>
      </c>
      <c r="C29" s="35" t="s">
        <v>23</v>
      </c>
      <c r="D29" s="14">
        <v>199</v>
      </c>
      <c r="E29" s="14">
        <v>406</v>
      </c>
      <c r="F29" s="14">
        <v>101</v>
      </c>
      <c r="G29" s="14">
        <v>85</v>
      </c>
      <c r="H29" s="14">
        <v>71</v>
      </c>
      <c r="I29" s="14">
        <v>257</v>
      </c>
      <c r="J29" s="14">
        <v>97</v>
      </c>
      <c r="K29" s="14">
        <v>44</v>
      </c>
      <c r="L29" s="14">
        <v>51</v>
      </c>
      <c r="M29" s="14">
        <v>82</v>
      </c>
      <c r="N29" s="14">
        <v>94</v>
      </c>
      <c r="O29" s="14">
        <v>89</v>
      </c>
      <c r="P29" s="15"/>
    </row>
    <row r="30" spans="1:16" ht="13.5" customHeight="1" x14ac:dyDescent="0.15">
      <c r="A30" s="10"/>
      <c r="B30" s="8" t="s">
        <v>92</v>
      </c>
      <c r="C30" s="36" t="s">
        <v>24</v>
      </c>
      <c r="D30" s="37">
        <v>52</v>
      </c>
      <c r="E30" s="37">
        <v>77</v>
      </c>
      <c r="F30" s="37">
        <v>25</v>
      </c>
      <c r="G30" s="37">
        <v>54</v>
      </c>
      <c r="H30" s="37">
        <v>77</v>
      </c>
      <c r="I30" s="37">
        <v>108</v>
      </c>
      <c r="J30" s="37">
        <v>74</v>
      </c>
      <c r="K30" s="37">
        <v>65</v>
      </c>
      <c r="L30" s="37">
        <v>77</v>
      </c>
      <c r="M30" s="37">
        <v>93</v>
      </c>
      <c r="N30" s="37">
        <v>152</v>
      </c>
      <c r="O30" s="37">
        <v>142</v>
      </c>
      <c r="P30" s="17">
        <f>SUM(D29:O30)</f>
        <v>2572</v>
      </c>
    </row>
    <row r="31" spans="1:16" ht="13.5" customHeight="1" x14ac:dyDescent="0.15">
      <c r="A31" s="12" t="s">
        <v>58</v>
      </c>
      <c r="B31" s="7" t="s">
        <v>95</v>
      </c>
      <c r="C31" s="38" t="s">
        <v>23</v>
      </c>
      <c r="D31" s="39">
        <v>134</v>
      </c>
      <c r="E31" s="39">
        <v>303</v>
      </c>
      <c r="F31" s="39">
        <v>102</v>
      </c>
      <c r="G31" s="39">
        <v>96</v>
      </c>
      <c r="H31" s="39">
        <v>80</v>
      </c>
      <c r="I31" s="39">
        <v>94</v>
      </c>
      <c r="J31" s="39">
        <v>66</v>
      </c>
      <c r="K31" s="39">
        <v>62</v>
      </c>
      <c r="L31" s="39">
        <v>89</v>
      </c>
      <c r="M31" s="39">
        <v>97</v>
      </c>
      <c r="N31" s="39">
        <v>102</v>
      </c>
      <c r="O31" s="39">
        <v>94</v>
      </c>
      <c r="P31" s="15"/>
    </row>
    <row r="32" spans="1:16" ht="13.5" customHeight="1" x14ac:dyDescent="0.15">
      <c r="A32" s="10"/>
      <c r="B32" s="8" t="s">
        <v>96</v>
      </c>
      <c r="C32" s="29" t="s">
        <v>24</v>
      </c>
      <c r="D32" s="16">
        <v>92</v>
      </c>
      <c r="E32" s="16">
        <v>106</v>
      </c>
      <c r="F32" s="16">
        <v>59</v>
      </c>
      <c r="G32" s="16">
        <v>51</v>
      </c>
      <c r="H32" s="16">
        <v>79</v>
      </c>
      <c r="I32" s="16">
        <v>109</v>
      </c>
      <c r="J32" s="16">
        <v>86</v>
      </c>
      <c r="K32" s="16">
        <v>62</v>
      </c>
      <c r="L32" s="16">
        <v>93</v>
      </c>
      <c r="M32" s="16">
        <v>82</v>
      </c>
      <c r="N32" s="16">
        <v>146</v>
      </c>
      <c r="O32" s="16">
        <v>159</v>
      </c>
      <c r="P32" s="17">
        <f>SUM(D31:O32)</f>
        <v>2443</v>
      </c>
    </row>
    <row r="33" spans="1:16" ht="13.5" customHeight="1" x14ac:dyDescent="0.15">
      <c r="A33" s="12" t="s">
        <v>59</v>
      </c>
      <c r="B33" s="7" t="s">
        <v>97</v>
      </c>
      <c r="C33" s="35" t="s">
        <v>23</v>
      </c>
      <c r="D33" s="14">
        <v>11</v>
      </c>
      <c r="E33" s="14">
        <v>22</v>
      </c>
      <c r="F33" s="14">
        <v>9</v>
      </c>
      <c r="G33" s="14">
        <v>12</v>
      </c>
      <c r="H33" s="14">
        <v>4</v>
      </c>
      <c r="I33" s="14">
        <v>13</v>
      </c>
      <c r="J33" s="14">
        <v>18</v>
      </c>
      <c r="K33" s="14">
        <v>11</v>
      </c>
      <c r="L33" s="14">
        <v>5</v>
      </c>
      <c r="M33" s="14">
        <v>15</v>
      </c>
      <c r="N33" s="14">
        <v>17</v>
      </c>
      <c r="O33" s="14">
        <v>17</v>
      </c>
      <c r="P33" s="15"/>
    </row>
    <row r="34" spans="1:16" ht="13.5" customHeight="1" x14ac:dyDescent="0.15">
      <c r="A34" s="10"/>
      <c r="B34" s="8" t="s">
        <v>98</v>
      </c>
      <c r="C34" s="36" t="s">
        <v>24</v>
      </c>
      <c r="D34" s="37">
        <v>15</v>
      </c>
      <c r="E34" s="37">
        <v>21</v>
      </c>
      <c r="F34" s="37">
        <v>8</v>
      </c>
      <c r="G34" s="37">
        <v>8</v>
      </c>
      <c r="H34" s="37">
        <v>14</v>
      </c>
      <c r="I34" s="37">
        <v>8</v>
      </c>
      <c r="J34" s="37">
        <v>7</v>
      </c>
      <c r="K34" s="37">
        <v>10</v>
      </c>
      <c r="L34" s="37">
        <v>12</v>
      </c>
      <c r="M34" s="37">
        <v>14</v>
      </c>
      <c r="N34" s="37">
        <v>17</v>
      </c>
      <c r="O34" s="37">
        <v>13</v>
      </c>
      <c r="P34" s="17">
        <f>SUM(D33:O34)</f>
        <v>301</v>
      </c>
    </row>
    <row r="35" spans="1:16" ht="13.5" customHeight="1" x14ac:dyDescent="0.15">
      <c r="A35" s="12" t="s">
        <v>60</v>
      </c>
      <c r="B35" s="7" t="s">
        <v>99</v>
      </c>
      <c r="C35" s="38" t="s">
        <v>23</v>
      </c>
      <c r="D35" s="39">
        <v>186</v>
      </c>
      <c r="E35" s="39">
        <v>321</v>
      </c>
      <c r="F35" s="39">
        <v>95</v>
      </c>
      <c r="G35" s="39">
        <v>56</v>
      </c>
      <c r="H35" s="39">
        <v>53</v>
      </c>
      <c r="I35" s="39">
        <v>48</v>
      </c>
      <c r="J35" s="39">
        <v>49</v>
      </c>
      <c r="K35" s="39">
        <v>38</v>
      </c>
      <c r="L35" s="39">
        <v>64</v>
      </c>
      <c r="M35" s="39">
        <v>48</v>
      </c>
      <c r="N35" s="39">
        <v>64</v>
      </c>
      <c r="O35" s="39">
        <v>48</v>
      </c>
      <c r="P35" s="15"/>
    </row>
    <row r="36" spans="1:16" ht="13.5" customHeight="1" x14ac:dyDescent="0.15">
      <c r="A36" s="10"/>
      <c r="B36" s="8" t="s">
        <v>86</v>
      </c>
      <c r="C36" s="29" t="s">
        <v>24</v>
      </c>
      <c r="D36" s="16">
        <v>23</v>
      </c>
      <c r="E36" s="16">
        <v>32</v>
      </c>
      <c r="F36" s="16">
        <v>18</v>
      </c>
      <c r="G36" s="16">
        <v>21</v>
      </c>
      <c r="H36" s="16">
        <v>25</v>
      </c>
      <c r="I36" s="16">
        <v>29</v>
      </c>
      <c r="J36" s="16">
        <v>26</v>
      </c>
      <c r="K36" s="16">
        <v>25</v>
      </c>
      <c r="L36" s="16">
        <v>82</v>
      </c>
      <c r="M36" s="16">
        <v>81</v>
      </c>
      <c r="N36" s="16">
        <v>121</v>
      </c>
      <c r="O36" s="16">
        <v>108</v>
      </c>
      <c r="P36" s="17">
        <f>SUM(D35:O36)</f>
        <v>1661</v>
      </c>
    </row>
    <row r="37" spans="1:16" ht="13.5" customHeight="1" x14ac:dyDescent="0.15">
      <c r="A37" s="12" t="s">
        <v>61</v>
      </c>
      <c r="B37" s="7" t="s">
        <v>100</v>
      </c>
      <c r="C37" s="38" t="s">
        <v>23</v>
      </c>
      <c r="D37" s="39">
        <v>93</v>
      </c>
      <c r="E37" s="39">
        <v>234</v>
      </c>
      <c r="F37" s="39">
        <v>115</v>
      </c>
      <c r="G37" s="39">
        <v>134</v>
      </c>
      <c r="H37" s="39">
        <v>112</v>
      </c>
      <c r="I37" s="39">
        <v>193</v>
      </c>
      <c r="J37" s="39">
        <v>130</v>
      </c>
      <c r="K37" s="39">
        <v>171</v>
      </c>
      <c r="L37" s="39">
        <v>147</v>
      </c>
      <c r="M37" s="39">
        <v>210</v>
      </c>
      <c r="N37" s="39">
        <v>304</v>
      </c>
      <c r="O37" s="39">
        <v>310</v>
      </c>
      <c r="P37" s="15"/>
    </row>
    <row r="38" spans="1:16" ht="13.5" customHeight="1" x14ac:dyDescent="0.15">
      <c r="A38" s="5"/>
      <c r="B38" s="13" t="s">
        <v>101</v>
      </c>
      <c r="C38" s="40" t="s">
        <v>24</v>
      </c>
      <c r="D38" s="18">
        <v>195</v>
      </c>
      <c r="E38" s="18">
        <v>415</v>
      </c>
      <c r="F38" s="18">
        <v>151</v>
      </c>
      <c r="G38" s="18">
        <v>142</v>
      </c>
      <c r="H38" s="18">
        <v>130</v>
      </c>
      <c r="I38" s="18">
        <v>227</v>
      </c>
      <c r="J38" s="18">
        <v>152</v>
      </c>
      <c r="K38" s="18">
        <v>248</v>
      </c>
      <c r="L38" s="18">
        <v>147</v>
      </c>
      <c r="M38" s="18">
        <v>409</v>
      </c>
      <c r="N38" s="18">
        <v>376</v>
      </c>
      <c r="O38" s="18">
        <v>378</v>
      </c>
      <c r="P38" s="19">
        <f>SUM(D37:O38)</f>
        <v>5123</v>
      </c>
    </row>
    <row r="39" spans="1:16" ht="13.15" customHeight="1" x14ac:dyDescent="0.15">
      <c r="B39" s="1"/>
      <c r="M39" s="34"/>
      <c r="O39" s="31"/>
      <c r="P39" s="31"/>
    </row>
    <row r="40" spans="1:16" ht="13.15" customHeight="1" x14ac:dyDescent="0.15">
      <c r="A40" s="30"/>
      <c r="B40" s="30"/>
      <c r="C40" s="30"/>
      <c r="D40" s="30"/>
      <c r="E40" s="30"/>
      <c r="F40" s="30"/>
      <c r="G40" s="30"/>
      <c r="H40" s="30"/>
      <c r="I40" s="32"/>
      <c r="J40" s="32"/>
      <c r="K40" s="32"/>
      <c r="L40" s="33" t="s">
        <v>33</v>
      </c>
      <c r="N40" s="32"/>
      <c r="O40" s="30"/>
      <c r="P40" s="30"/>
    </row>
    <row r="41" spans="1:16" ht="16.899999999999999" customHeight="1" x14ac:dyDescent="0.15">
      <c r="B41" s="3"/>
      <c r="D41" s="86" t="s">
        <v>27</v>
      </c>
      <c r="E41" s="87"/>
      <c r="F41" s="87"/>
      <c r="G41" s="87"/>
      <c r="H41" s="87"/>
      <c r="I41" s="87"/>
      <c r="J41" s="88" t="str">
        <f>$J$1</f>
        <v>（ 平 成 ２０ 年度 ）</v>
      </c>
      <c r="K41" s="88"/>
      <c r="L41" s="88"/>
    </row>
    <row r="42" spans="1:16" ht="13.15" customHeight="1" x14ac:dyDescent="0.15">
      <c r="B42" s="4"/>
      <c r="P42" s="3" t="s">
        <v>8</v>
      </c>
    </row>
    <row r="43" spans="1:16" ht="13.5" customHeight="1" x14ac:dyDescent="0.15">
      <c r="A43" s="83" t="s">
        <v>32</v>
      </c>
      <c r="B43" s="84"/>
      <c r="C43" s="85"/>
      <c r="D43" s="81" t="s">
        <v>10</v>
      </c>
      <c r="E43" s="81" t="s">
        <v>11</v>
      </c>
      <c r="F43" s="81" t="s">
        <v>12</v>
      </c>
      <c r="G43" s="81" t="s">
        <v>13</v>
      </c>
      <c r="H43" s="81" t="s">
        <v>14</v>
      </c>
      <c r="I43" s="81" t="s">
        <v>15</v>
      </c>
      <c r="J43" s="81" t="s">
        <v>16</v>
      </c>
      <c r="K43" s="81" t="s">
        <v>17</v>
      </c>
      <c r="L43" s="81" t="s">
        <v>18</v>
      </c>
      <c r="M43" s="81" t="s">
        <v>19</v>
      </c>
      <c r="N43" s="81" t="s">
        <v>20</v>
      </c>
      <c r="O43" s="81" t="s">
        <v>21</v>
      </c>
      <c r="P43" s="9" t="s">
        <v>30</v>
      </c>
    </row>
    <row r="44" spans="1:16" ht="13.5" customHeight="1" x14ac:dyDescent="0.15">
      <c r="A44" s="93" t="s">
        <v>31</v>
      </c>
      <c r="B44" s="94"/>
      <c r="C44" s="95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11" t="s">
        <v>22</v>
      </c>
    </row>
    <row r="45" spans="1:16" ht="13.5" customHeight="1" x14ac:dyDescent="0.15">
      <c r="A45" s="12" t="s">
        <v>62</v>
      </c>
      <c r="B45" s="7" t="s">
        <v>102</v>
      </c>
      <c r="C45" s="35" t="s">
        <v>23</v>
      </c>
      <c r="D45" s="48">
        <v>188</v>
      </c>
      <c r="E45" s="48">
        <v>286</v>
      </c>
      <c r="F45" s="48">
        <v>40</v>
      </c>
      <c r="G45" s="48">
        <v>29</v>
      </c>
      <c r="H45" s="48">
        <v>25</v>
      </c>
      <c r="I45" s="48">
        <v>56</v>
      </c>
      <c r="J45" s="48">
        <v>34</v>
      </c>
      <c r="K45" s="48">
        <v>22</v>
      </c>
      <c r="L45" s="48">
        <v>32</v>
      </c>
      <c r="M45" s="48">
        <v>37</v>
      </c>
      <c r="N45" s="48">
        <v>34</v>
      </c>
      <c r="O45" s="48">
        <v>18</v>
      </c>
      <c r="P45" s="15"/>
    </row>
    <row r="46" spans="1:16" ht="13.5" customHeight="1" x14ac:dyDescent="0.15">
      <c r="A46" s="10"/>
      <c r="B46" s="8" t="s">
        <v>103</v>
      </c>
      <c r="C46" s="36" t="s">
        <v>24</v>
      </c>
      <c r="D46" s="49">
        <v>61</v>
      </c>
      <c r="E46" s="49">
        <v>56</v>
      </c>
      <c r="F46" s="49">
        <v>6</v>
      </c>
      <c r="G46" s="49">
        <v>12</v>
      </c>
      <c r="H46" s="49">
        <v>46</v>
      </c>
      <c r="I46" s="49">
        <v>60</v>
      </c>
      <c r="J46" s="49">
        <v>36</v>
      </c>
      <c r="K46" s="49">
        <v>33</v>
      </c>
      <c r="L46" s="49">
        <v>24</v>
      </c>
      <c r="M46" s="49">
        <v>49</v>
      </c>
      <c r="N46" s="49">
        <v>55</v>
      </c>
      <c r="O46" s="49">
        <v>62</v>
      </c>
      <c r="P46" s="17">
        <f>SUM(D45:O46)</f>
        <v>1301</v>
      </c>
    </row>
    <row r="47" spans="1:16" ht="13.5" customHeight="1" x14ac:dyDescent="0.15">
      <c r="A47" s="12" t="s">
        <v>63</v>
      </c>
      <c r="B47" s="7" t="s">
        <v>104</v>
      </c>
      <c r="C47" s="38" t="s">
        <v>23</v>
      </c>
      <c r="D47" s="50">
        <v>323</v>
      </c>
      <c r="E47" s="50">
        <v>838</v>
      </c>
      <c r="F47" s="50">
        <v>201</v>
      </c>
      <c r="G47" s="50">
        <v>108</v>
      </c>
      <c r="H47" s="50">
        <v>72</v>
      </c>
      <c r="I47" s="50">
        <v>101</v>
      </c>
      <c r="J47" s="50">
        <v>89</v>
      </c>
      <c r="K47" s="50">
        <v>76</v>
      </c>
      <c r="L47" s="50">
        <v>101</v>
      </c>
      <c r="M47" s="50">
        <v>109</v>
      </c>
      <c r="N47" s="50">
        <v>148</v>
      </c>
      <c r="O47" s="50">
        <v>123</v>
      </c>
      <c r="P47" s="68"/>
    </row>
    <row r="48" spans="1:16" ht="13.5" customHeight="1" x14ac:dyDescent="0.15">
      <c r="A48" s="10"/>
      <c r="B48" s="8" t="s">
        <v>105</v>
      </c>
      <c r="C48" s="29" t="s">
        <v>24</v>
      </c>
      <c r="D48" s="47">
        <v>65</v>
      </c>
      <c r="E48" s="47">
        <v>122</v>
      </c>
      <c r="F48" s="47">
        <v>92</v>
      </c>
      <c r="G48" s="47">
        <v>87</v>
      </c>
      <c r="H48" s="47">
        <v>79</v>
      </c>
      <c r="I48" s="47">
        <v>96</v>
      </c>
      <c r="J48" s="47">
        <v>77</v>
      </c>
      <c r="K48" s="47">
        <v>79</v>
      </c>
      <c r="L48" s="47">
        <v>171</v>
      </c>
      <c r="M48" s="47">
        <v>179</v>
      </c>
      <c r="N48" s="47">
        <v>411</v>
      </c>
      <c r="O48" s="47">
        <v>278</v>
      </c>
      <c r="P48" s="17">
        <f>SUM(D47:O48)</f>
        <v>4025</v>
      </c>
    </row>
    <row r="49" spans="1:16" ht="13.5" customHeight="1" x14ac:dyDescent="0.15">
      <c r="A49" s="12" t="s">
        <v>64</v>
      </c>
      <c r="B49" s="7" t="s">
        <v>104</v>
      </c>
      <c r="C49" s="35" t="s">
        <v>23</v>
      </c>
      <c r="D49" s="50">
        <v>172</v>
      </c>
      <c r="E49" s="50">
        <v>289</v>
      </c>
      <c r="F49" s="50">
        <v>103</v>
      </c>
      <c r="G49" s="50">
        <v>66</v>
      </c>
      <c r="H49" s="50">
        <v>50</v>
      </c>
      <c r="I49" s="50">
        <v>86</v>
      </c>
      <c r="J49" s="50">
        <v>72</v>
      </c>
      <c r="K49" s="50">
        <v>70</v>
      </c>
      <c r="L49" s="50">
        <v>84</v>
      </c>
      <c r="M49" s="50">
        <v>123</v>
      </c>
      <c r="N49" s="50">
        <v>129</v>
      </c>
      <c r="O49" s="50">
        <v>96</v>
      </c>
      <c r="P49" s="15"/>
    </row>
    <row r="50" spans="1:16" ht="13.5" customHeight="1" x14ac:dyDescent="0.15">
      <c r="A50" s="10"/>
      <c r="B50" s="8" t="s">
        <v>106</v>
      </c>
      <c r="C50" s="36" t="s">
        <v>24</v>
      </c>
      <c r="D50" s="47">
        <v>98</v>
      </c>
      <c r="E50" s="47">
        <v>211</v>
      </c>
      <c r="F50" s="47">
        <v>102</v>
      </c>
      <c r="G50" s="47">
        <v>72</v>
      </c>
      <c r="H50" s="47">
        <v>59</v>
      </c>
      <c r="I50" s="47">
        <v>96</v>
      </c>
      <c r="J50" s="47">
        <v>84</v>
      </c>
      <c r="K50" s="47">
        <v>98</v>
      </c>
      <c r="L50" s="47">
        <v>101</v>
      </c>
      <c r="M50" s="47">
        <v>126</v>
      </c>
      <c r="N50" s="47">
        <v>196</v>
      </c>
      <c r="O50" s="47">
        <v>178</v>
      </c>
      <c r="P50" s="17">
        <f>SUM(D49:O50)</f>
        <v>2761</v>
      </c>
    </row>
    <row r="51" spans="1:16" ht="13.5" customHeight="1" x14ac:dyDescent="0.15">
      <c r="A51" s="12" t="s">
        <v>65</v>
      </c>
      <c r="B51" s="7" t="s">
        <v>104</v>
      </c>
      <c r="C51" s="38" t="s">
        <v>23</v>
      </c>
      <c r="D51" s="50">
        <v>54</v>
      </c>
      <c r="E51" s="50">
        <v>107</v>
      </c>
      <c r="F51" s="50">
        <v>57</v>
      </c>
      <c r="G51" s="50">
        <v>64</v>
      </c>
      <c r="H51" s="50">
        <v>71</v>
      </c>
      <c r="I51" s="50">
        <v>87</v>
      </c>
      <c r="J51" s="50">
        <v>73</v>
      </c>
      <c r="K51" s="50">
        <v>90</v>
      </c>
      <c r="L51" s="50">
        <v>115</v>
      </c>
      <c r="M51" s="50">
        <v>156</v>
      </c>
      <c r="N51" s="50">
        <v>311</v>
      </c>
      <c r="O51" s="50">
        <v>232</v>
      </c>
      <c r="P51" s="15"/>
    </row>
    <row r="52" spans="1:16" ht="13.5" customHeight="1" x14ac:dyDescent="0.15">
      <c r="A52" s="10"/>
      <c r="B52" s="8" t="s">
        <v>107</v>
      </c>
      <c r="C52" s="29" t="s">
        <v>24</v>
      </c>
      <c r="D52" s="47">
        <v>254</v>
      </c>
      <c r="E52" s="47">
        <v>643</v>
      </c>
      <c r="F52" s="47">
        <v>222</v>
      </c>
      <c r="G52" s="47">
        <v>112</v>
      </c>
      <c r="H52" s="47">
        <v>76</v>
      </c>
      <c r="I52" s="47">
        <v>93</v>
      </c>
      <c r="J52" s="47">
        <v>105</v>
      </c>
      <c r="K52" s="47">
        <v>100</v>
      </c>
      <c r="L52" s="47">
        <v>90</v>
      </c>
      <c r="M52" s="47">
        <v>115</v>
      </c>
      <c r="N52" s="47">
        <v>138</v>
      </c>
      <c r="O52" s="47">
        <v>105</v>
      </c>
      <c r="P52" s="17">
        <f>SUM(D51:O52)</f>
        <v>3470</v>
      </c>
    </row>
    <row r="53" spans="1:16" ht="13.5" customHeight="1" x14ac:dyDescent="0.15">
      <c r="A53" s="23" t="s">
        <v>53</v>
      </c>
      <c r="B53" s="7" t="s">
        <v>111</v>
      </c>
      <c r="C53" s="35" t="s">
        <v>23</v>
      </c>
      <c r="D53" s="50">
        <v>30</v>
      </c>
      <c r="E53" s="50">
        <v>27</v>
      </c>
      <c r="F53" s="50">
        <v>6</v>
      </c>
      <c r="G53" s="50">
        <v>13</v>
      </c>
      <c r="H53" s="50">
        <v>4</v>
      </c>
      <c r="I53" s="50">
        <v>3</v>
      </c>
      <c r="J53" s="50">
        <v>13</v>
      </c>
      <c r="K53" s="50">
        <v>14</v>
      </c>
      <c r="L53" s="50">
        <v>8</v>
      </c>
      <c r="M53" s="50">
        <v>21</v>
      </c>
      <c r="N53" s="50">
        <v>18</v>
      </c>
      <c r="O53" s="50">
        <v>7</v>
      </c>
      <c r="P53" s="15"/>
    </row>
    <row r="54" spans="1:16" ht="13.5" customHeight="1" x14ac:dyDescent="0.15">
      <c r="A54" s="23"/>
      <c r="B54" s="24" t="s">
        <v>112</v>
      </c>
      <c r="C54" s="36" t="s">
        <v>24</v>
      </c>
      <c r="D54" s="47">
        <v>10</v>
      </c>
      <c r="E54" s="47">
        <v>2</v>
      </c>
      <c r="F54" s="47">
        <v>6</v>
      </c>
      <c r="G54" s="47">
        <v>15</v>
      </c>
      <c r="H54" s="47">
        <v>6</v>
      </c>
      <c r="I54" s="47">
        <v>9</v>
      </c>
      <c r="J54" s="47">
        <v>48</v>
      </c>
      <c r="K54" s="47">
        <v>12</v>
      </c>
      <c r="L54" s="47">
        <v>34</v>
      </c>
      <c r="M54" s="47">
        <v>12</v>
      </c>
      <c r="N54" s="47">
        <v>25</v>
      </c>
      <c r="O54" s="47">
        <v>13</v>
      </c>
      <c r="P54" s="17">
        <f>SUM(D53:O54)</f>
        <v>356</v>
      </c>
    </row>
    <row r="55" spans="1:16" ht="13.5" customHeight="1" x14ac:dyDescent="0.15">
      <c r="A55" s="12" t="s">
        <v>68</v>
      </c>
      <c r="B55" s="7" t="s">
        <v>113</v>
      </c>
      <c r="C55" s="38" t="s">
        <v>23</v>
      </c>
      <c r="D55" s="50">
        <v>25</v>
      </c>
      <c r="E55" s="50">
        <v>14</v>
      </c>
      <c r="F55" s="50">
        <v>17</v>
      </c>
      <c r="G55" s="50">
        <v>27</v>
      </c>
      <c r="H55" s="50">
        <v>16</v>
      </c>
      <c r="I55" s="50">
        <v>22</v>
      </c>
      <c r="J55" s="50">
        <v>19</v>
      </c>
      <c r="K55" s="50">
        <v>20</v>
      </c>
      <c r="L55" s="50">
        <v>21</v>
      </c>
      <c r="M55" s="50">
        <v>32</v>
      </c>
      <c r="N55" s="50">
        <v>27</v>
      </c>
      <c r="O55" s="50">
        <v>15</v>
      </c>
      <c r="P55" s="15"/>
    </row>
    <row r="56" spans="1:16" ht="13.5" customHeight="1" x14ac:dyDescent="0.15">
      <c r="A56" s="10"/>
      <c r="B56" s="8" t="s">
        <v>114</v>
      </c>
      <c r="C56" s="29" t="s">
        <v>24</v>
      </c>
      <c r="D56" s="47">
        <v>27</v>
      </c>
      <c r="E56" s="47">
        <v>5</v>
      </c>
      <c r="F56" s="47">
        <v>19</v>
      </c>
      <c r="G56" s="47">
        <v>21</v>
      </c>
      <c r="H56" s="47">
        <v>13</v>
      </c>
      <c r="I56" s="47">
        <v>21</v>
      </c>
      <c r="J56" s="47">
        <v>17</v>
      </c>
      <c r="K56" s="47">
        <v>20</v>
      </c>
      <c r="L56" s="47">
        <v>20</v>
      </c>
      <c r="M56" s="47">
        <v>22</v>
      </c>
      <c r="N56" s="47">
        <v>37</v>
      </c>
      <c r="O56" s="47">
        <v>18</v>
      </c>
      <c r="P56" s="17">
        <f>SUM(D55:O56)</f>
        <v>495</v>
      </c>
    </row>
    <row r="57" spans="1:16" ht="13.5" customHeight="1" x14ac:dyDescent="0.15">
      <c r="A57" s="12" t="s">
        <v>108</v>
      </c>
      <c r="B57" s="7" t="s">
        <v>116</v>
      </c>
      <c r="C57" s="38" t="s">
        <v>23</v>
      </c>
      <c r="D57" s="50" t="s">
        <v>51</v>
      </c>
      <c r="E57" s="50" t="s">
        <v>51</v>
      </c>
      <c r="F57" s="50" t="s">
        <v>51</v>
      </c>
      <c r="G57" s="50" t="s">
        <v>51</v>
      </c>
      <c r="H57" s="50" t="s">
        <v>51</v>
      </c>
      <c r="I57" s="50" t="s">
        <v>51</v>
      </c>
      <c r="J57" s="50" t="s">
        <v>51</v>
      </c>
      <c r="K57" s="50" t="s">
        <v>51</v>
      </c>
      <c r="L57" s="50" t="s">
        <v>51</v>
      </c>
      <c r="M57" s="50" t="s">
        <v>51</v>
      </c>
      <c r="N57" s="50" t="s">
        <v>51</v>
      </c>
      <c r="O57" s="50" t="s">
        <v>51</v>
      </c>
      <c r="P57" s="68"/>
    </row>
    <row r="58" spans="1:16" ht="13.5" customHeight="1" x14ac:dyDescent="0.15">
      <c r="A58" s="10"/>
      <c r="B58" s="8" t="s">
        <v>120</v>
      </c>
      <c r="C58" s="29" t="s">
        <v>24</v>
      </c>
      <c r="D58" s="47" t="s">
        <v>51</v>
      </c>
      <c r="E58" s="47" t="s">
        <v>51</v>
      </c>
      <c r="F58" s="47" t="s">
        <v>51</v>
      </c>
      <c r="G58" s="47" t="s">
        <v>51</v>
      </c>
      <c r="H58" s="47" t="s">
        <v>51</v>
      </c>
      <c r="I58" s="47" t="s">
        <v>51</v>
      </c>
      <c r="J58" s="47" t="s">
        <v>51</v>
      </c>
      <c r="K58" s="47" t="s">
        <v>51</v>
      </c>
      <c r="L58" s="47" t="s">
        <v>51</v>
      </c>
      <c r="M58" s="47" t="s">
        <v>51</v>
      </c>
      <c r="N58" s="47" t="s">
        <v>51</v>
      </c>
      <c r="O58" s="47" t="s">
        <v>51</v>
      </c>
      <c r="P58" s="67" t="s">
        <v>52</v>
      </c>
    </row>
    <row r="59" spans="1:16" ht="13.5" customHeight="1" x14ac:dyDescent="0.15">
      <c r="A59" s="12" t="s">
        <v>109</v>
      </c>
      <c r="B59" s="7" t="s">
        <v>117</v>
      </c>
      <c r="C59" s="38" t="s">
        <v>23</v>
      </c>
      <c r="D59" s="50" t="s">
        <v>51</v>
      </c>
      <c r="E59" s="50" t="s">
        <v>51</v>
      </c>
      <c r="F59" s="50" t="s">
        <v>51</v>
      </c>
      <c r="G59" s="50" t="s">
        <v>51</v>
      </c>
      <c r="H59" s="50" t="s">
        <v>51</v>
      </c>
      <c r="I59" s="50" t="s">
        <v>51</v>
      </c>
      <c r="J59" s="50" t="s">
        <v>51</v>
      </c>
      <c r="K59" s="50" t="s">
        <v>51</v>
      </c>
      <c r="L59" s="50" t="s">
        <v>51</v>
      </c>
      <c r="M59" s="50" t="s">
        <v>51</v>
      </c>
      <c r="N59" s="50" t="s">
        <v>51</v>
      </c>
      <c r="O59" s="50" t="s">
        <v>51</v>
      </c>
      <c r="P59" s="68"/>
    </row>
    <row r="60" spans="1:16" ht="13.5" customHeight="1" x14ac:dyDescent="0.15">
      <c r="A60" s="10"/>
      <c r="B60" s="8" t="s">
        <v>121</v>
      </c>
      <c r="C60" s="29" t="s">
        <v>24</v>
      </c>
      <c r="D60" s="47" t="s">
        <v>51</v>
      </c>
      <c r="E60" s="47" t="s">
        <v>51</v>
      </c>
      <c r="F60" s="47" t="s">
        <v>51</v>
      </c>
      <c r="G60" s="47" t="s">
        <v>51</v>
      </c>
      <c r="H60" s="47" t="s">
        <v>51</v>
      </c>
      <c r="I60" s="47" t="s">
        <v>51</v>
      </c>
      <c r="J60" s="47" t="s">
        <v>51</v>
      </c>
      <c r="K60" s="47" t="s">
        <v>51</v>
      </c>
      <c r="L60" s="47" t="s">
        <v>51</v>
      </c>
      <c r="M60" s="47" t="s">
        <v>51</v>
      </c>
      <c r="N60" s="47" t="s">
        <v>51</v>
      </c>
      <c r="O60" s="47" t="s">
        <v>51</v>
      </c>
      <c r="P60" s="67" t="s">
        <v>52</v>
      </c>
    </row>
    <row r="61" spans="1:16" ht="13.5" customHeight="1" x14ac:dyDescent="0.15">
      <c r="A61" s="12" t="s">
        <v>110</v>
      </c>
      <c r="B61" s="7" t="s">
        <v>118</v>
      </c>
      <c r="C61" s="38" t="s">
        <v>23</v>
      </c>
      <c r="D61" s="50" t="s">
        <v>51</v>
      </c>
      <c r="E61" s="50" t="s">
        <v>51</v>
      </c>
      <c r="F61" s="50" t="s">
        <v>51</v>
      </c>
      <c r="G61" s="50" t="s">
        <v>51</v>
      </c>
      <c r="H61" s="50" t="s">
        <v>51</v>
      </c>
      <c r="I61" s="50" t="s">
        <v>51</v>
      </c>
      <c r="J61" s="50" t="s">
        <v>51</v>
      </c>
      <c r="K61" s="50" t="s">
        <v>51</v>
      </c>
      <c r="L61" s="50" t="s">
        <v>51</v>
      </c>
      <c r="M61" s="50" t="s">
        <v>51</v>
      </c>
      <c r="N61" s="50" t="s">
        <v>51</v>
      </c>
      <c r="O61" s="50" t="s">
        <v>51</v>
      </c>
      <c r="P61" s="68"/>
    </row>
    <row r="62" spans="1:16" ht="13.5" customHeight="1" x14ac:dyDescent="0.15">
      <c r="A62" s="10"/>
      <c r="B62" s="8" t="s">
        <v>115</v>
      </c>
      <c r="C62" s="29" t="s">
        <v>24</v>
      </c>
      <c r="D62" s="47" t="s">
        <v>51</v>
      </c>
      <c r="E62" s="47" t="s">
        <v>51</v>
      </c>
      <c r="F62" s="47" t="s">
        <v>51</v>
      </c>
      <c r="G62" s="47" t="s">
        <v>51</v>
      </c>
      <c r="H62" s="47" t="s">
        <v>51</v>
      </c>
      <c r="I62" s="47" t="s">
        <v>51</v>
      </c>
      <c r="J62" s="47" t="s">
        <v>51</v>
      </c>
      <c r="K62" s="47" t="s">
        <v>51</v>
      </c>
      <c r="L62" s="47" t="s">
        <v>51</v>
      </c>
      <c r="M62" s="47" t="s">
        <v>51</v>
      </c>
      <c r="N62" s="47" t="s">
        <v>51</v>
      </c>
      <c r="O62" s="47" t="s">
        <v>51</v>
      </c>
      <c r="P62" s="67" t="s">
        <v>52</v>
      </c>
    </row>
    <row r="63" spans="1:16" ht="13.5" customHeight="1" x14ac:dyDescent="0.15">
      <c r="A63" s="12"/>
      <c r="B63" s="7"/>
      <c r="C63" s="38"/>
      <c r="D63" s="4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15"/>
    </row>
    <row r="64" spans="1:16" ht="13.5" customHeight="1" x14ac:dyDescent="0.15">
      <c r="A64" s="10"/>
      <c r="B64" s="8"/>
      <c r="C64" s="29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67"/>
    </row>
    <row r="65" spans="1:16" ht="13.5" customHeight="1" x14ac:dyDescent="0.15">
      <c r="A65" s="12"/>
      <c r="B65" s="7"/>
      <c r="C65" s="35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68"/>
    </row>
    <row r="66" spans="1:16" ht="13.5" customHeight="1" x14ac:dyDescent="0.15">
      <c r="A66" s="10"/>
      <c r="B66" s="8"/>
      <c r="C66" s="36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67"/>
    </row>
    <row r="67" spans="1:16" ht="13.5" customHeight="1" x14ac:dyDescent="0.15">
      <c r="A67" s="12"/>
      <c r="B67" s="7"/>
      <c r="C67" s="38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68"/>
    </row>
    <row r="68" spans="1:16" ht="13.5" customHeight="1" x14ac:dyDescent="0.15">
      <c r="A68" s="10"/>
      <c r="B68" s="8"/>
      <c r="C68" s="29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67"/>
    </row>
    <row r="69" spans="1:16" ht="13.5" customHeight="1" x14ac:dyDescent="0.15">
      <c r="A69" s="12"/>
      <c r="B69" s="7"/>
      <c r="C69" s="35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52"/>
    </row>
    <row r="70" spans="1:16" ht="13.5" customHeight="1" x14ac:dyDescent="0.15">
      <c r="A70" s="10"/>
      <c r="B70" s="8"/>
      <c r="C70" s="36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67"/>
    </row>
    <row r="71" spans="1:16" ht="13.5" customHeight="1" x14ac:dyDescent="0.15">
      <c r="A71" s="12"/>
      <c r="B71" s="7"/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52"/>
    </row>
    <row r="72" spans="1:16" ht="13.5" customHeight="1" x14ac:dyDescent="0.15">
      <c r="A72" s="10"/>
      <c r="C72" s="2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67"/>
    </row>
    <row r="73" spans="1:16" ht="13.5" customHeight="1" x14ac:dyDescent="0.15">
      <c r="A73" s="12"/>
      <c r="B73" s="7"/>
      <c r="C73" s="3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52"/>
    </row>
    <row r="74" spans="1:16" ht="13.5" customHeight="1" x14ac:dyDescent="0.15">
      <c r="A74" s="10"/>
      <c r="B74" s="8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67"/>
    </row>
    <row r="75" spans="1:16" ht="13.5" customHeight="1" x14ac:dyDescent="0.15">
      <c r="A75" s="12"/>
      <c r="B75" s="7"/>
      <c r="C75" s="38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68"/>
    </row>
    <row r="76" spans="1:16" ht="13.5" customHeight="1" x14ac:dyDescent="0.15">
      <c r="A76" s="10"/>
      <c r="B76" s="8"/>
      <c r="C76" s="29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67"/>
    </row>
    <row r="77" spans="1:16" ht="13.5" customHeight="1" x14ac:dyDescent="0.15">
      <c r="A77" s="12"/>
      <c r="B77" s="7"/>
      <c r="C77" s="38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68"/>
    </row>
    <row r="78" spans="1:16" ht="13.5" customHeight="1" x14ac:dyDescent="0.15">
      <c r="A78" s="5"/>
      <c r="B78" s="13"/>
      <c r="C78" s="40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70"/>
    </row>
    <row r="79" spans="1:16" ht="13.5" customHeight="1" x14ac:dyDescent="0.15">
      <c r="B79" s="1"/>
      <c r="M79" s="62"/>
      <c r="O79" s="31"/>
      <c r="P79" s="31"/>
    </row>
    <row r="80" spans="1:16" ht="13.15" customHeight="1" x14ac:dyDescent="0.15">
      <c r="A80" s="30"/>
      <c r="B80" s="30"/>
      <c r="C80" s="30"/>
      <c r="D80" s="30"/>
      <c r="E80" s="30"/>
      <c r="F80" s="30"/>
      <c r="G80" s="30"/>
      <c r="H80" s="30"/>
      <c r="I80" s="32"/>
      <c r="J80" s="32"/>
      <c r="K80" s="32"/>
      <c r="L80" s="33" t="s">
        <v>33</v>
      </c>
      <c r="N80" s="32"/>
      <c r="O80" s="30"/>
      <c r="P80" s="30"/>
    </row>
  </sheetData>
  <mergeCells count="32">
    <mergeCell ref="M43:M44"/>
    <mergeCell ref="N43:N44"/>
    <mergeCell ref="O43:O44"/>
    <mergeCell ref="I43:I44"/>
    <mergeCell ref="J43:J44"/>
    <mergeCell ref="K43:K44"/>
    <mergeCell ref="L43:L44"/>
    <mergeCell ref="N3:N4"/>
    <mergeCell ref="O3:O4"/>
    <mergeCell ref="A3:C3"/>
    <mergeCell ref="A4:C4"/>
    <mergeCell ref="D3:D4"/>
    <mergeCell ref="E3:E4"/>
    <mergeCell ref="L3:L4"/>
    <mergeCell ref="M3:M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F43:F44"/>
    <mergeCell ref="G43:G44"/>
    <mergeCell ref="H43:H44"/>
    <mergeCell ref="A43:C43"/>
    <mergeCell ref="A44:C44"/>
    <mergeCell ref="D43:D44"/>
    <mergeCell ref="E43:E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1" manualBreakCount="1">
    <brk id="4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view="pageBreakPreview" topLeftCell="A28" zoomScaleNormal="100" zoomScaleSheetLayoutView="85" workbookViewId="0">
      <selection activeCell="P48" sqref="P48"/>
    </sheetView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6" width="7.375" style="3" customWidth="1"/>
    <col min="17" max="16384" width="8.875" style="3"/>
  </cols>
  <sheetData>
    <row r="1" spans="1:16" ht="16.899999999999999" customHeight="1" x14ac:dyDescent="0.15">
      <c r="B1" s="3"/>
      <c r="D1" s="86" t="s">
        <v>49</v>
      </c>
      <c r="E1" s="87"/>
      <c r="F1" s="87"/>
      <c r="G1" s="87"/>
      <c r="H1" s="87"/>
      <c r="I1" s="87"/>
      <c r="J1" s="88" t="str">
        <f>自動車!$J$1</f>
        <v>（ 平 成 ２０ 年度 ）</v>
      </c>
      <c r="K1" s="88"/>
      <c r="L1" s="88"/>
    </row>
    <row r="2" spans="1:16" ht="13.15" customHeight="1" x14ac:dyDescent="0.15">
      <c r="B2" s="4"/>
      <c r="P2" s="3" t="s">
        <v>34</v>
      </c>
    </row>
    <row r="3" spans="1:16" ht="13.5" customHeight="1" x14ac:dyDescent="0.15">
      <c r="A3" s="83" t="s">
        <v>32</v>
      </c>
      <c r="B3" s="84"/>
      <c r="C3" s="85"/>
      <c r="D3" s="81" t="s">
        <v>35</v>
      </c>
      <c r="E3" s="81" t="s">
        <v>36</v>
      </c>
      <c r="F3" s="81" t="s">
        <v>37</v>
      </c>
      <c r="G3" s="81" t="s">
        <v>38</v>
      </c>
      <c r="H3" s="81" t="s">
        <v>39</v>
      </c>
      <c r="I3" s="81" t="s">
        <v>40</v>
      </c>
      <c r="J3" s="81" t="s">
        <v>41</v>
      </c>
      <c r="K3" s="81" t="s">
        <v>42</v>
      </c>
      <c r="L3" s="81" t="s">
        <v>43</v>
      </c>
      <c r="M3" s="81" t="s">
        <v>44</v>
      </c>
      <c r="N3" s="81" t="s">
        <v>45</v>
      </c>
      <c r="O3" s="81" t="s">
        <v>46</v>
      </c>
      <c r="P3" s="9" t="s">
        <v>47</v>
      </c>
    </row>
    <row r="4" spans="1:16" ht="13.5" customHeight="1" x14ac:dyDescent="0.15">
      <c r="A4" s="93" t="s">
        <v>31</v>
      </c>
      <c r="B4" s="94"/>
      <c r="C4" s="95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11" t="s">
        <v>48</v>
      </c>
    </row>
    <row r="5" spans="1:16" ht="13.5" customHeight="1" x14ac:dyDescent="0.15">
      <c r="A5" s="12" t="s">
        <v>50</v>
      </c>
      <c r="B5" s="7" t="s">
        <v>71</v>
      </c>
      <c r="C5" s="35" t="s">
        <v>23</v>
      </c>
      <c r="D5" s="57" t="s">
        <v>51</v>
      </c>
      <c r="E5" s="57" t="s">
        <v>51</v>
      </c>
      <c r="F5" s="57" t="s">
        <v>51</v>
      </c>
      <c r="G5" s="57" t="s">
        <v>51</v>
      </c>
      <c r="H5" s="57" t="s">
        <v>51</v>
      </c>
      <c r="I5" s="57" t="s">
        <v>51</v>
      </c>
      <c r="J5" s="57" t="s">
        <v>51</v>
      </c>
      <c r="K5" s="57" t="s">
        <v>51</v>
      </c>
      <c r="L5" s="57" t="s">
        <v>51</v>
      </c>
      <c r="M5" s="57" t="s">
        <v>51</v>
      </c>
      <c r="N5" s="57" t="s">
        <v>51</v>
      </c>
      <c r="O5" s="57" t="s">
        <v>51</v>
      </c>
      <c r="P5" s="59"/>
    </row>
    <row r="6" spans="1:16" ht="13.5" customHeight="1" x14ac:dyDescent="0.15">
      <c r="A6" s="10"/>
      <c r="B6" s="8" t="s">
        <v>72</v>
      </c>
      <c r="C6" s="36" t="s">
        <v>24</v>
      </c>
      <c r="D6" s="60" t="s">
        <v>51</v>
      </c>
      <c r="E6" s="60" t="s">
        <v>51</v>
      </c>
      <c r="F6" s="60" t="s">
        <v>51</v>
      </c>
      <c r="G6" s="60" t="s">
        <v>51</v>
      </c>
      <c r="H6" s="60" t="s">
        <v>51</v>
      </c>
      <c r="I6" s="60" t="s">
        <v>51</v>
      </c>
      <c r="J6" s="60" t="s">
        <v>51</v>
      </c>
      <c r="K6" s="60" t="s">
        <v>51</v>
      </c>
      <c r="L6" s="60" t="s">
        <v>51</v>
      </c>
      <c r="M6" s="60" t="s">
        <v>51</v>
      </c>
      <c r="N6" s="60" t="s">
        <v>51</v>
      </c>
      <c r="O6" s="60" t="s">
        <v>51</v>
      </c>
      <c r="P6" s="61" t="s">
        <v>52</v>
      </c>
    </row>
    <row r="7" spans="1:16" ht="13.5" customHeight="1" x14ac:dyDescent="0.15">
      <c r="A7" s="12" t="s">
        <v>0</v>
      </c>
      <c r="B7" s="7" t="s">
        <v>73</v>
      </c>
      <c r="C7" s="38" t="s">
        <v>23</v>
      </c>
      <c r="D7" s="57" t="s">
        <v>51</v>
      </c>
      <c r="E7" s="57" t="s">
        <v>51</v>
      </c>
      <c r="F7" s="57" t="s">
        <v>51</v>
      </c>
      <c r="G7" s="57" t="s">
        <v>51</v>
      </c>
      <c r="H7" s="57" t="s">
        <v>51</v>
      </c>
      <c r="I7" s="57" t="s">
        <v>51</v>
      </c>
      <c r="J7" s="57" t="s">
        <v>51</v>
      </c>
      <c r="K7" s="57" t="s">
        <v>51</v>
      </c>
      <c r="L7" s="57" t="s">
        <v>51</v>
      </c>
      <c r="M7" s="57" t="s">
        <v>51</v>
      </c>
      <c r="N7" s="57" t="s">
        <v>51</v>
      </c>
      <c r="O7" s="57" t="s">
        <v>51</v>
      </c>
      <c r="P7" s="59"/>
    </row>
    <row r="8" spans="1:16" ht="13.5" customHeight="1" x14ac:dyDescent="0.15">
      <c r="A8" s="10"/>
      <c r="B8" s="8" t="s">
        <v>74</v>
      </c>
      <c r="C8" s="29" t="s">
        <v>24</v>
      </c>
      <c r="D8" s="60" t="s">
        <v>51</v>
      </c>
      <c r="E8" s="60" t="s">
        <v>51</v>
      </c>
      <c r="F8" s="60" t="s">
        <v>51</v>
      </c>
      <c r="G8" s="60" t="s">
        <v>51</v>
      </c>
      <c r="H8" s="60" t="s">
        <v>51</v>
      </c>
      <c r="I8" s="60" t="s">
        <v>51</v>
      </c>
      <c r="J8" s="60" t="s">
        <v>51</v>
      </c>
      <c r="K8" s="60" t="s">
        <v>51</v>
      </c>
      <c r="L8" s="60" t="s">
        <v>51</v>
      </c>
      <c r="M8" s="60" t="s">
        <v>51</v>
      </c>
      <c r="N8" s="60" t="s">
        <v>51</v>
      </c>
      <c r="O8" s="60" t="s">
        <v>51</v>
      </c>
      <c r="P8" s="61" t="s">
        <v>52</v>
      </c>
    </row>
    <row r="9" spans="1:16" ht="13.5" customHeight="1" x14ac:dyDescent="0.15">
      <c r="A9" s="12" t="s">
        <v>1</v>
      </c>
      <c r="B9" s="7" t="s">
        <v>75</v>
      </c>
      <c r="C9" s="35" t="s">
        <v>23</v>
      </c>
      <c r="D9" s="57" t="s">
        <v>51</v>
      </c>
      <c r="E9" s="57" t="s">
        <v>51</v>
      </c>
      <c r="F9" s="57" t="s">
        <v>51</v>
      </c>
      <c r="G9" s="57" t="s">
        <v>51</v>
      </c>
      <c r="H9" s="57" t="s">
        <v>51</v>
      </c>
      <c r="I9" s="57" t="s">
        <v>51</v>
      </c>
      <c r="J9" s="57" t="s">
        <v>51</v>
      </c>
      <c r="K9" s="57" t="s">
        <v>51</v>
      </c>
      <c r="L9" s="57" t="s">
        <v>51</v>
      </c>
      <c r="M9" s="57" t="s">
        <v>51</v>
      </c>
      <c r="N9" s="57" t="s">
        <v>51</v>
      </c>
      <c r="O9" s="57" t="s">
        <v>51</v>
      </c>
      <c r="P9" s="59"/>
    </row>
    <row r="10" spans="1:16" ht="13.5" customHeight="1" x14ac:dyDescent="0.15">
      <c r="A10" s="10"/>
      <c r="B10" s="8" t="s">
        <v>76</v>
      </c>
      <c r="C10" s="36" t="s">
        <v>24</v>
      </c>
      <c r="D10" s="60" t="s">
        <v>51</v>
      </c>
      <c r="E10" s="60" t="s">
        <v>51</v>
      </c>
      <c r="F10" s="60" t="s">
        <v>51</v>
      </c>
      <c r="G10" s="60" t="s">
        <v>51</v>
      </c>
      <c r="H10" s="60" t="s">
        <v>51</v>
      </c>
      <c r="I10" s="60" t="s">
        <v>51</v>
      </c>
      <c r="J10" s="60" t="s">
        <v>51</v>
      </c>
      <c r="K10" s="60" t="s">
        <v>51</v>
      </c>
      <c r="L10" s="60" t="s">
        <v>51</v>
      </c>
      <c r="M10" s="60" t="s">
        <v>51</v>
      </c>
      <c r="N10" s="60" t="s">
        <v>51</v>
      </c>
      <c r="O10" s="60" t="s">
        <v>51</v>
      </c>
      <c r="P10" s="61" t="s">
        <v>52</v>
      </c>
    </row>
    <row r="11" spans="1:16" ht="13.5" customHeight="1" x14ac:dyDescent="0.15">
      <c r="A11" s="12" t="s">
        <v>2</v>
      </c>
      <c r="B11" s="7" t="s">
        <v>77</v>
      </c>
      <c r="C11" s="38" t="s">
        <v>23</v>
      </c>
      <c r="D11" s="57" t="s">
        <v>51</v>
      </c>
      <c r="E11" s="57" t="s">
        <v>51</v>
      </c>
      <c r="F11" s="57" t="s">
        <v>51</v>
      </c>
      <c r="G11" s="57" t="s">
        <v>51</v>
      </c>
      <c r="H11" s="57" t="s">
        <v>51</v>
      </c>
      <c r="I11" s="57" t="s">
        <v>51</v>
      </c>
      <c r="J11" s="57" t="s">
        <v>51</v>
      </c>
      <c r="K11" s="57" t="s">
        <v>51</v>
      </c>
      <c r="L11" s="57" t="s">
        <v>51</v>
      </c>
      <c r="M11" s="57" t="s">
        <v>51</v>
      </c>
      <c r="N11" s="57" t="s">
        <v>51</v>
      </c>
      <c r="O11" s="57" t="s">
        <v>51</v>
      </c>
      <c r="P11" s="59"/>
    </row>
    <row r="12" spans="1:16" ht="13.5" customHeight="1" x14ac:dyDescent="0.15">
      <c r="A12" s="10"/>
      <c r="B12" s="8" t="s">
        <v>78</v>
      </c>
      <c r="C12" s="29" t="s">
        <v>24</v>
      </c>
      <c r="D12" s="60" t="s">
        <v>51</v>
      </c>
      <c r="E12" s="60" t="s">
        <v>51</v>
      </c>
      <c r="F12" s="60" t="s">
        <v>51</v>
      </c>
      <c r="G12" s="60" t="s">
        <v>51</v>
      </c>
      <c r="H12" s="60" t="s">
        <v>51</v>
      </c>
      <c r="I12" s="60" t="s">
        <v>51</v>
      </c>
      <c r="J12" s="60" t="s">
        <v>51</v>
      </c>
      <c r="K12" s="60" t="s">
        <v>51</v>
      </c>
      <c r="L12" s="60" t="s">
        <v>51</v>
      </c>
      <c r="M12" s="60" t="s">
        <v>51</v>
      </c>
      <c r="N12" s="60" t="s">
        <v>51</v>
      </c>
      <c r="O12" s="60" t="s">
        <v>51</v>
      </c>
      <c r="P12" s="61" t="s">
        <v>52</v>
      </c>
    </row>
    <row r="13" spans="1:16" ht="13.5" customHeight="1" x14ac:dyDescent="0.15">
      <c r="A13" s="12" t="s">
        <v>3</v>
      </c>
      <c r="B13" s="7" t="s">
        <v>79</v>
      </c>
      <c r="C13" s="35" t="s">
        <v>23</v>
      </c>
      <c r="D13" s="57" t="s">
        <v>51</v>
      </c>
      <c r="E13" s="57" t="s">
        <v>51</v>
      </c>
      <c r="F13" s="57" t="s">
        <v>51</v>
      </c>
      <c r="G13" s="57" t="s">
        <v>51</v>
      </c>
      <c r="H13" s="57" t="s">
        <v>51</v>
      </c>
      <c r="I13" s="57" t="s">
        <v>51</v>
      </c>
      <c r="J13" s="57" t="s">
        <v>51</v>
      </c>
      <c r="K13" s="57" t="s">
        <v>51</v>
      </c>
      <c r="L13" s="57" t="s">
        <v>51</v>
      </c>
      <c r="M13" s="57" t="s">
        <v>51</v>
      </c>
      <c r="N13" s="57" t="s">
        <v>51</v>
      </c>
      <c r="O13" s="57" t="s">
        <v>51</v>
      </c>
      <c r="P13" s="59"/>
    </row>
    <row r="14" spans="1:16" ht="13.5" customHeight="1" x14ac:dyDescent="0.15">
      <c r="A14" s="10"/>
      <c r="B14" s="8" t="s">
        <v>80</v>
      </c>
      <c r="C14" s="36" t="s">
        <v>24</v>
      </c>
      <c r="D14" s="60" t="s">
        <v>51</v>
      </c>
      <c r="E14" s="60" t="s">
        <v>51</v>
      </c>
      <c r="F14" s="60" t="s">
        <v>51</v>
      </c>
      <c r="G14" s="60" t="s">
        <v>51</v>
      </c>
      <c r="H14" s="60" t="s">
        <v>51</v>
      </c>
      <c r="I14" s="60" t="s">
        <v>51</v>
      </c>
      <c r="J14" s="60" t="s">
        <v>51</v>
      </c>
      <c r="K14" s="60" t="s">
        <v>51</v>
      </c>
      <c r="L14" s="60" t="s">
        <v>51</v>
      </c>
      <c r="M14" s="60" t="s">
        <v>51</v>
      </c>
      <c r="N14" s="60" t="s">
        <v>51</v>
      </c>
      <c r="O14" s="60" t="s">
        <v>51</v>
      </c>
      <c r="P14" s="61" t="s">
        <v>52</v>
      </c>
    </row>
    <row r="15" spans="1:16" ht="13.5" customHeight="1" x14ac:dyDescent="0.15">
      <c r="A15" s="12" t="s">
        <v>4</v>
      </c>
      <c r="B15" s="7" t="s">
        <v>81</v>
      </c>
      <c r="C15" s="38" t="s">
        <v>23</v>
      </c>
      <c r="D15" s="57" t="s">
        <v>51</v>
      </c>
      <c r="E15" s="57" t="s">
        <v>51</v>
      </c>
      <c r="F15" s="57" t="s">
        <v>51</v>
      </c>
      <c r="G15" s="57" t="s">
        <v>51</v>
      </c>
      <c r="H15" s="57" t="s">
        <v>51</v>
      </c>
      <c r="I15" s="57" t="s">
        <v>51</v>
      </c>
      <c r="J15" s="57" t="s">
        <v>51</v>
      </c>
      <c r="K15" s="57" t="s">
        <v>51</v>
      </c>
      <c r="L15" s="57" t="s">
        <v>51</v>
      </c>
      <c r="M15" s="57" t="s">
        <v>51</v>
      </c>
      <c r="N15" s="57" t="s">
        <v>51</v>
      </c>
      <c r="O15" s="57" t="s">
        <v>51</v>
      </c>
      <c r="P15" s="59"/>
    </row>
    <row r="16" spans="1:16" ht="13.5" customHeight="1" x14ac:dyDescent="0.15">
      <c r="A16" s="10"/>
      <c r="B16" s="8" t="s">
        <v>82</v>
      </c>
      <c r="C16" s="29" t="s">
        <v>24</v>
      </c>
      <c r="D16" s="60" t="s">
        <v>51</v>
      </c>
      <c r="E16" s="60" t="s">
        <v>51</v>
      </c>
      <c r="F16" s="60" t="s">
        <v>51</v>
      </c>
      <c r="G16" s="60" t="s">
        <v>51</v>
      </c>
      <c r="H16" s="60" t="s">
        <v>51</v>
      </c>
      <c r="I16" s="60" t="s">
        <v>51</v>
      </c>
      <c r="J16" s="60" t="s">
        <v>51</v>
      </c>
      <c r="K16" s="60" t="s">
        <v>51</v>
      </c>
      <c r="L16" s="60" t="s">
        <v>51</v>
      </c>
      <c r="M16" s="60" t="s">
        <v>51</v>
      </c>
      <c r="N16" s="60" t="s">
        <v>51</v>
      </c>
      <c r="O16" s="60" t="s">
        <v>51</v>
      </c>
      <c r="P16" s="61" t="s">
        <v>52</v>
      </c>
    </row>
    <row r="17" spans="1:16" ht="13.5" customHeight="1" x14ac:dyDescent="0.15">
      <c r="A17" s="12" t="s">
        <v>5</v>
      </c>
      <c r="B17" s="7" t="s">
        <v>83</v>
      </c>
      <c r="C17" s="35" t="s">
        <v>23</v>
      </c>
      <c r="D17" s="57" t="s">
        <v>51</v>
      </c>
      <c r="E17" s="57" t="s">
        <v>51</v>
      </c>
      <c r="F17" s="57" t="s">
        <v>51</v>
      </c>
      <c r="G17" s="57" t="s">
        <v>51</v>
      </c>
      <c r="H17" s="57" t="s">
        <v>51</v>
      </c>
      <c r="I17" s="57" t="s">
        <v>51</v>
      </c>
      <c r="J17" s="57" t="s">
        <v>51</v>
      </c>
      <c r="K17" s="57" t="s">
        <v>51</v>
      </c>
      <c r="L17" s="57" t="s">
        <v>51</v>
      </c>
      <c r="M17" s="57" t="s">
        <v>51</v>
      </c>
      <c r="N17" s="57" t="s">
        <v>51</v>
      </c>
      <c r="O17" s="57" t="s">
        <v>51</v>
      </c>
      <c r="P17" s="59"/>
    </row>
    <row r="18" spans="1:16" ht="13.5" customHeight="1" x14ac:dyDescent="0.15">
      <c r="A18" s="10"/>
      <c r="B18" s="8" t="s">
        <v>84</v>
      </c>
      <c r="C18" s="36" t="s">
        <v>24</v>
      </c>
      <c r="D18" s="60" t="s">
        <v>51</v>
      </c>
      <c r="E18" s="60" t="s">
        <v>51</v>
      </c>
      <c r="F18" s="60" t="s">
        <v>51</v>
      </c>
      <c r="G18" s="60" t="s">
        <v>51</v>
      </c>
      <c r="H18" s="60" t="s">
        <v>51</v>
      </c>
      <c r="I18" s="60" t="s">
        <v>51</v>
      </c>
      <c r="J18" s="60" t="s">
        <v>51</v>
      </c>
      <c r="K18" s="60" t="s">
        <v>51</v>
      </c>
      <c r="L18" s="60" t="s">
        <v>51</v>
      </c>
      <c r="M18" s="60" t="s">
        <v>51</v>
      </c>
      <c r="N18" s="60" t="s">
        <v>51</v>
      </c>
      <c r="O18" s="60" t="s">
        <v>51</v>
      </c>
      <c r="P18" s="61" t="s">
        <v>52</v>
      </c>
    </row>
    <row r="19" spans="1:16" ht="13.5" customHeight="1" x14ac:dyDescent="0.15">
      <c r="A19" s="12" t="s">
        <v>6</v>
      </c>
      <c r="B19" s="7" t="s">
        <v>85</v>
      </c>
      <c r="C19" s="38" t="s">
        <v>23</v>
      </c>
      <c r="D19" s="57" t="s">
        <v>51</v>
      </c>
      <c r="E19" s="57" t="s">
        <v>51</v>
      </c>
      <c r="F19" s="57" t="s">
        <v>51</v>
      </c>
      <c r="G19" s="57" t="s">
        <v>51</v>
      </c>
      <c r="H19" s="57" t="s">
        <v>51</v>
      </c>
      <c r="I19" s="57" t="s">
        <v>51</v>
      </c>
      <c r="J19" s="57" t="s">
        <v>51</v>
      </c>
      <c r="K19" s="57" t="s">
        <v>51</v>
      </c>
      <c r="L19" s="57" t="s">
        <v>51</v>
      </c>
      <c r="M19" s="57" t="s">
        <v>51</v>
      </c>
      <c r="N19" s="57" t="s">
        <v>51</v>
      </c>
      <c r="O19" s="57" t="s">
        <v>51</v>
      </c>
      <c r="P19" s="59"/>
    </row>
    <row r="20" spans="1:16" ht="13.5" customHeight="1" x14ac:dyDescent="0.15">
      <c r="A20" s="10"/>
      <c r="B20" s="8" t="s">
        <v>86</v>
      </c>
      <c r="C20" s="29" t="s">
        <v>24</v>
      </c>
      <c r="D20" s="60" t="s">
        <v>51</v>
      </c>
      <c r="E20" s="60" t="s">
        <v>51</v>
      </c>
      <c r="F20" s="60" t="s">
        <v>51</v>
      </c>
      <c r="G20" s="60" t="s">
        <v>51</v>
      </c>
      <c r="H20" s="60" t="s">
        <v>51</v>
      </c>
      <c r="I20" s="60" t="s">
        <v>51</v>
      </c>
      <c r="J20" s="60" t="s">
        <v>51</v>
      </c>
      <c r="K20" s="60" t="s">
        <v>51</v>
      </c>
      <c r="L20" s="60" t="s">
        <v>51</v>
      </c>
      <c r="M20" s="60" t="s">
        <v>51</v>
      </c>
      <c r="N20" s="60" t="s">
        <v>51</v>
      </c>
      <c r="O20" s="60" t="s">
        <v>51</v>
      </c>
      <c r="P20" s="61" t="s">
        <v>52</v>
      </c>
    </row>
    <row r="21" spans="1:16" ht="13.5" customHeight="1" x14ac:dyDescent="0.15">
      <c r="A21" s="12" t="s">
        <v>7</v>
      </c>
      <c r="B21" s="7" t="s">
        <v>66</v>
      </c>
      <c r="C21" s="35" t="s">
        <v>23</v>
      </c>
      <c r="D21" s="57" t="s">
        <v>51</v>
      </c>
      <c r="E21" s="57" t="s">
        <v>51</v>
      </c>
      <c r="F21" s="57" t="s">
        <v>51</v>
      </c>
      <c r="G21" s="57" t="s">
        <v>51</v>
      </c>
      <c r="H21" s="57" t="s">
        <v>51</v>
      </c>
      <c r="I21" s="57" t="s">
        <v>51</v>
      </c>
      <c r="J21" s="57" t="s">
        <v>51</v>
      </c>
      <c r="K21" s="57" t="s">
        <v>51</v>
      </c>
      <c r="L21" s="57" t="s">
        <v>51</v>
      </c>
      <c r="M21" s="57" t="s">
        <v>51</v>
      </c>
      <c r="N21" s="57" t="s">
        <v>51</v>
      </c>
      <c r="O21" s="57" t="s">
        <v>51</v>
      </c>
      <c r="P21" s="59"/>
    </row>
    <row r="22" spans="1:16" ht="13.5" customHeight="1" x14ac:dyDescent="0.15">
      <c r="A22" s="10"/>
      <c r="B22" s="8" t="s">
        <v>67</v>
      </c>
      <c r="C22" s="36" t="s">
        <v>24</v>
      </c>
      <c r="D22" s="60" t="s">
        <v>51</v>
      </c>
      <c r="E22" s="60" t="s">
        <v>51</v>
      </c>
      <c r="F22" s="60" t="s">
        <v>51</v>
      </c>
      <c r="G22" s="60" t="s">
        <v>51</v>
      </c>
      <c r="H22" s="60" t="s">
        <v>51</v>
      </c>
      <c r="I22" s="60" t="s">
        <v>51</v>
      </c>
      <c r="J22" s="60" t="s">
        <v>51</v>
      </c>
      <c r="K22" s="60" t="s">
        <v>51</v>
      </c>
      <c r="L22" s="60" t="s">
        <v>51</v>
      </c>
      <c r="M22" s="60" t="s">
        <v>51</v>
      </c>
      <c r="N22" s="60" t="s">
        <v>51</v>
      </c>
      <c r="O22" s="60" t="s">
        <v>51</v>
      </c>
      <c r="P22" s="61" t="s">
        <v>52</v>
      </c>
    </row>
    <row r="23" spans="1:16" ht="13.5" customHeight="1" x14ac:dyDescent="0.15">
      <c r="A23" s="12" t="s">
        <v>54</v>
      </c>
      <c r="B23" s="7" t="s">
        <v>87</v>
      </c>
      <c r="C23" s="38" t="s">
        <v>23</v>
      </c>
      <c r="D23" s="57" t="s">
        <v>51</v>
      </c>
      <c r="E23" s="57" t="s">
        <v>51</v>
      </c>
      <c r="F23" s="57" t="s">
        <v>51</v>
      </c>
      <c r="G23" s="57" t="s">
        <v>51</v>
      </c>
      <c r="H23" s="57" t="s">
        <v>51</v>
      </c>
      <c r="I23" s="57" t="s">
        <v>51</v>
      </c>
      <c r="J23" s="57" t="s">
        <v>51</v>
      </c>
      <c r="K23" s="57" t="s">
        <v>51</v>
      </c>
      <c r="L23" s="57" t="s">
        <v>51</v>
      </c>
      <c r="M23" s="57" t="s">
        <v>51</v>
      </c>
      <c r="N23" s="57" t="s">
        <v>51</v>
      </c>
      <c r="O23" s="57" t="s">
        <v>51</v>
      </c>
      <c r="P23" s="59"/>
    </row>
    <row r="24" spans="1:16" ht="13.5" customHeight="1" x14ac:dyDescent="0.15">
      <c r="A24" s="10"/>
      <c r="B24" s="8" t="s">
        <v>88</v>
      </c>
      <c r="C24" s="29" t="s">
        <v>24</v>
      </c>
      <c r="D24" s="60" t="s">
        <v>51</v>
      </c>
      <c r="E24" s="60" t="s">
        <v>51</v>
      </c>
      <c r="F24" s="60" t="s">
        <v>51</v>
      </c>
      <c r="G24" s="60" t="s">
        <v>51</v>
      </c>
      <c r="H24" s="60" t="s">
        <v>51</v>
      </c>
      <c r="I24" s="60" t="s">
        <v>51</v>
      </c>
      <c r="J24" s="60" t="s">
        <v>51</v>
      </c>
      <c r="K24" s="60" t="s">
        <v>51</v>
      </c>
      <c r="L24" s="60" t="s">
        <v>51</v>
      </c>
      <c r="M24" s="60" t="s">
        <v>51</v>
      </c>
      <c r="N24" s="60" t="s">
        <v>51</v>
      </c>
      <c r="O24" s="60" t="s">
        <v>51</v>
      </c>
      <c r="P24" s="61" t="s">
        <v>52</v>
      </c>
    </row>
    <row r="25" spans="1:16" ht="13.5" customHeight="1" x14ac:dyDescent="0.15">
      <c r="A25" s="12" t="s">
        <v>55</v>
      </c>
      <c r="B25" s="7" t="s">
        <v>89</v>
      </c>
      <c r="C25" s="35" t="s">
        <v>23</v>
      </c>
      <c r="D25" s="57" t="s">
        <v>51</v>
      </c>
      <c r="E25" s="57" t="s">
        <v>51</v>
      </c>
      <c r="F25" s="57" t="s">
        <v>51</v>
      </c>
      <c r="G25" s="57" t="s">
        <v>51</v>
      </c>
      <c r="H25" s="57" t="s">
        <v>51</v>
      </c>
      <c r="I25" s="57" t="s">
        <v>51</v>
      </c>
      <c r="J25" s="57" t="s">
        <v>51</v>
      </c>
      <c r="K25" s="57" t="s">
        <v>51</v>
      </c>
      <c r="L25" s="57" t="s">
        <v>51</v>
      </c>
      <c r="M25" s="57" t="s">
        <v>51</v>
      </c>
      <c r="N25" s="57" t="s">
        <v>51</v>
      </c>
      <c r="O25" s="57" t="s">
        <v>51</v>
      </c>
      <c r="P25" s="59"/>
    </row>
    <row r="26" spans="1:16" ht="13.5" customHeight="1" x14ac:dyDescent="0.15">
      <c r="A26" s="10"/>
      <c r="B26" s="8" t="s">
        <v>90</v>
      </c>
      <c r="C26" s="36" t="s">
        <v>24</v>
      </c>
      <c r="D26" s="60" t="s">
        <v>51</v>
      </c>
      <c r="E26" s="60" t="s">
        <v>51</v>
      </c>
      <c r="F26" s="60" t="s">
        <v>51</v>
      </c>
      <c r="G26" s="60" t="s">
        <v>51</v>
      </c>
      <c r="H26" s="60" t="s">
        <v>51</v>
      </c>
      <c r="I26" s="60" t="s">
        <v>51</v>
      </c>
      <c r="J26" s="60" t="s">
        <v>51</v>
      </c>
      <c r="K26" s="60" t="s">
        <v>51</v>
      </c>
      <c r="L26" s="60" t="s">
        <v>51</v>
      </c>
      <c r="M26" s="60" t="s">
        <v>51</v>
      </c>
      <c r="N26" s="60" t="s">
        <v>51</v>
      </c>
      <c r="O26" s="60" t="s">
        <v>51</v>
      </c>
      <c r="P26" s="61" t="s">
        <v>52</v>
      </c>
    </row>
    <row r="27" spans="1:16" ht="13.5" customHeight="1" x14ac:dyDescent="0.15">
      <c r="A27" s="12" t="s">
        <v>56</v>
      </c>
      <c r="B27" s="7" t="s">
        <v>93</v>
      </c>
      <c r="C27" s="38" t="s">
        <v>23</v>
      </c>
      <c r="D27" s="57" t="s">
        <v>51</v>
      </c>
      <c r="E27" s="57" t="s">
        <v>51</v>
      </c>
      <c r="F27" s="57" t="s">
        <v>51</v>
      </c>
      <c r="G27" s="57" t="s">
        <v>51</v>
      </c>
      <c r="H27" s="57" t="s">
        <v>51</v>
      </c>
      <c r="I27" s="57" t="s">
        <v>51</v>
      </c>
      <c r="J27" s="57" t="s">
        <v>51</v>
      </c>
      <c r="K27" s="57" t="s">
        <v>51</v>
      </c>
      <c r="L27" s="57" t="s">
        <v>51</v>
      </c>
      <c r="M27" s="57" t="s">
        <v>51</v>
      </c>
      <c r="N27" s="57" t="s">
        <v>51</v>
      </c>
      <c r="O27" s="57" t="s">
        <v>51</v>
      </c>
      <c r="P27" s="59"/>
    </row>
    <row r="28" spans="1:16" ht="13.5" customHeight="1" x14ac:dyDescent="0.15">
      <c r="A28" s="10"/>
      <c r="B28" s="8" t="s">
        <v>91</v>
      </c>
      <c r="C28" s="29" t="s">
        <v>24</v>
      </c>
      <c r="D28" s="60" t="s">
        <v>51</v>
      </c>
      <c r="E28" s="60" t="s">
        <v>51</v>
      </c>
      <c r="F28" s="60" t="s">
        <v>51</v>
      </c>
      <c r="G28" s="60" t="s">
        <v>51</v>
      </c>
      <c r="H28" s="60" t="s">
        <v>51</v>
      </c>
      <c r="I28" s="60" t="s">
        <v>51</v>
      </c>
      <c r="J28" s="60" t="s">
        <v>51</v>
      </c>
      <c r="K28" s="60" t="s">
        <v>51</v>
      </c>
      <c r="L28" s="60" t="s">
        <v>51</v>
      </c>
      <c r="M28" s="60" t="s">
        <v>51</v>
      </c>
      <c r="N28" s="60" t="s">
        <v>51</v>
      </c>
      <c r="O28" s="60" t="s">
        <v>51</v>
      </c>
      <c r="P28" s="61" t="s">
        <v>52</v>
      </c>
    </row>
    <row r="29" spans="1:16" ht="13.5" customHeight="1" x14ac:dyDescent="0.15">
      <c r="A29" s="12" t="s">
        <v>57</v>
      </c>
      <c r="B29" s="7" t="s">
        <v>94</v>
      </c>
      <c r="C29" s="35" t="s">
        <v>23</v>
      </c>
      <c r="D29" s="57" t="s">
        <v>51</v>
      </c>
      <c r="E29" s="57" t="s">
        <v>51</v>
      </c>
      <c r="F29" s="57" t="s">
        <v>51</v>
      </c>
      <c r="G29" s="57" t="s">
        <v>51</v>
      </c>
      <c r="H29" s="57" t="s">
        <v>51</v>
      </c>
      <c r="I29" s="57" t="s">
        <v>51</v>
      </c>
      <c r="J29" s="57" t="s">
        <v>51</v>
      </c>
      <c r="K29" s="57" t="s">
        <v>51</v>
      </c>
      <c r="L29" s="57" t="s">
        <v>51</v>
      </c>
      <c r="M29" s="57" t="s">
        <v>51</v>
      </c>
      <c r="N29" s="57" t="s">
        <v>51</v>
      </c>
      <c r="O29" s="57" t="s">
        <v>51</v>
      </c>
      <c r="P29" s="59"/>
    </row>
    <row r="30" spans="1:16" ht="13.5" customHeight="1" x14ac:dyDescent="0.15">
      <c r="A30" s="10"/>
      <c r="B30" s="8" t="s">
        <v>92</v>
      </c>
      <c r="C30" s="36" t="s">
        <v>24</v>
      </c>
      <c r="D30" s="60" t="s">
        <v>51</v>
      </c>
      <c r="E30" s="60" t="s">
        <v>51</v>
      </c>
      <c r="F30" s="60" t="s">
        <v>51</v>
      </c>
      <c r="G30" s="60" t="s">
        <v>51</v>
      </c>
      <c r="H30" s="60" t="s">
        <v>51</v>
      </c>
      <c r="I30" s="60" t="s">
        <v>51</v>
      </c>
      <c r="J30" s="60" t="s">
        <v>51</v>
      </c>
      <c r="K30" s="60" t="s">
        <v>51</v>
      </c>
      <c r="L30" s="60" t="s">
        <v>51</v>
      </c>
      <c r="M30" s="60" t="s">
        <v>51</v>
      </c>
      <c r="N30" s="60" t="s">
        <v>51</v>
      </c>
      <c r="O30" s="60" t="s">
        <v>51</v>
      </c>
      <c r="P30" s="61" t="s">
        <v>52</v>
      </c>
    </row>
    <row r="31" spans="1:16" ht="13.5" customHeight="1" x14ac:dyDescent="0.15">
      <c r="A31" s="12" t="s">
        <v>58</v>
      </c>
      <c r="B31" s="7" t="s">
        <v>95</v>
      </c>
      <c r="C31" s="38" t="s">
        <v>23</v>
      </c>
      <c r="D31" s="57" t="s">
        <v>51</v>
      </c>
      <c r="E31" s="57" t="s">
        <v>51</v>
      </c>
      <c r="F31" s="57" t="s">
        <v>51</v>
      </c>
      <c r="G31" s="57" t="s">
        <v>51</v>
      </c>
      <c r="H31" s="57" t="s">
        <v>51</v>
      </c>
      <c r="I31" s="57" t="s">
        <v>51</v>
      </c>
      <c r="J31" s="57" t="s">
        <v>51</v>
      </c>
      <c r="K31" s="57" t="s">
        <v>51</v>
      </c>
      <c r="L31" s="57" t="s">
        <v>51</v>
      </c>
      <c r="M31" s="57" t="s">
        <v>51</v>
      </c>
      <c r="N31" s="57" t="s">
        <v>51</v>
      </c>
      <c r="O31" s="57" t="s">
        <v>51</v>
      </c>
      <c r="P31" s="59"/>
    </row>
    <row r="32" spans="1:16" ht="13.5" customHeight="1" x14ac:dyDescent="0.15">
      <c r="A32" s="10"/>
      <c r="B32" s="8" t="s">
        <v>96</v>
      </c>
      <c r="C32" s="29" t="s">
        <v>24</v>
      </c>
      <c r="D32" s="60" t="s">
        <v>51</v>
      </c>
      <c r="E32" s="60" t="s">
        <v>51</v>
      </c>
      <c r="F32" s="60" t="s">
        <v>51</v>
      </c>
      <c r="G32" s="60" t="s">
        <v>51</v>
      </c>
      <c r="H32" s="60" t="s">
        <v>51</v>
      </c>
      <c r="I32" s="60" t="s">
        <v>51</v>
      </c>
      <c r="J32" s="60" t="s">
        <v>51</v>
      </c>
      <c r="K32" s="60" t="s">
        <v>51</v>
      </c>
      <c r="L32" s="60" t="s">
        <v>51</v>
      </c>
      <c r="M32" s="60" t="s">
        <v>51</v>
      </c>
      <c r="N32" s="60" t="s">
        <v>51</v>
      </c>
      <c r="O32" s="60" t="s">
        <v>51</v>
      </c>
      <c r="P32" s="61" t="s">
        <v>52</v>
      </c>
    </row>
    <row r="33" spans="1:16" ht="13.5" customHeight="1" x14ac:dyDescent="0.15">
      <c r="A33" s="12" t="s">
        <v>59</v>
      </c>
      <c r="B33" s="7" t="s">
        <v>97</v>
      </c>
      <c r="C33" s="35" t="s">
        <v>23</v>
      </c>
      <c r="D33" s="57" t="s">
        <v>51</v>
      </c>
      <c r="E33" s="57" t="s">
        <v>51</v>
      </c>
      <c r="F33" s="57" t="s">
        <v>51</v>
      </c>
      <c r="G33" s="57" t="s">
        <v>51</v>
      </c>
      <c r="H33" s="57" t="s">
        <v>51</v>
      </c>
      <c r="I33" s="57" t="s">
        <v>51</v>
      </c>
      <c r="J33" s="57" t="s">
        <v>51</v>
      </c>
      <c r="K33" s="57" t="s">
        <v>51</v>
      </c>
      <c r="L33" s="57" t="s">
        <v>51</v>
      </c>
      <c r="M33" s="57" t="s">
        <v>51</v>
      </c>
      <c r="N33" s="57" t="s">
        <v>51</v>
      </c>
      <c r="O33" s="57" t="s">
        <v>51</v>
      </c>
      <c r="P33" s="59"/>
    </row>
    <row r="34" spans="1:16" ht="13.5" customHeight="1" x14ac:dyDescent="0.15">
      <c r="A34" s="10"/>
      <c r="B34" s="8" t="s">
        <v>98</v>
      </c>
      <c r="C34" s="36" t="s">
        <v>24</v>
      </c>
      <c r="D34" s="60" t="s">
        <v>51</v>
      </c>
      <c r="E34" s="60" t="s">
        <v>51</v>
      </c>
      <c r="F34" s="60" t="s">
        <v>51</v>
      </c>
      <c r="G34" s="60" t="s">
        <v>51</v>
      </c>
      <c r="H34" s="60" t="s">
        <v>51</v>
      </c>
      <c r="I34" s="60" t="s">
        <v>51</v>
      </c>
      <c r="J34" s="60" t="s">
        <v>51</v>
      </c>
      <c r="K34" s="60" t="s">
        <v>51</v>
      </c>
      <c r="L34" s="60" t="s">
        <v>51</v>
      </c>
      <c r="M34" s="60" t="s">
        <v>51</v>
      </c>
      <c r="N34" s="60" t="s">
        <v>51</v>
      </c>
      <c r="O34" s="60" t="s">
        <v>51</v>
      </c>
      <c r="P34" s="61" t="s">
        <v>52</v>
      </c>
    </row>
    <row r="35" spans="1:16" ht="13.5" customHeight="1" x14ac:dyDescent="0.15">
      <c r="A35" s="12" t="s">
        <v>60</v>
      </c>
      <c r="B35" s="7" t="s">
        <v>99</v>
      </c>
      <c r="C35" s="38" t="s">
        <v>23</v>
      </c>
      <c r="D35" s="57" t="s">
        <v>51</v>
      </c>
      <c r="E35" s="57" t="s">
        <v>51</v>
      </c>
      <c r="F35" s="57" t="s">
        <v>51</v>
      </c>
      <c r="G35" s="57" t="s">
        <v>51</v>
      </c>
      <c r="H35" s="57" t="s">
        <v>51</v>
      </c>
      <c r="I35" s="57" t="s">
        <v>51</v>
      </c>
      <c r="J35" s="57" t="s">
        <v>51</v>
      </c>
      <c r="K35" s="57" t="s">
        <v>51</v>
      </c>
      <c r="L35" s="57" t="s">
        <v>51</v>
      </c>
      <c r="M35" s="57" t="s">
        <v>51</v>
      </c>
      <c r="N35" s="57" t="s">
        <v>51</v>
      </c>
      <c r="O35" s="57" t="s">
        <v>51</v>
      </c>
      <c r="P35" s="15"/>
    </row>
    <row r="36" spans="1:16" ht="13.5" customHeight="1" x14ac:dyDescent="0.15">
      <c r="A36" s="10"/>
      <c r="B36" s="8" t="s">
        <v>86</v>
      </c>
      <c r="C36" s="29" t="s">
        <v>24</v>
      </c>
      <c r="D36" s="60" t="s">
        <v>51</v>
      </c>
      <c r="E36" s="60" t="s">
        <v>51</v>
      </c>
      <c r="F36" s="60" t="s">
        <v>51</v>
      </c>
      <c r="G36" s="60" t="s">
        <v>51</v>
      </c>
      <c r="H36" s="60" t="s">
        <v>51</v>
      </c>
      <c r="I36" s="60" t="s">
        <v>51</v>
      </c>
      <c r="J36" s="60" t="s">
        <v>51</v>
      </c>
      <c r="K36" s="60" t="s">
        <v>51</v>
      </c>
      <c r="L36" s="60" t="s">
        <v>51</v>
      </c>
      <c r="M36" s="60" t="s">
        <v>51</v>
      </c>
      <c r="N36" s="60" t="s">
        <v>51</v>
      </c>
      <c r="O36" s="60" t="s">
        <v>51</v>
      </c>
      <c r="P36" s="61" t="s">
        <v>52</v>
      </c>
    </row>
    <row r="37" spans="1:16" ht="13.5" customHeight="1" x14ac:dyDescent="0.15">
      <c r="A37" s="12" t="s">
        <v>61</v>
      </c>
      <c r="B37" s="7" t="s">
        <v>100</v>
      </c>
      <c r="C37" s="38" t="s">
        <v>23</v>
      </c>
      <c r="D37" s="50" t="s">
        <v>69</v>
      </c>
      <c r="E37" s="50" t="s">
        <v>69</v>
      </c>
      <c r="F37" s="50" t="s">
        <v>69</v>
      </c>
      <c r="G37" s="50" t="s">
        <v>69</v>
      </c>
      <c r="H37" s="50" t="s">
        <v>69</v>
      </c>
      <c r="I37" s="50" t="s">
        <v>69</v>
      </c>
      <c r="J37" s="50" t="s">
        <v>69</v>
      </c>
      <c r="K37" s="50" t="s">
        <v>69</v>
      </c>
      <c r="L37" s="50" t="s">
        <v>69</v>
      </c>
      <c r="M37" s="50" t="s">
        <v>69</v>
      </c>
      <c r="N37" s="50" t="s">
        <v>69</v>
      </c>
      <c r="O37" s="50" t="s">
        <v>69</v>
      </c>
      <c r="P37" s="68"/>
    </row>
    <row r="38" spans="1:16" ht="13.5" customHeight="1" x14ac:dyDescent="0.15">
      <c r="A38" s="5"/>
      <c r="B38" s="13" t="s">
        <v>101</v>
      </c>
      <c r="C38" s="40" t="s">
        <v>24</v>
      </c>
      <c r="D38" s="69" t="s">
        <v>69</v>
      </c>
      <c r="E38" s="69" t="s">
        <v>69</v>
      </c>
      <c r="F38" s="69" t="s">
        <v>69</v>
      </c>
      <c r="G38" s="69" t="s">
        <v>69</v>
      </c>
      <c r="H38" s="69" t="s">
        <v>69</v>
      </c>
      <c r="I38" s="69" t="s">
        <v>69</v>
      </c>
      <c r="J38" s="69" t="s">
        <v>69</v>
      </c>
      <c r="K38" s="69" t="s">
        <v>69</v>
      </c>
      <c r="L38" s="69" t="s">
        <v>69</v>
      </c>
      <c r="M38" s="69" t="s">
        <v>69</v>
      </c>
      <c r="N38" s="69" t="s">
        <v>69</v>
      </c>
      <c r="O38" s="69" t="s">
        <v>69</v>
      </c>
      <c r="P38" s="70" t="s">
        <v>70</v>
      </c>
    </row>
    <row r="39" spans="1:16" ht="13.15" customHeight="1" x14ac:dyDescent="0.15">
      <c r="B39" s="1"/>
      <c r="M39" s="34"/>
      <c r="O39" s="31"/>
      <c r="P39" s="31"/>
    </row>
    <row r="40" spans="1:16" ht="13.15" customHeight="1" x14ac:dyDescent="0.15">
      <c r="A40" s="30"/>
      <c r="B40" s="30"/>
      <c r="C40" s="30"/>
      <c r="D40" s="30"/>
      <c r="E40" s="30"/>
      <c r="F40" s="30"/>
      <c r="G40" s="30"/>
      <c r="H40" s="30"/>
      <c r="I40" s="32"/>
      <c r="J40" s="32"/>
      <c r="K40" s="32"/>
      <c r="L40" s="33" t="s">
        <v>33</v>
      </c>
      <c r="N40" s="32"/>
      <c r="O40" s="30"/>
      <c r="P40" s="30"/>
    </row>
    <row r="41" spans="1:16" ht="16.899999999999999" customHeight="1" x14ac:dyDescent="0.15">
      <c r="B41" s="3"/>
      <c r="D41" s="86" t="s">
        <v>49</v>
      </c>
      <c r="E41" s="87"/>
      <c r="F41" s="87"/>
      <c r="G41" s="87"/>
      <c r="H41" s="87"/>
      <c r="I41" s="87"/>
      <c r="J41" s="88" t="str">
        <f>$J$1</f>
        <v>（ 平 成 ２０ 年度 ）</v>
      </c>
      <c r="K41" s="88"/>
      <c r="L41" s="88"/>
    </row>
    <row r="42" spans="1:16" ht="13.15" customHeight="1" x14ac:dyDescent="0.15">
      <c r="B42" s="4"/>
      <c r="P42" s="3" t="s">
        <v>34</v>
      </c>
    </row>
    <row r="43" spans="1:16" ht="13.5" customHeight="1" x14ac:dyDescent="0.15">
      <c r="A43" s="83" t="s">
        <v>32</v>
      </c>
      <c r="B43" s="84"/>
      <c r="C43" s="85"/>
      <c r="D43" s="81" t="s">
        <v>35</v>
      </c>
      <c r="E43" s="81" t="s">
        <v>36</v>
      </c>
      <c r="F43" s="81" t="s">
        <v>37</v>
      </c>
      <c r="G43" s="81" t="s">
        <v>38</v>
      </c>
      <c r="H43" s="81" t="s">
        <v>39</v>
      </c>
      <c r="I43" s="81" t="s">
        <v>40</v>
      </c>
      <c r="J43" s="81" t="s">
        <v>41</v>
      </c>
      <c r="K43" s="81" t="s">
        <v>42</v>
      </c>
      <c r="L43" s="81" t="s">
        <v>43</v>
      </c>
      <c r="M43" s="81" t="s">
        <v>44</v>
      </c>
      <c r="N43" s="81" t="s">
        <v>45</v>
      </c>
      <c r="O43" s="81" t="s">
        <v>46</v>
      </c>
      <c r="P43" s="9" t="s">
        <v>47</v>
      </c>
    </row>
    <row r="44" spans="1:16" ht="13.5" customHeight="1" x14ac:dyDescent="0.15">
      <c r="A44" s="93" t="s">
        <v>31</v>
      </c>
      <c r="B44" s="94"/>
      <c r="C44" s="95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11" t="s">
        <v>48</v>
      </c>
    </row>
    <row r="45" spans="1:16" ht="13.5" customHeight="1" x14ac:dyDescent="0.15">
      <c r="A45" s="12" t="s">
        <v>62</v>
      </c>
      <c r="B45" s="7" t="s">
        <v>102</v>
      </c>
      <c r="C45" s="35" t="s">
        <v>23</v>
      </c>
      <c r="D45" s="57" t="s">
        <v>51</v>
      </c>
      <c r="E45" s="57" t="s">
        <v>51</v>
      </c>
      <c r="F45" s="57" t="s">
        <v>51</v>
      </c>
      <c r="G45" s="57" t="s">
        <v>51</v>
      </c>
      <c r="H45" s="57" t="s">
        <v>51</v>
      </c>
      <c r="I45" s="57" t="s">
        <v>51</v>
      </c>
      <c r="J45" s="57" t="s">
        <v>51</v>
      </c>
      <c r="K45" s="57" t="s">
        <v>51</v>
      </c>
      <c r="L45" s="57" t="s">
        <v>51</v>
      </c>
      <c r="M45" s="57" t="s">
        <v>51</v>
      </c>
      <c r="N45" s="57" t="s">
        <v>51</v>
      </c>
      <c r="O45" s="57" t="s">
        <v>51</v>
      </c>
      <c r="P45" s="59"/>
    </row>
    <row r="46" spans="1:16" ht="13.5" customHeight="1" x14ac:dyDescent="0.15">
      <c r="A46" s="10"/>
      <c r="B46" s="8" t="s">
        <v>103</v>
      </c>
      <c r="C46" s="36" t="s">
        <v>24</v>
      </c>
      <c r="D46" s="60" t="s">
        <v>51</v>
      </c>
      <c r="E46" s="60" t="s">
        <v>51</v>
      </c>
      <c r="F46" s="60" t="s">
        <v>51</v>
      </c>
      <c r="G46" s="60" t="s">
        <v>51</v>
      </c>
      <c r="H46" s="60" t="s">
        <v>51</v>
      </c>
      <c r="I46" s="60" t="s">
        <v>51</v>
      </c>
      <c r="J46" s="60" t="s">
        <v>51</v>
      </c>
      <c r="K46" s="60" t="s">
        <v>51</v>
      </c>
      <c r="L46" s="60" t="s">
        <v>51</v>
      </c>
      <c r="M46" s="60" t="s">
        <v>51</v>
      </c>
      <c r="N46" s="60" t="s">
        <v>51</v>
      </c>
      <c r="O46" s="60" t="s">
        <v>51</v>
      </c>
      <c r="P46" s="61" t="s">
        <v>52</v>
      </c>
    </row>
    <row r="47" spans="1:16" ht="13.5" customHeight="1" x14ac:dyDescent="0.15">
      <c r="A47" s="12" t="s">
        <v>63</v>
      </c>
      <c r="B47" s="7" t="s">
        <v>104</v>
      </c>
      <c r="C47" s="38" t="s">
        <v>23</v>
      </c>
      <c r="D47" s="50">
        <v>16</v>
      </c>
      <c r="E47" s="50">
        <v>13</v>
      </c>
      <c r="F47" s="50">
        <v>12</v>
      </c>
      <c r="G47" s="50">
        <v>13</v>
      </c>
      <c r="H47" s="50">
        <v>9</v>
      </c>
      <c r="I47" s="50">
        <v>11</v>
      </c>
      <c r="J47" s="50">
        <v>9</v>
      </c>
      <c r="K47" s="50">
        <v>11</v>
      </c>
      <c r="L47" s="50">
        <v>18</v>
      </c>
      <c r="M47" s="50">
        <v>5</v>
      </c>
      <c r="N47" s="50">
        <v>9</v>
      </c>
      <c r="O47" s="50">
        <v>8</v>
      </c>
      <c r="P47" s="59"/>
    </row>
    <row r="48" spans="1:16" ht="13.5" customHeight="1" x14ac:dyDescent="0.15">
      <c r="A48" s="10"/>
      <c r="B48" s="8" t="s">
        <v>105</v>
      </c>
      <c r="C48" s="29" t="s">
        <v>24</v>
      </c>
      <c r="D48" s="47">
        <v>0</v>
      </c>
      <c r="E48" s="47">
        <v>0</v>
      </c>
      <c r="F48" s="47">
        <v>8</v>
      </c>
      <c r="G48" s="47">
        <v>5</v>
      </c>
      <c r="H48" s="47">
        <v>7</v>
      </c>
      <c r="I48" s="47">
        <v>6</v>
      </c>
      <c r="J48" s="47">
        <v>3</v>
      </c>
      <c r="K48" s="47">
        <v>6</v>
      </c>
      <c r="L48" s="47">
        <v>6</v>
      </c>
      <c r="M48" s="47">
        <v>1</v>
      </c>
      <c r="N48" s="47">
        <v>8</v>
      </c>
      <c r="O48" s="47">
        <v>11</v>
      </c>
      <c r="P48" s="17">
        <f>SUM(D47:O48)</f>
        <v>195</v>
      </c>
    </row>
    <row r="49" spans="1:16" ht="13.5" customHeight="1" x14ac:dyDescent="0.15">
      <c r="A49" s="12" t="s">
        <v>64</v>
      </c>
      <c r="B49" s="7" t="s">
        <v>104</v>
      </c>
      <c r="C49" s="35" t="s">
        <v>23</v>
      </c>
      <c r="D49" s="50">
        <v>10</v>
      </c>
      <c r="E49" s="50">
        <v>27</v>
      </c>
      <c r="F49" s="50">
        <v>17</v>
      </c>
      <c r="G49" s="50">
        <v>12</v>
      </c>
      <c r="H49" s="50">
        <v>5</v>
      </c>
      <c r="I49" s="50">
        <v>10</v>
      </c>
      <c r="J49" s="50">
        <v>15</v>
      </c>
      <c r="K49" s="50">
        <v>7</v>
      </c>
      <c r="L49" s="50">
        <v>7</v>
      </c>
      <c r="M49" s="50">
        <v>1</v>
      </c>
      <c r="N49" s="50">
        <v>8</v>
      </c>
      <c r="O49" s="50">
        <v>3</v>
      </c>
      <c r="P49" s="59"/>
    </row>
    <row r="50" spans="1:16" ht="13.5" customHeight="1" x14ac:dyDescent="0.15">
      <c r="A50" s="10"/>
      <c r="B50" s="8" t="s">
        <v>106</v>
      </c>
      <c r="C50" s="36" t="s">
        <v>24</v>
      </c>
      <c r="D50" s="47">
        <v>5</v>
      </c>
      <c r="E50" s="47">
        <v>7</v>
      </c>
      <c r="F50" s="47">
        <v>5</v>
      </c>
      <c r="G50" s="47">
        <v>6</v>
      </c>
      <c r="H50" s="47">
        <v>3</v>
      </c>
      <c r="I50" s="47">
        <v>17</v>
      </c>
      <c r="J50" s="47">
        <v>8</v>
      </c>
      <c r="K50" s="47">
        <v>7</v>
      </c>
      <c r="L50" s="47">
        <v>9</v>
      </c>
      <c r="M50" s="47">
        <v>8</v>
      </c>
      <c r="N50" s="47">
        <v>12</v>
      </c>
      <c r="O50" s="47">
        <v>19</v>
      </c>
      <c r="P50" s="17">
        <f>SUM(D49:O50)</f>
        <v>228</v>
      </c>
    </row>
    <row r="51" spans="1:16" ht="13.5" customHeight="1" x14ac:dyDescent="0.15">
      <c r="A51" s="12" t="s">
        <v>65</v>
      </c>
      <c r="B51" s="7" t="s">
        <v>104</v>
      </c>
      <c r="C51" s="38" t="s">
        <v>23</v>
      </c>
      <c r="D51" s="50">
        <v>1</v>
      </c>
      <c r="E51" s="50">
        <v>3</v>
      </c>
      <c r="F51" s="50">
        <v>2</v>
      </c>
      <c r="G51" s="50">
        <v>1</v>
      </c>
      <c r="H51" s="50">
        <v>2</v>
      </c>
      <c r="I51" s="50">
        <v>3</v>
      </c>
      <c r="J51" s="50">
        <v>0</v>
      </c>
      <c r="K51" s="50">
        <v>2</v>
      </c>
      <c r="L51" s="50">
        <v>0</v>
      </c>
      <c r="M51" s="50">
        <v>1</v>
      </c>
      <c r="N51" s="50">
        <v>3</v>
      </c>
      <c r="O51" s="50">
        <v>0</v>
      </c>
      <c r="P51" s="59"/>
    </row>
    <row r="52" spans="1:16" ht="13.5" customHeight="1" x14ac:dyDescent="0.15">
      <c r="A52" s="10"/>
      <c r="B52" s="8" t="s">
        <v>107</v>
      </c>
      <c r="C52" s="29" t="s">
        <v>24</v>
      </c>
      <c r="D52" s="47">
        <v>4</v>
      </c>
      <c r="E52" s="47">
        <v>9</v>
      </c>
      <c r="F52" s="47">
        <v>2</v>
      </c>
      <c r="G52" s="47">
        <v>2</v>
      </c>
      <c r="H52" s="47">
        <v>1</v>
      </c>
      <c r="I52" s="47">
        <v>3</v>
      </c>
      <c r="J52" s="47">
        <v>2</v>
      </c>
      <c r="K52" s="47">
        <v>1</v>
      </c>
      <c r="L52" s="47">
        <v>3</v>
      </c>
      <c r="M52" s="47">
        <v>1</v>
      </c>
      <c r="N52" s="47">
        <v>4</v>
      </c>
      <c r="O52" s="47">
        <v>1</v>
      </c>
      <c r="P52" s="17">
        <f>SUM(D51:O52)</f>
        <v>51</v>
      </c>
    </row>
    <row r="53" spans="1:16" ht="13.5" customHeight="1" x14ac:dyDescent="0.15">
      <c r="A53" s="23" t="s">
        <v>53</v>
      </c>
      <c r="B53" s="7" t="s">
        <v>111</v>
      </c>
      <c r="C53" s="35" t="s">
        <v>23</v>
      </c>
      <c r="D53" s="57" t="s">
        <v>51</v>
      </c>
      <c r="E53" s="57" t="s">
        <v>51</v>
      </c>
      <c r="F53" s="57" t="s">
        <v>51</v>
      </c>
      <c r="G53" s="57" t="s">
        <v>51</v>
      </c>
      <c r="H53" s="57" t="s">
        <v>51</v>
      </c>
      <c r="I53" s="57" t="s">
        <v>51</v>
      </c>
      <c r="J53" s="57" t="s">
        <v>51</v>
      </c>
      <c r="K53" s="57" t="s">
        <v>51</v>
      </c>
      <c r="L53" s="57" t="s">
        <v>51</v>
      </c>
      <c r="M53" s="57" t="s">
        <v>51</v>
      </c>
      <c r="N53" s="57" t="s">
        <v>51</v>
      </c>
      <c r="O53" s="57" t="s">
        <v>51</v>
      </c>
      <c r="P53" s="59"/>
    </row>
    <row r="54" spans="1:16" ht="13.5" customHeight="1" x14ac:dyDescent="0.15">
      <c r="A54" s="23"/>
      <c r="B54" s="24" t="s">
        <v>112</v>
      </c>
      <c r="C54" s="36" t="s">
        <v>24</v>
      </c>
      <c r="D54" s="60" t="s">
        <v>51</v>
      </c>
      <c r="E54" s="60" t="s">
        <v>51</v>
      </c>
      <c r="F54" s="60" t="s">
        <v>51</v>
      </c>
      <c r="G54" s="60" t="s">
        <v>51</v>
      </c>
      <c r="H54" s="60" t="s">
        <v>51</v>
      </c>
      <c r="I54" s="60" t="s">
        <v>51</v>
      </c>
      <c r="J54" s="60" t="s">
        <v>51</v>
      </c>
      <c r="K54" s="60" t="s">
        <v>51</v>
      </c>
      <c r="L54" s="60" t="s">
        <v>51</v>
      </c>
      <c r="M54" s="60" t="s">
        <v>51</v>
      </c>
      <c r="N54" s="60" t="s">
        <v>51</v>
      </c>
      <c r="O54" s="60" t="s">
        <v>51</v>
      </c>
      <c r="P54" s="61" t="s">
        <v>52</v>
      </c>
    </row>
    <row r="55" spans="1:16" ht="13.5" customHeight="1" x14ac:dyDescent="0.15">
      <c r="A55" s="12" t="s">
        <v>68</v>
      </c>
      <c r="B55" s="7" t="s">
        <v>113</v>
      </c>
      <c r="C55" s="38" t="s">
        <v>23</v>
      </c>
      <c r="D55" s="57" t="s">
        <v>51</v>
      </c>
      <c r="E55" s="57" t="s">
        <v>51</v>
      </c>
      <c r="F55" s="57" t="s">
        <v>51</v>
      </c>
      <c r="G55" s="57" t="s">
        <v>51</v>
      </c>
      <c r="H55" s="57" t="s">
        <v>51</v>
      </c>
      <c r="I55" s="57" t="s">
        <v>51</v>
      </c>
      <c r="J55" s="57" t="s">
        <v>51</v>
      </c>
      <c r="K55" s="57" t="s">
        <v>51</v>
      </c>
      <c r="L55" s="57" t="s">
        <v>51</v>
      </c>
      <c r="M55" s="57" t="s">
        <v>51</v>
      </c>
      <c r="N55" s="57" t="s">
        <v>51</v>
      </c>
      <c r="O55" s="57" t="s">
        <v>51</v>
      </c>
      <c r="P55" s="59"/>
    </row>
    <row r="56" spans="1:16" ht="13.5" customHeight="1" x14ac:dyDescent="0.15">
      <c r="A56" s="10"/>
      <c r="B56" s="8" t="s">
        <v>114</v>
      </c>
      <c r="C56" s="29" t="s">
        <v>24</v>
      </c>
      <c r="D56" s="60" t="s">
        <v>51</v>
      </c>
      <c r="E56" s="60" t="s">
        <v>51</v>
      </c>
      <c r="F56" s="60" t="s">
        <v>51</v>
      </c>
      <c r="G56" s="60" t="s">
        <v>51</v>
      </c>
      <c r="H56" s="60" t="s">
        <v>51</v>
      </c>
      <c r="I56" s="60" t="s">
        <v>51</v>
      </c>
      <c r="J56" s="60" t="s">
        <v>51</v>
      </c>
      <c r="K56" s="60" t="s">
        <v>51</v>
      </c>
      <c r="L56" s="60" t="s">
        <v>51</v>
      </c>
      <c r="M56" s="60" t="s">
        <v>51</v>
      </c>
      <c r="N56" s="60" t="s">
        <v>51</v>
      </c>
      <c r="O56" s="60" t="s">
        <v>51</v>
      </c>
      <c r="P56" s="61" t="s">
        <v>52</v>
      </c>
    </row>
    <row r="57" spans="1:16" ht="13.5" customHeight="1" x14ac:dyDescent="0.15">
      <c r="A57" s="12" t="s">
        <v>108</v>
      </c>
      <c r="B57" s="7" t="s">
        <v>116</v>
      </c>
      <c r="C57" s="38" t="s">
        <v>23</v>
      </c>
      <c r="D57" s="57" t="s">
        <v>51</v>
      </c>
      <c r="E57" s="57" t="s">
        <v>51</v>
      </c>
      <c r="F57" s="57" t="s">
        <v>51</v>
      </c>
      <c r="G57" s="57" t="s">
        <v>51</v>
      </c>
      <c r="H57" s="57" t="s">
        <v>51</v>
      </c>
      <c r="I57" s="57" t="s">
        <v>51</v>
      </c>
      <c r="J57" s="57" t="s">
        <v>51</v>
      </c>
      <c r="K57" s="57" t="s">
        <v>51</v>
      </c>
      <c r="L57" s="57" t="s">
        <v>51</v>
      </c>
      <c r="M57" s="57" t="s">
        <v>51</v>
      </c>
      <c r="N57" s="57" t="s">
        <v>51</v>
      </c>
      <c r="O57" s="57" t="s">
        <v>51</v>
      </c>
      <c r="P57" s="59"/>
    </row>
    <row r="58" spans="1:16" ht="13.5" customHeight="1" x14ac:dyDescent="0.15">
      <c r="A58" s="10"/>
      <c r="B58" s="8" t="s">
        <v>120</v>
      </c>
      <c r="C58" s="29" t="s">
        <v>24</v>
      </c>
      <c r="D58" s="60" t="s">
        <v>51</v>
      </c>
      <c r="E58" s="60" t="s">
        <v>51</v>
      </c>
      <c r="F58" s="60" t="s">
        <v>51</v>
      </c>
      <c r="G58" s="60" t="s">
        <v>51</v>
      </c>
      <c r="H58" s="60" t="s">
        <v>51</v>
      </c>
      <c r="I58" s="60" t="s">
        <v>51</v>
      </c>
      <c r="J58" s="60" t="s">
        <v>51</v>
      </c>
      <c r="K58" s="60" t="s">
        <v>51</v>
      </c>
      <c r="L58" s="60" t="s">
        <v>51</v>
      </c>
      <c r="M58" s="60" t="s">
        <v>51</v>
      </c>
      <c r="N58" s="60" t="s">
        <v>51</v>
      </c>
      <c r="O58" s="60" t="s">
        <v>51</v>
      </c>
      <c r="P58" s="61" t="s">
        <v>52</v>
      </c>
    </row>
    <row r="59" spans="1:16" ht="13.5" customHeight="1" x14ac:dyDescent="0.15">
      <c r="A59" s="12" t="s">
        <v>109</v>
      </c>
      <c r="B59" s="7" t="s">
        <v>117</v>
      </c>
      <c r="C59" s="38" t="s">
        <v>23</v>
      </c>
      <c r="D59" s="57" t="s">
        <v>51</v>
      </c>
      <c r="E59" s="57" t="s">
        <v>51</v>
      </c>
      <c r="F59" s="57" t="s">
        <v>51</v>
      </c>
      <c r="G59" s="57" t="s">
        <v>51</v>
      </c>
      <c r="H59" s="57" t="s">
        <v>51</v>
      </c>
      <c r="I59" s="57" t="s">
        <v>51</v>
      </c>
      <c r="J59" s="57" t="s">
        <v>51</v>
      </c>
      <c r="K59" s="57" t="s">
        <v>51</v>
      </c>
      <c r="L59" s="57" t="s">
        <v>51</v>
      </c>
      <c r="M59" s="57" t="s">
        <v>51</v>
      </c>
      <c r="N59" s="57" t="s">
        <v>51</v>
      </c>
      <c r="O59" s="57" t="s">
        <v>51</v>
      </c>
      <c r="P59" s="59"/>
    </row>
    <row r="60" spans="1:16" ht="13.5" customHeight="1" x14ac:dyDescent="0.15">
      <c r="A60" s="10"/>
      <c r="B60" s="8" t="s">
        <v>121</v>
      </c>
      <c r="C60" s="29" t="s">
        <v>24</v>
      </c>
      <c r="D60" s="60" t="s">
        <v>51</v>
      </c>
      <c r="E60" s="60" t="s">
        <v>51</v>
      </c>
      <c r="F60" s="60" t="s">
        <v>51</v>
      </c>
      <c r="G60" s="60" t="s">
        <v>51</v>
      </c>
      <c r="H60" s="60" t="s">
        <v>51</v>
      </c>
      <c r="I60" s="60" t="s">
        <v>51</v>
      </c>
      <c r="J60" s="60" t="s">
        <v>51</v>
      </c>
      <c r="K60" s="60" t="s">
        <v>51</v>
      </c>
      <c r="L60" s="60" t="s">
        <v>51</v>
      </c>
      <c r="M60" s="60" t="s">
        <v>51</v>
      </c>
      <c r="N60" s="60" t="s">
        <v>51</v>
      </c>
      <c r="O60" s="60" t="s">
        <v>51</v>
      </c>
      <c r="P60" s="61" t="s">
        <v>52</v>
      </c>
    </row>
    <row r="61" spans="1:16" ht="13.5" customHeight="1" x14ac:dyDescent="0.15">
      <c r="A61" s="12" t="s">
        <v>110</v>
      </c>
      <c r="B61" s="7" t="s">
        <v>118</v>
      </c>
      <c r="C61" s="38" t="s">
        <v>23</v>
      </c>
      <c r="D61" s="57" t="s">
        <v>51</v>
      </c>
      <c r="E61" s="57" t="s">
        <v>51</v>
      </c>
      <c r="F61" s="57" t="s">
        <v>51</v>
      </c>
      <c r="G61" s="57" t="s">
        <v>51</v>
      </c>
      <c r="H61" s="57" t="s">
        <v>51</v>
      </c>
      <c r="I61" s="57" t="s">
        <v>51</v>
      </c>
      <c r="J61" s="57" t="s">
        <v>51</v>
      </c>
      <c r="K61" s="57" t="s">
        <v>51</v>
      </c>
      <c r="L61" s="57" t="s">
        <v>51</v>
      </c>
      <c r="M61" s="57" t="s">
        <v>51</v>
      </c>
      <c r="N61" s="57" t="s">
        <v>51</v>
      </c>
      <c r="O61" s="57" t="s">
        <v>51</v>
      </c>
      <c r="P61" s="59"/>
    </row>
    <row r="62" spans="1:16" ht="13.5" customHeight="1" x14ac:dyDescent="0.15">
      <c r="A62" s="10"/>
      <c r="B62" s="8" t="s">
        <v>115</v>
      </c>
      <c r="C62" s="29" t="s">
        <v>24</v>
      </c>
      <c r="D62" s="60" t="s">
        <v>51</v>
      </c>
      <c r="E62" s="60" t="s">
        <v>51</v>
      </c>
      <c r="F62" s="60" t="s">
        <v>51</v>
      </c>
      <c r="G62" s="60" t="s">
        <v>51</v>
      </c>
      <c r="H62" s="60" t="s">
        <v>51</v>
      </c>
      <c r="I62" s="60" t="s">
        <v>51</v>
      </c>
      <c r="J62" s="60" t="s">
        <v>51</v>
      </c>
      <c r="K62" s="60" t="s">
        <v>51</v>
      </c>
      <c r="L62" s="60" t="s">
        <v>51</v>
      </c>
      <c r="M62" s="60" t="s">
        <v>51</v>
      </c>
      <c r="N62" s="60" t="s">
        <v>51</v>
      </c>
      <c r="O62" s="60" t="s">
        <v>51</v>
      </c>
      <c r="P62" s="61" t="s">
        <v>52</v>
      </c>
    </row>
    <row r="63" spans="1:16" ht="13.5" customHeight="1" x14ac:dyDescent="0.15">
      <c r="A63" s="12"/>
      <c r="B63" s="7"/>
      <c r="C63" s="38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9"/>
    </row>
    <row r="64" spans="1:16" ht="13.5" customHeight="1" x14ac:dyDescent="0.15">
      <c r="A64" s="10"/>
      <c r="B64" s="8"/>
      <c r="C64" s="2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</row>
    <row r="65" spans="1:16" ht="13.5" customHeight="1" x14ac:dyDescent="0.15">
      <c r="A65" s="12"/>
      <c r="B65" s="7"/>
      <c r="C65" s="35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9"/>
    </row>
    <row r="66" spans="1:16" ht="13.5" customHeight="1" x14ac:dyDescent="0.15">
      <c r="A66" s="10"/>
      <c r="B66" s="8"/>
      <c r="C66" s="36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1"/>
    </row>
    <row r="67" spans="1:16" ht="13.5" customHeight="1" x14ac:dyDescent="0.15">
      <c r="A67" s="12"/>
      <c r="B67" s="7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15"/>
    </row>
    <row r="68" spans="1:16" ht="13.5" customHeight="1" x14ac:dyDescent="0.15">
      <c r="A68" s="10"/>
      <c r="B68" s="8"/>
      <c r="C68" s="29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67"/>
    </row>
    <row r="69" spans="1:16" ht="13.5" customHeight="1" x14ac:dyDescent="0.15">
      <c r="A69" s="12"/>
      <c r="B69" s="7"/>
      <c r="C69" s="3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68"/>
    </row>
    <row r="70" spans="1:16" ht="13.5" customHeight="1" x14ac:dyDescent="0.15">
      <c r="A70" s="10"/>
      <c r="B70" s="8"/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67"/>
    </row>
    <row r="71" spans="1:16" ht="13.5" customHeight="1" x14ac:dyDescent="0.15">
      <c r="A71" s="12"/>
      <c r="B71" s="7"/>
      <c r="C71" s="38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9"/>
    </row>
    <row r="72" spans="1:16" ht="13.5" customHeight="1" x14ac:dyDescent="0.15">
      <c r="A72" s="10"/>
      <c r="C72" s="29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1"/>
    </row>
    <row r="73" spans="1:16" ht="13.5" customHeight="1" x14ac:dyDescent="0.15">
      <c r="A73" s="12"/>
      <c r="B73" s="7"/>
      <c r="C73" s="35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9"/>
    </row>
    <row r="74" spans="1:16" ht="13.5" customHeight="1" x14ac:dyDescent="0.15">
      <c r="A74" s="10"/>
      <c r="B74" s="8"/>
      <c r="C74" s="36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1"/>
    </row>
    <row r="75" spans="1:16" ht="13.5" customHeight="1" x14ac:dyDescent="0.15">
      <c r="A75" s="12"/>
      <c r="B75" s="7"/>
      <c r="C75" s="38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9"/>
    </row>
    <row r="76" spans="1:16" ht="13.5" customHeight="1" x14ac:dyDescent="0.15">
      <c r="A76" s="10"/>
      <c r="B76" s="8"/>
      <c r="C76" s="2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1"/>
    </row>
    <row r="77" spans="1:16" ht="13.5" customHeight="1" x14ac:dyDescent="0.15">
      <c r="A77" s="12"/>
      <c r="B77" s="7"/>
      <c r="C77" s="38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9"/>
    </row>
    <row r="78" spans="1:16" ht="13.5" customHeight="1" x14ac:dyDescent="0.15">
      <c r="A78" s="5"/>
      <c r="B78" s="13"/>
      <c r="C78" s="40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4"/>
      <c r="P78" s="65"/>
    </row>
    <row r="79" spans="1:16" ht="13.5" customHeight="1" x14ac:dyDescent="0.15">
      <c r="B79" s="1"/>
      <c r="M79" s="62"/>
      <c r="O79" s="31"/>
      <c r="P79" s="31"/>
    </row>
    <row r="80" spans="1:16" ht="13.15" customHeight="1" x14ac:dyDescent="0.15">
      <c r="A80" s="30"/>
      <c r="B80" s="30"/>
      <c r="C80" s="30"/>
      <c r="D80" s="30"/>
      <c r="E80" s="30"/>
      <c r="F80" s="30"/>
      <c r="G80" s="30"/>
      <c r="H80" s="30"/>
      <c r="I80" s="32"/>
      <c r="J80" s="32"/>
      <c r="K80" s="32"/>
      <c r="L80" s="33" t="s">
        <v>33</v>
      </c>
      <c r="N80" s="32"/>
      <c r="O80" s="30"/>
      <c r="P80" s="30"/>
    </row>
  </sheetData>
  <mergeCells count="32">
    <mergeCell ref="F43:F44"/>
    <mergeCell ref="G43:G44"/>
    <mergeCell ref="H43:H44"/>
    <mergeCell ref="A43:C43"/>
    <mergeCell ref="A44:C44"/>
    <mergeCell ref="D43:D44"/>
    <mergeCell ref="E43:E4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N3:N4"/>
    <mergeCell ref="O3:O4"/>
    <mergeCell ref="A3:C3"/>
    <mergeCell ref="A4:C4"/>
    <mergeCell ref="D3:D4"/>
    <mergeCell ref="E3:E4"/>
    <mergeCell ref="L3:L4"/>
    <mergeCell ref="M3:M4"/>
    <mergeCell ref="M43:M44"/>
    <mergeCell ref="N43:N44"/>
    <mergeCell ref="O43:O44"/>
    <mergeCell ref="I43:I44"/>
    <mergeCell ref="J43:J44"/>
    <mergeCell ref="K43:K44"/>
    <mergeCell ref="L43:L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view="pageBreakPreview" topLeftCell="A7" zoomScaleNormal="100" zoomScaleSheetLayoutView="100" workbookViewId="0">
      <selection activeCell="B2" sqref="B2"/>
    </sheetView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6" width="7.375" style="3" customWidth="1"/>
    <col min="17" max="16384" width="8.875" style="3"/>
  </cols>
  <sheetData>
    <row r="1" spans="1:16" ht="16.899999999999999" customHeight="1" x14ac:dyDescent="0.15">
      <c r="B1" s="3"/>
      <c r="D1" s="86" t="s">
        <v>26</v>
      </c>
      <c r="E1" s="87"/>
      <c r="F1" s="87"/>
      <c r="G1" s="87"/>
      <c r="H1" s="87"/>
      <c r="I1" s="87"/>
      <c r="J1" s="88" t="str">
        <f>自動車!$J$1</f>
        <v>（ 平 成 ２０ 年度 ）</v>
      </c>
      <c r="K1" s="88"/>
      <c r="L1" s="88"/>
    </row>
    <row r="2" spans="1:16" ht="13.15" customHeight="1" x14ac:dyDescent="0.15">
      <c r="B2" s="4"/>
      <c r="P2" s="3" t="s">
        <v>28</v>
      </c>
    </row>
    <row r="3" spans="1:16" ht="13.5" customHeight="1" x14ac:dyDescent="0.15">
      <c r="A3" s="83" t="s">
        <v>32</v>
      </c>
      <c r="B3" s="84"/>
      <c r="C3" s="85"/>
      <c r="D3" s="81" t="s">
        <v>10</v>
      </c>
      <c r="E3" s="81" t="s">
        <v>11</v>
      </c>
      <c r="F3" s="81" t="s">
        <v>12</v>
      </c>
      <c r="G3" s="81" t="s">
        <v>13</v>
      </c>
      <c r="H3" s="81" t="s">
        <v>14</v>
      </c>
      <c r="I3" s="81" t="s">
        <v>15</v>
      </c>
      <c r="J3" s="81" t="s">
        <v>16</v>
      </c>
      <c r="K3" s="81" t="s">
        <v>17</v>
      </c>
      <c r="L3" s="81" t="s">
        <v>18</v>
      </c>
      <c r="M3" s="81" t="s">
        <v>19</v>
      </c>
      <c r="N3" s="81" t="s">
        <v>20</v>
      </c>
      <c r="O3" s="81" t="s">
        <v>21</v>
      </c>
      <c r="P3" s="9" t="s">
        <v>30</v>
      </c>
    </row>
    <row r="4" spans="1:16" ht="13.5" customHeight="1" x14ac:dyDescent="0.15">
      <c r="A4" s="93" t="s">
        <v>31</v>
      </c>
      <c r="B4" s="94"/>
      <c r="C4" s="95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11" t="s">
        <v>22</v>
      </c>
    </row>
    <row r="5" spans="1:16" ht="13.5" customHeight="1" x14ac:dyDescent="0.15">
      <c r="A5" s="12" t="s">
        <v>50</v>
      </c>
      <c r="B5" s="7" t="s">
        <v>71</v>
      </c>
      <c r="C5" s="35" t="s">
        <v>23</v>
      </c>
      <c r="D5" s="14">
        <v>30</v>
      </c>
      <c r="E5" s="14">
        <v>29</v>
      </c>
      <c r="F5" s="14">
        <v>30</v>
      </c>
      <c r="G5" s="14">
        <v>9</v>
      </c>
      <c r="H5" s="14">
        <v>19</v>
      </c>
      <c r="I5" s="14">
        <v>25</v>
      </c>
      <c r="J5" s="14">
        <v>20</v>
      </c>
      <c r="K5" s="14">
        <v>31</v>
      </c>
      <c r="L5" s="14">
        <v>37</v>
      </c>
      <c r="M5" s="14">
        <v>28</v>
      </c>
      <c r="N5" s="14">
        <v>30</v>
      </c>
      <c r="O5" s="14">
        <v>24</v>
      </c>
      <c r="P5" s="15"/>
    </row>
    <row r="6" spans="1:16" ht="13.5" customHeight="1" x14ac:dyDescent="0.15">
      <c r="A6" s="10"/>
      <c r="B6" s="8" t="s">
        <v>72</v>
      </c>
      <c r="C6" s="36" t="s">
        <v>24</v>
      </c>
      <c r="D6" s="37">
        <v>31</v>
      </c>
      <c r="E6" s="37">
        <v>27</v>
      </c>
      <c r="F6" s="37">
        <v>19</v>
      </c>
      <c r="G6" s="37">
        <v>21</v>
      </c>
      <c r="H6" s="37">
        <v>16</v>
      </c>
      <c r="I6" s="37">
        <v>40</v>
      </c>
      <c r="J6" s="37">
        <v>25</v>
      </c>
      <c r="K6" s="37">
        <v>38</v>
      </c>
      <c r="L6" s="37">
        <v>32</v>
      </c>
      <c r="M6" s="37">
        <v>27</v>
      </c>
      <c r="N6" s="37">
        <v>38</v>
      </c>
      <c r="O6" s="37">
        <v>42</v>
      </c>
      <c r="P6" s="17">
        <f>SUM(D5:O6)</f>
        <v>668</v>
      </c>
    </row>
    <row r="7" spans="1:16" ht="13.5" customHeight="1" x14ac:dyDescent="0.15">
      <c r="A7" s="12" t="s">
        <v>0</v>
      </c>
      <c r="B7" s="7" t="s">
        <v>73</v>
      </c>
      <c r="C7" s="38" t="s">
        <v>23</v>
      </c>
      <c r="D7" s="39">
        <v>13</v>
      </c>
      <c r="E7" s="39">
        <v>16</v>
      </c>
      <c r="F7" s="39">
        <v>20</v>
      </c>
      <c r="G7" s="39">
        <v>8</v>
      </c>
      <c r="H7" s="39">
        <v>12</v>
      </c>
      <c r="I7" s="39">
        <v>25</v>
      </c>
      <c r="J7" s="39">
        <v>8</v>
      </c>
      <c r="K7" s="39">
        <v>20</v>
      </c>
      <c r="L7" s="39">
        <v>13</v>
      </c>
      <c r="M7" s="39">
        <v>14</v>
      </c>
      <c r="N7" s="39">
        <v>23</v>
      </c>
      <c r="O7" s="39">
        <v>57</v>
      </c>
      <c r="P7" s="15"/>
    </row>
    <row r="8" spans="1:16" ht="13.5" customHeight="1" x14ac:dyDescent="0.15">
      <c r="A8" s="10"/>
      <c r="B8" s="8" t="s">
        <v>74</v>
      </c>
      <c r="C8" s="29" t="s">
        <v>24</v>
      </c>
      <c r="D8" s="16">
        <v>18</v>
      </c>
      <c r="E8" s="16">
        <v>29</v>
      </c>
      <c r="F8" s="16">
        <v>12</v>
      </c>
      <c r="G8" s="16">
        <v>12</v>
      </c>
      <c r="H8" s="16">
        <v>14</v>
      </c>
      <c r="I8" s="16">
        <v>26</v>
      </c>
      <c r="J8" s="16">
        <v>15</v>
      </c>
      <c r="K8" s="16">
        <v>14</v>
      </c>
      <c r="L8" s="16">
        <v>21</v>
      </c>
      <c r="M8" s="16">
        <v>16</v>
      </c>
      <c r="N8" s="16">
        <v>25</v>
      </c>
      <c r="O8" s="16">
        <v>14</v>
      </c>
      <c r="P8" s="17">
        <f>SUM(D7:O8)</f>
        <v>445</v>
      </c>
    </row>
    <row r="9" spans="1:16" ht="13.5" customHeight="1" x14ac:dyDescent="0.15">
      <c r="A9" s="12" t="s">
        <v>1</v>
      </c>
      <c r="B9" s="7" t="s">
        <v>75</v>
      </c>
      <c r="C9" s="35" t="s">
        <v>23</v>
      </c>
      <c r="D9" s="14">
        <v>16</v>
      </c>
      <c r="E9" s="14">
        <v>17</v>
      </c>
      <c r="F9" s="14">
        <v>17</v>
      </c>
      <c r="G9" s="14">
        <v>21</v>
      </c>
      <c r="H9" s="14">
        <v>18</v>
      </c>
      <c r="I9" s="14">
        <v>130</v>
      </c>
      <c r="J9" s="14">
        <v>21</v>
      </c>
      <c r="K9" s="14">
        <v>19</v>
      </c>
      <c r="L9" s="14">
        <v>9</v>
      </c>
      <c r="M9" s="14">
        <v>16</v>
      </c>
      <c r="N9" s="14">
        <v>43</v>
      </c>
      <c r="O9" s="14">
        <v>11</v>
      </c>
      <c r="P9" s="15"/>
    </row>
    <row r="10" spans="1:16" ht="13.5" customHeight="1" x14ac:dyDescent="0.15">
      <c r="A10" s="10"/>
      <c r="B10" s="8" t="s">
        <v>76</v>
      </c>
      <c r="C10" s="36" t="s">
        <v>24</v>
      </c>
      <c r="D10" s="37">
        <v>25</v>
      </c>
      <c r="E10" s="37">
        <v>54</v>
      </c>
      <c r="F10" s="37">
        <v>28</v>
      </c>
      <c r="G10" s="37">
        <v>16</v>
      </c>
      <c r="H10" s="37">
        <v>20</v>
      </c>
      <c r="I10" s="37">
        <v>92</v>
      </c>
      <c r="J10" s="37">
        <v>27</v>
      </c>
      <c r="K10" s="37">
        <v>14</v>
      </c>
      <c r="L10" s="37">
        <v>16</v>
      </c>
      <c r="M10" s="37">
        <v>21</v>
      </c>
      <c r="N10" s="37">
        <v>18</v>
      </c>
      <c r="O10" s="37">
        <v>6</v>
      </c>
      <c r="P10" s="17">
        <f>SUM(D9:O10)</f>
        <v>675</v>
      </c>
    </row>
    <row r="11" spans="1:16" ht="13.5" customHeight="1" x14ac:dyDescent="0.15">
      <c r="A11" s="12" t="s">
        <v>2</v>
      </c>
      <c r="B11" s="7" t="s">
        <v>77</v>
      </c>
      <c r="C11" s="38" t="s">
        <v>23</v>
      </c>
      <c r="D11" s="39">
        <v>143</v>
      </c>
      <c r="E11" s="39">
        <v>264</v>
      </c>
      <c r="F11" s="39">
        <v>97</v>
      </c>
      <c r="G11" s="39">
        <v>68</v>
      </c>
      <c r="H11" s="39">
        <v>68</v>
      </c>
      <c r="I11" s="39">
        <v>164</v>
      </c>
      <c r="J11" s="39">
        <v>99</v>
      </c>
      <c r="K11" s="39">
        <v>83</v>
      </c>
      <c r="L11" s="39">
        <v>74</v>
      </c>
      <c r="M11" s="39">
        <v>110</v>
      </c>
      <c r="N11" s="39">
        <v>99</v>
      </c>
      <c r="O11" s="39">
        <v>86</v>
      </c>
      <c r="P11" s="15"/>
    </row>
    <row r="12" spans="1:16" ht="13.5" customHeight="1" x14ac:dyDescent="0.15">
      <c r="A12" s="10"/>
      <c r="B12" s="8" t="s">
        <v>78</v>
      </c>
      <c r="C12" s="29" t="s">
        <v>24</v>
      </c>
      <c r="D12" s="16">
        <v>41</v>
      </c>
      <c r="E12" s="16">
        <v>75</v>
      </c>
      <c r="F12" s="16">
        <v>76</v>
      </c>
      <c r="G12" s="16">
        <v>89</v>
      </c>
      <c r="H12" s="16">
        <v>110</v>
      </c>
      <c r="I12" s="16">
        <v>217</v>
      </c>
      <c r="J12" s="16">
        <v>105</v>
      </c>
      <c r="K12" s="16">
        <v>118</v>
      </c>
      <c r="L12" s="16">
        <v>140</v>
      </c>
      <c r="M12" s="16">
        <v>118</v>
      </c>
      <c r="N12" s="16">
        <v>285</v>
      </c>
      <c r="O12" s="16">
        <v>226</v>
      </c>
      <c r="P12" s="17">
        <f>SUM(D11:O12)</f>
        <v>2955</v>
      </c>
    </row>
    <row r="13" spans="1:16" ht="13.5" customHeight="1" x14ac:dyDescent="0.15">
      <c r="A13" s="12" t="s">
        <v>3</v>
      </c>
      <c r="B13" s="7" t="s">
        <v>79</v>
      </c>
      <c r="C13" s="35" t="s">
        <v>23</v>
      </c>
      <c r="D13" s="14">
        <v>38</v>
      </c>
      <c r="E13" s="14">
        <v>70</v>
      </c>
      <c r="F13" s="14">
        <v>58</v>
      </c>
      <c r="G13" s="14">
        <v>119</v>
      </c>
      <c r="H13" s="14">
        <v>93</v>
      </c>
      <c r="I13" s="14">
        <v>99</v>
      </c>
      <c r="J13" s="14">
        <v>96</v>
      </c>
      <c r="K13" s="14">
        <v>57</v>
      </c>
      <c r="L13" s="14">
        <v>46</v>
      </c>
      <c r="M13" s="14">
        <v>71</v>
      </c>
      <c r="N13" s="14">
        <v>92</v>
      </c>
      <c r="O13" s="14">
        <v>48</v>
      </c>
      <c r="P13" s="15"/>
    </row>
    <row r="14" spans="1:16" ht="13.5" customHeight="1" x14ac:dyDescent="0.15">
      <c r="A14" s="10"/>
      <c r="B14" s="8" t="s">
        <v>80</v>
      </c>
      <c r="C14" s="36" t="s">
        <v>24</v>
      </c>
      <c r="D14" s="37">
        <v>47</v>
      </c>
      <c r="E14" s="37">
        <v>97</v>
      </c>
      <c r="F14" s="37">
        <v>47</v>
      </c>
      <c r="G14" s="37">
        <v>86</v>
      </c>
      <c r="H14" s="37">
        <v>75</v>
      </c>
      <c r="I14" s="37">
        <v>71</v>
      </c>
      <c r="J14" s="37">
        <v>59</v>
      </c>
      <c r="K14" s="37">
        <v>53</v>
      </c>
      <c r="L14" s="37">
        <v>47</v>
      </c>
      <c r="M14" s="37">
        <v>65</v>
      </c>
      <c r="N14" s="37">
        <v>81</v>
      </c>
      <c r="O14" s="37">
        <v>71</v>
      </c>
      <c r="P14" s="17">
        <f>SUM(D13:O14)</f>
        <v>1686</v>
      </c>
    </row>
    <row r="15" spans="1:16" ht="13.5" customHeight="1" x14ac:dyDescent="0.15">
      <c r="A15" s="12" t="s">
        <v>4</v>
      </c>
      <c r="B15" s="7" t="s">
        <v>81</v>
      </c>
      <c r="C15" s="38" t="s">
        <v>23</v>
      </c>
      <c r="D15" s="39">
        <v>73</v>
      </c>
      <c r="E15" s="39">
        <v>14</v>
      </c>
      <c r="F15" s="39">
        <v>16</v>
      </c>
      <c r="G15" s="39">
        <v>44</v>
      </c>
      <c r="H15" s="39">
        <v>31</v>
      </c>
      <c r="I15" s="39">
        <v>26</v>
      </c>
      <c r="J15" s="39">
        <v>30</v>
      </c>
      <c r="K15" s="39">
        <v>32</v>
      </c>
      <c r="L15" s="39">
        <v>52</v>
      </c>
      <c r="M15" s="39">
        <v>34</v>
      </c>
      <c r="N15" s="39">
        <v>44</v>
      </c>
      <c r="O15" s="39">
        <v>19</v>
      </c>
      <c r="P15" s="15"/>
    </row>
    <row r="16" spans="1:16" ht="13.5" customHeight="1" x14ac:dyDescent="0.15">
      <c r="A16" s="10"/>
      <c r="B16" s="8" t="s">
        <v>82</v>
      </c>
      <c r="C16" s="29" t="s">
        <v>24</v>
      </c>
      <c r="D16" s="16">
        <v>88</v>
      </c>
      <c r="E16" s="16">
        <v>3</v>
      </c>
      <c r="F16" s="16">
        <v>8</v>
      </c>
      <c r="G16" s="16">
        <v>20</v>
      </c>
      <c r="H16" s="16">
        <v>49</v>
      </c>
      <c r="I16" s="16">
        <v>31</v>
      </c>
      <c r="J16" s="16">
        <v>32</v>
      </c>
      <c r="K16" s="16">
        <v>50</v>
      </c>
      <c r="L16" s="16">
        <v>74</v>
      </c>
      <c r="M16" s="16">
        <v>16</v>
      </c>
      <c r="N16" s="16">
        <v>44</v>
      </c>
      <c r="O16" s="16">
        <v>27</v>
      </c>
      <c r="P16" s="17">
        <f>SUM(D15:O16)</f>
        <v>857</v>
      </c>
    </row>
    <row r="17" spans="1:16" ht="13.5" customHeight="1" x14ac:dyDescent="0.15">
      <c r="A17" s="12" t="s">
        <v>5</v>
      </c>
      <c r="B17" s="7" t="s">
        <v>83</v>
      </c>
      <c r="C17" s="35" t="s">
        <v>23</v>
      </c>
      <c r="D17" s="14">
        <v>29</v>
      </c>
      <c r="E17" s="14">
        <v>6</v>
      </c>
      <c r="F17" s="14">
        <v>3</v>
      </c>
      <c r="G17" s="14">
        <v>7</v>
      </c>
      <c r="H17" s="14">
        <v>12</v>
      </c>
      <c r="I17" s="14">
        <v>11</v>
      </c>
      <c r="J17" s="14">
        <v>6</v>
      </c>
      <c r="K17" s="14">
        <v>13</v>
      </c>
      <c r="L17" s="14">
        <v>24</v>
      </c>
      <c r="M17" s="14">
        <v>31</v>
      </c>
      <c r="N17" s="14">
        <v>31</v>
      </c>
      <c r="O17" s="14">
        <v>27</v>
      </c>
      <c r="P17" s="15"/>
    </row>
    <row r="18" spans="1:16" ht="13.5" customHeight="1" x14ac:dyDescent="0.15">
      <c r="A18" s="10"/>
      <c r="B18" s="8" t="s">
        <v>84</v>
      </c>
      <c r="C18" s="36" t="s">
        <v>24</v>
      </c>
      <c r="D18" s="37">
        <v>29</v>
      </c>
      <c r="E18" s="37">
        <v>38</v>
      </c>
      <c r="F18" s="37">
        <v>12</v>
      </c>
      <c r="G18" s="37">
        <v>10</v>
      </c>
      <c r="H18" s="37">
        <v>8</v>
      </c>
      <c r="I18" s="37">
        <v>10</v>
      </c>
      <c r="J18" s="37">
        <v>8</v>
      </c>
      <c r="K18" s="37">
        <v>6</v>
      </c>
      <c r="L18" s="37">
        <v>25</v>
      </c>
      <c r="M18" s="37">
        <v>33</v>
      </c>
      <c r="N18" s="37">
        <v>20</v>
      </c>
      <c r="O18" s="37">
        <v>11</v>
      </c>
      <c r="P18" s="17">
        <f>SUM(D17:O18)</f>
        <v>410</v>
      </c>
    </row>
    <row r="19" spans="1:16" ht="13.5" customHeight="1" x14ac:dyDescent="0.15">
      <c r="A19" s="12" t="s">
        <v>6</v>
      </c>
      <c r="B19" s="7" t="s">
        <v>85</v>
      </c>
      <c r="C19" s="38" t="s">
        <v>23</v>
      </c>
      <c r="D19" s="39">
        <v>0</v>
      </c>
      <c r="E19" s="39">
        <v>0</v>
      </c>
      <c r="F19" s="39">
        <v>0</v>
      </c>
      <c r="G19" s="39">
        <v>1</v>
      </c>
      <c r="H19" s="39">
        <v>1</v>
      </c>
      <c r="I19" s="39">
        <v>1</v>
      </c>
      <c r="J19" s="39">
        <v>0</v>
      </c>
      <c r="K19" s="39">
        <v>0</v>
      </c>
      <c r="L19" s="39">
        <v>1</v>
      </c>
      <c r="M19" s="39">
        <v>1</v>
      </c>
      <c r="N19" s="39">
        <v>0</v>
      </c>
      <c r="O19" s="39">
        <v>2</v>
      </c>
      <c r="P19" s="15"/>
    </row>
    <row r="20" spans="1:16" ht="13.5" customHeight="1" x14ac:dyDescent="0.15">
      <c r="A20" s="10"/>
      <c r="B20" s="8" t="s">
        <v>86</v>
      </c>
      <c r="C20" s="29" t="s">
        <v>24</v>
      </c>
      <c r="D20" s="16">
        <v>0</v>
      </c>
      <c r="E20" s="16">
        <v>0</v>
      </c>
      <c r="F20" s="16">
        <v>0</v>
      </c>
      <c r="G20" s="16">
        <v>1</v>
      </c>
      <c r="H20" s="16">
        <v>2</v>
      </c>
      <c r="I20" s="16">
        <v>0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0</v>
      </c>
      <c r="P20" s="17">
        <f>SUM(D19:O20)</f>
        <v>11</v>
      </c>
    </row>
    <row r="21" spans="1:16" ht="13.5" customHeight="1" x14ac:dyDescent="0.15">
      <c r="A21" s="12" t="s">
        <v>7</v>
      </c>
      <c r="B21" s="7" t="s">
        <v>66</v>
      </c>
      <c r="C21" s="35" t="s">
        <v>23</v>
      </c>
      <c r="D21" s="50">
        <v>33</v>
      </c>
      <c r="E21" s="50">
        <v>57</v>
      </c>
      <c r="F21" s="50">
        <v>53</v>
      </c>
      <c r="G21" s="50">
        <v>48</v>
      </c>
      <c r="H21" s="46">
        <v>44</v>
      </c>
      <c r="I21" s="50">
        <v>21</v>
      </c>
      <c r="J21" s="50">
        <v>22</v>
      </c>
      <c r="K21" s="50">
        <v>27</v>
      </c>
      <c r="L21" s="50">
        <v>47</v>
      </c>
      <c r="M21" s="50">
        <v>55</v>
      </c>
      <c r="N21" s="50">
        <v>57</v>
      </c>
      <c r="O21" s="50">
        <v>57</v>
      </c>
      <c r="P21" s="68"/>
    </row>
    <row r="22" spans="1:16" ht="13.5" customHeight="1" x14ac:dyDescent="0.15">
      <c r="A22" s="10"/>
      <c r="B22" s="8" t="s">
        <v>67</v>
      </c>
      <c r="C22" s="36" t="s">
        <v>24</v>
      </c>
      <c r="D22" s="47">
        <v>20</v>
      </c>
      <c r="E22" s="47">
        <v>39</v>
      </c>
      <c r="F22" s="47">
        <v>86</v>
      </c>
      <c r="G22" s="47">
        <v>54</v>
      </c>
      <c r="H22" s="47">
        <v>25</v>
      </c>
      <c r="I22" s="47">
        <v>27</v>
      </c>
      <c r="J22" s="47">
        <v>30</v>
      </c>
      <c r="K22" s="47">
        <v>44</v>
      </c>
      <c r="L22" s="47">
        <v>22</v>
      </c>
      <c r="M22" s="47">
        <v>56</v>
      </c>
      <c r="N22" s="47">
        <v>49</v>
      </c>
      <c r="O22" s="47">
        <v>18</v>
      </c>
      <c r="P22" s="72">
        <f>SUM(D21:O22)</f>
        <v>991</v>
      </c>
    </row>
    <row r="23" spans="1:16" ht="13.5" customHeight="1" x14ac:dyDescent="0.15">
      <c r="A23" s="12" t="s">
        <v>54</v>
      </c>
      <c r="B23" s="7" t="s">
        <v>87</v>
      </c>
      <c r="C23" s="38" t="s">
        <v>23</v>
      </c>
      <c r="D23" s="50">
        <v>17</v>
      </c>
      <c r="E23" s="50">
        <v>5</v>
      </c>
      <c r="F23" s="50">
        <v>21</v>
      </c>
      <c r="G23" s="50">
        <v>6</v>
      </c>
      <c r="H23" s="46">
        <v>9</v>
      </c>
      <c r="I23" s="50">
        <v>6</v>
      </c>
      <c r="J23" s="50">
        <v>5</v>
      </c>
      <c r="K23" s="50">
        <v>7</v>
      </c>
      <c r="L23" s="50">
        <v>5</v>
      </c>
      <c r="M23" s="50">
        <v>3</v>
      </c>
      <c r="N23" s="50">
        <v>1</v>
      </c>
      <c r="O23" s="50">
        <v>2</v>
      </c>
      <c r="P23" s="68"/>
    </row>
    <row r="24" spans="1:16" ht="13.5" customHeight="1" x14ac:dyDescent="0.15">
      <c r="A24" s="10"/>
      <c r="B24" s="8" t="s">
        <v>88</v>
      </c>
      <c r="C24" s="29" t="s">
        <v>24</v>
      </c>
      <c r="D24" s="47">
        <v>4</v>
      </c>
      <c r="E24" s="47">
        <v>1</v>
      </c>
      <c r="F24" s="47">
        <v>63</v>
      </c>
      <c r="G24" s="47">
        <v>5</v>
      </c>
      <c r="H24" s="47">
        <v>7</v>
      </c>
      <c r="I24" s="47">
        <v>5</v>
      </c>
      <c r="J24" s="47">
        <v>4</v>
      </c>
      <c r="K24" s="47">
        <v>2</v>
      </c>
      <c r="L24" s="47">
        <v>2</v>
      </c>
      <c r="M24" s="47">
        <v>6</v>
      </c>
      <c r="N24" s="47">
        <v>9</v>
      </c>
      <c r="O24" s="47">
        <v>68</v>
      </c>
      <c r="P24" s="17">
        <f>SUM(D23:O24)</f>
        <v>263</v>
      </c>
    </row>
    <row r="25" spans="1:16" ht="13.5" customHeight="1" x14ac:dyDescent="0.15">
      <c r="A25" s="12" t="s">
        <v>55</v>
      </c>
      <c r="B25" s="7" t="s">
        <v>89</v>
      </c>
      <c r="C25" s="35" t="s">
        <v>23</v>
      </c>
      <c r="D25" s="50">
        <v>11</v>
      </c>
      <c r="E25" s="50">
        <v>14</v>
      </c>
      <c r="F25" s="50">
        <v>18</v>
      </c>
      <c r="G25" s="50">
        <v>6</v>
      </c>
      <c r="H25" s="50">
        <v>7</v>
      </c>
      <c r="I25" s="50">
        <v>21</v>
      </c>
      <c r="J25" s="50">
        <v>14</v>
      </c>
      <c r="K25" s="50">
        <v>15</v>
      </c>
      <c r="L25" s="50">
        <v>39</v>
      </c>
      <c r="M25" s="50">
        <v>13</v>
      </c>
      <c r="N25" s="50">
        <v>20</v>
      </c>
      <c r="O25" s="50">
        <v>18</v>
      </c>
      <c r="P25" s="68"/>
    </row>
    <row r="26" spans="1:16" ht="13.5" customHeight="1" x14ac:dyDescent="0.15">
      <c r="A26" s="10"/>
      <c r="B26" s="8" t="s">
        <v>90</v>
      </c>
      <c r="C26" s="36" t="s">
        <v>24</v>
      </c>
      <c r="D26" s="47">
        <v>35</v>
      </c>
      <c r="E26" s="47">
        <v>17</v>
      </c>
      <c r="F26" s="47">
        <v>9</v>
      </c>
      <c r="G26" s="47">
        <v>13</v>
      </c>
      <c r="H26" s="47">
        <v>15</v>
      </c>
      <c r="I26" s="47">
        <v>22</v>
      </c>
      <c r="J26" s="47">
        <v>11</v>
      </c>
      <c r="K26" s="47">
        <v>6</v>
      </c>
      <c r="L26" s="47">
        <v>15</v>
      </c>
      <c r="M26" s="47">
        <v>17</v>
      </c>
      <c r="N26" s="47">
        <v>10</v>
      </c>
      <c r="O26" s="47">
        <v>20</v>
      </c>
      <c r="P26" s="17">
        <f>SUM(D25:O26)</f>
        <v>386</v>
      </c>
    </row>
    <row r="27" spans="1:16" ht="13.5" customHeight="1" x14ac:dyDescent="0.15">
      <c r="A27" s="12" t="s">
        <v>56</v>
      </c>
      <c r="B27" s="7" t="s">
        <v>93</v>
      </c>
      <c r="C27" s="38" t="s">
        <v>23</v>
      </c>
      <c r="D27" s="39">
        <v>42</v>
      </c>
      <c r="E27" s="39">
        <v>182</v>
      </c>
      <c r="F27" s="39">
        <v>73</v>
      </c>
      <c r="G27" s="39">
        <v>70</v>
      </c>
      <c r="H27" s="39">
        <v>86</v>
      </c>
      <c r="I27" s="39">
        <v>319</v>
      </c>
      <c r="J27" s="39">
        <v>90</v>
      </c>
      <c r="K27" s="39">
        <v>64</v>
      </c>
      <c r="L27" s="39">
        <v>49</v>
      </c>
      <c r="M27" s="39">
        <v>56</v>
      </c>
      <c r="N27" s="39">
        <v>254</v>
      </c>
      <c r="O27" s="39">
        <v>81</v>
      </c>
      <c r="P27" s="15"/>
    </row>
    <row r="28" spans="1:16" ht="13.5" customHeight="1" x14ac:dyDescent="0.15">
      <c r="A28" s="10"/>
      <c r="B28" s="8" t="s">
        <v>91</v>
      </c>
      <c r="C28" s="29" t="s">
        <v>24</v>
      </c>
      <c r="D28" s="16">
        <v>45</v>
      </c>
      <c r="E28" s="16">
        <v>191</v>
      </c>
      <c r="F28" s="16">
        <v>75</v>
      </c>
      <c r="G28" s="16">
        <v>74</v>
      </c>
      <c r="H28" s="16">
        <v>79</v>
      </c>
      <c r="I28" s="16">
        <v>234</v>
      </c>
      <c r="J28" s="16">
        <v>91</v>
      </c>
      <c r="K28" s="16">
        <v>85</v>
      </c>
      <c r="L28" s="16">
        <v>59</v>
      </c>
      <c r="M28" s="16">
        <v>76</v>
      </c>
      <c r="N28" s="16">
        <v>142</v>
      </c>
      <c r="O28" s="16">
        <v>54</v>
      </c>
      <c r="P28" s="17">
        <f>SUM(D27:O28)</f>
        <v>2571</v>
      </c>
    </row>
    <row r="29" spans="1:16" ht="13.5" customHeight="1" x14ac:dyDescent="0.15">
      <c r="A29" s="12" t="s">
        <v>57</v>
      </c>
      <c r="B29" s="7" t="s">
        <v>94</v>
      </c>
      <c r="C29" s="35" t="s">
        <v>23</v>
      </c>
      <c r="D29" s="14">
        <v>388</v>
      </c>
      <c r="E29" s="14">
        <v>32</v>
      </c>
      <c r="F29" s="14">
        <v>19</v>
      </c>
      <c r="G29" s="14">
        <v>31</v>
      </c>
      <c r="H29" s="14">
        <v>8</v>
      </c>
      <c r="I29" s="14">
        <v>12</v>
      </c>
      <c r="J29" s="14">
        <v>22</v>
      </c>
      <c r="K29" s="14">
        <v>29</v>
      </c>
      <c r="L29" s="14">
        <v>64</v>
      </c>
      <c r="M29" s="14">
        <v>20</v>
      </c>
      <c r="N29" s="14">
        <v>38</v>
      </c>
      <c r="O29" s="14">
        <v>38</v>
      </c>
      <c r="P29" s="15"/>
    </row>
    <row r="30" spans="1:16" ht="13.5" customHeight="1" x14ac:dyDescent="0.15">
      <c r="A30" s="10"/>
      <c r="B30" s="8" t="s">
        <v>92</v>
      </c>
      <c r="C30" s="36" t="s">
        <v>24</v>
      </c>
      <c r="D30" s="37">
        <v>80</v>
      </c>
      <c r="E30" s="37">
        <v>12</v>
      </c>
      <c r="F30" s="37">
        <v>5</v>
      </c>
      <c r="G30" s="37">
        <v>12</v>
      </c>
      <c r="H30" s="37">
        <v>9</v>
      </c>
      <c r="I30" s="37">
        <v>15</v>
      </c>
      <c r="J30" s="37">
        <v>7</v>
      </c>
      <c r="K30" s="37">
        <v>98</v>
      </c>
      <c r="L30" s="37">
        <v>253</v>
      </c>
      <c r="M30" s="37">
        <v>27</v>
      </c>
      <c r="N30" s="37">
        <v>20</v>
      </c>
      <c r="O30" s="37">
        <v>37</v>
      </c>
      <c r="P30" s="17">
        <f>SUM(D29:O30)</f>
        <v>1276</v>
      </c>
    </row>
    <row r="31" spans="1:16" ht="13.5" customHeight="1" x14ac:dyDescent="0.15">
      <c r="A31" s="12" t="s">
        <v>58</v>
      </c>
      <c r="B31" s="7" t="s">
        <v>95</v>
      </c>
      <c r="C31" s="38" t="s">
        <v>23</v>
      </c>
      <c r="D31" s="39">
        <v>29</v>
      </c>
      <c r="E31" s="39">
        <v>47</v>
      </c>
      <c r="F31" s="39">
        <v>33</v>
      </c>
      <c r="G31" s="39">
        <v>37</v>
      </c>
      <c r="H31" s="39">
        <v>30</v>
      </c>
      <c r="I31" s="39">
        <v>56</v>
      </c>
      <c r="J31" s="39">
        <v>46</v>
      </c>
      <c r="K31" s="39">
        <v>34</v>
      </c>
      <c r="L31" s="39">
        <v>43</v>
      </c>
      <c r="M31" s="39">
        <v>32</v>
      </c>
      <c r="N31" s="39">
        <v>30</v>
      </c>
      <c r="O31" s="39">
        <v>29</v>
      </c>
      <c r="P31" s="15"/>
    </row>
    <row r="32" spans="1:16" ht="13.5" customHeight="1" x14ac:dyDescent="0.15">
      <c r="A32" s="10"/>
      <c r="B32" s="8" t="s">
        <v>96</v>
      </c>
      <c r="C32" s="29" t="s">
        <v>24</v>
      </c>
      <c r="D32" s="16">
        <v>22</v>
      </c>
      <c r="E32" s="16">
        <v>24</v>
      </c>
      <c r="F32" s="16">
        <v>20</v>
      </c>
      <c r="G32" s="16">
        <v>26</v>
      </c>
      <c r="H32" s="16">
        <v>31</v>
      </c>
      <c r="I32" s="16">
        <v>44</v>
      </c>
      <c r="J32" s="16">
        <v>23</v>
      </c>
      <c r="K32" s="16">
        <v>17</v>
      </c>
      <c r="L32" s="16">
        <v>34</v>
      </c>
      <c r="M32" s="16">
        <v>25</v>
      </c>
      <c r="N32" s="16">
        <v>25</v>
      </c>
      <c r="O32" s="16">
        <v>37</v>
      </c>
      <c r="P32" s="17">
        <f>SUM(D31:O32)</f>
        <v>774</v>
      </c>
    </row>
    <row r="33" spans="1:16" ht="13.5" customHeight="1" x14ac:dyDescent="0.15">
      <c r="A33" s="12" t="s">
        <v>59</v>
      </c>
      <c r="B33" s="7" t="s">
        <v>97</v>
      </c>
      <c r="C33" s="35" t="s">
        <v>23</v>
      </c>
      <c r="D33" s="14">
        <v>3</v>
      </c>
      <c r="E33" s="14">
        <v>1</v>
      </c>
      <c r="F33" s="14">
        <v>3</v>
      </c>
      <c r="G33" s="14">
        <v>2</v>
      </c>
      <c r="H33" s="14">
        <v>0</v>
      </c>
      <c r="I33" s="14">
        <v>6</v>
      </c>
      <c r="J33" s="14">
        <v>2</v>
      </c>
      <c r="K33" s="14">
        <v>5</v>
      </c>
      <c r="L33" s="14">
        <v>1</v>
      </c>
      <c r="M33" s="14">
        <v>4</v>
      </c>
      <c r="N33" s="14">
        <v>3</v>
      </c>
      <c r="O33" s="14">
        <v>4</v>
      </c>
      <c r="P33" s="15"/>
    </row>
    <row r="34" spans="1:16" ht="13.5" customHeight="1" x14ac:dyDescent="0.15">
      <c r="A34" s="10"/>
      <c r="B34" s="8" t="s">
        <v>98</v>
      </c>
      <c r="C34" s="36" t="s">
        <v>24</v>
      </c>
      <c r="D34" s="37">
        <v>5</v>
      </c>
      <c r="E34" s="37">
        <v>8</v>
      </c>
      <c r="F34" s="37">
        <v>2</v>
      </c>
      <c r="G34" s="37">
        <v>3</v>
      </c>
      <c r="H34" s="37">
        <v>1</v>
      </c>
      <c r="I34" s="37">
        <v>0</v>
      </c>
      <c r="J34" s="37">
        <v>6</v>
      </c>
      <c r="K34" s="37">
        <v>2</v>
      </c>
      <c r="L34" s="37">
        <v>2</v>
      </c>
      <c r="M34" s="37">
        <v>8</v>
      </c>
      <c r="N34" s="37">
        <v>2</v>
      </c>
      <c r="O34" s="37">
        <v>6</v>
      </c>
      <c r="P34" s="17">
        <f>SUM(D33:O34)</f>
        <v>79</v>
      </c>
    </row>
    <row r="35" spans="1:16" ht="13.5" customHeight="1" x14ac:dyDescent="0.15">
      <c r="A35" s="12" t="s">
        <v>60</v>
      </c>
      <c r="B35" s="7" t="s">
        <v>99</v>
      </c>
      <c r="C35" s="38" t="s">
        <v>23</v>
      </c>
      <c r="D35" s="39">
        <v>35</v>
      </c>
      <c r="E35" s="39">
        <v>27</v>
      </c>
      <c r="F35" s="39">
        <v>24</v>
      </c>
      <c r="G35" s="39">
        <v>25</v>
      </c>
      <c r="H35" s="39">
        <v>11</v>
      </c>
      <c r="I35" s="39">
        <v>7</v>
      </c>
      <c r="J35" s="39">
        <v>10</v>
      </c>
      <c r="K35" s="39">
        <v>5</v>
      </c>
      <c r="L35" s="39">
        <v>11</v>
      </c>
      <c r="M35" s="39">
        <v>14</v>
      </c>
      <c r="N35" s="39">
        <v>9</v>
      </c>
      <c r="O35" s="39">
        <v>9</v>
      </c>
      <c r="P35" s="15"/>
    </row>
    <row r="36" spans="1:16" ht="13.5" customHeight="1" x14ac:dyDescent="0.15">
      <c r="A36" s="10"/>
      <c r="B36" s="8" t="s">
        <v>86</v>
      </c>
      <c r="C36" s="29" t="s">
        <v>24</v>
      </c>
      <c r="D36" s="16">
        <v>4</v>
      </c>
      <c r="E36" s="16">
        <v>3</v>
      </c>
      <c r="F36" s="16">
        <v>6</v>
      </c>
      <c r="G36" s="16">
        <v>5</v>
      </c>
      <c r="H36" s="16">
        <v>9</v>
      </c>
      <c r="I36" s="16">
        <v>8</v>
      </c>
      <c r="J36" s="16">
        <v>5</v>
      </c>
      <c r="K36" s="16">
        <v>10</v>
      </c>
      <c r="L36" s="16">
        <v>24</v>
      </c>
      <c r="M36" s="16">
        <v>8</v>
      </c>
      <c r="N36" s="16">
        <v>12</v>
      </c>
      <c r="O36" s="16">
        <v>10</v>
      </c>
      <c r="P36" s="17">
        <f>SUM(D35:O36)</f>
        <v>291</v>
      </c>
    </row>
    <row r="37" spans="1:16" ht="13.5" customHeight="1" x14ac:dyDescent="0.15">
      <c r="A37" s="12" t="s">
        <v>61</v>
      </c>
      <c r="B37" s="7" t="s">
        <v>100</v>
      </c>
      <c r="C37" s="38" t="s">
        <v>23</v>
      </c>
      <c r="D37" s="39">
        <v>130</v>
      </c>
      <c r="E37" s="39">
        <v>45</v>
      </c>
      <c r="F37" s="39">
        <v>44</v>
      </c>
      <c r="G37" s="39">
        <v>28</v>
      </c>
      <c r="H37" s="39">
        <v>32</v>
      </c>
      <c r="I37" s="39">
        <v>82</v>
      </c>
      <c r="J37" s="39">
        <v>42</v>
      </c>
      <c r="K37" s="39">
        <v>59</v>
      </c>
      <c r="L37" s="39">
        <v>60</v>
      </c>
      <c r="M37" s="39">
        <v>48</v>
      </c>
      <c r="N37" s="39">
        <v>107</v>
      </c>
      <c r="O37" s="39">
        <v>76</v>
      </c>
      <c r="P37" s="15"/>
    </row>
    <row r="38" spans="1:16" ht="13.5" customHeight="1" x14ac:dyDescent="0.15">
      <c r="A38" s="5"/>
      <c r="B38" s="13" t="s">
        <v>101</v>
      </c>
      <c r="C38" s="40" t="s">
        <v>24</v>
      </c>
      <c r="D38" s="18">
        <v>54</v>
      </c>
      <c r="E38" s="18">
        <v>75</v>
      </c>
      <c r="F38" s="18">
        <v>44</v>
      </c>
      <c r="G38" s="18">
        <v>39</v>
      </c>
      <c r="H38" s="18">
        <v>55</v>
      </c>
      <c r="I38" s="18">
        <v>108</v>
      </c>
      <c r="J38" s="18">
        <v>37</v>
      </c>
      <c r="K38" s="18">
        <v>45</v>
      </c>
      <c r="L38" s="18">
        <v>116</v>
      </c>
      <c r="M38" s="18">
        <v>107</v>
      </c>
      <c r="N38" s="18">
        <v>103</v>
      </c>
      <c r="O38" s="18">
        <v>129</v>
      </c>
      <c r="P38" s="19">
        <f>SUM(D37:O38)</f>
        <v>1665</v>
      </c>
    </row>
    <row r="39" spans="1:16" ht="13.15" customHeight="1" x14ac:dyDescent="0.15">
      <c r="B39" s="1"/>
      <c r="M39" s="34"/>
      <c r="O39" s="31"/>
      <c r="P39" s="31"/>
    </row>
    <row r="40" spans="1:16" ht="13.15" customHeight="1" x14ac:dyDescent="0.15">
      <c r="A40" s="30"/>
      <c r="B40" s="30"/>
      <c r="C40" s="30"/>
      <c r="D40" s="30"/>
      <c r="E40" s="30"/>
      <c r="F40" s="30"/>
      <c r="G40" s="30"/>
      <c r="H40" s="30"/>
      <c r="I40" s="32"/>
      <c r="J40" s="32"/>
      <c r="K40" s="32"/>
      <c r="L40" s="33" t="s">
        <v>33</v>
      </c>
      <c r="N40" s="32"/>
      <c r="O40" s="30"/>
      <c r="P40" s="30"/>
    </row>
    <row r="41" spans="1:16" ht="16.899999999999999" customHeight="1" x14ac:dyDescent="0.15">
      <c r="B41" s="3"/>
      <c r="D41" s="86" t="s">
        <v>26</v>
      </c>
      <c r="E41" s="87"/>
      <c r="F41" s="87"/>
      <c r="G41" s="87"/>
      <c r="H41" s="87"/>
      <c r="I41" s="87"/>
      <c r="J41" s="88" t="str">
        <f>$J$1</f>
        <v>（ 平 成 ２０ 年度 ）</v>
      </c>
      <c r="K41" s="88"/>
      <c r="L41" s="88"/>
    </row>
    <row r="42" spans="1:16" ht="13.15" customHeight="1" x14ac:dyDescent="0.15">
      <c r="B42" s="4"/>
      <c r="P42" s="3" t="s">
        <v>29</v>
      </c>
    </row>
    <row r="43" spans="1:16" ht="13.5" customHeight="1" x14ac:dyDescent="0.15">
      <c r="A43" s="83" t="s">
        <v>32</v>
      </c>
      <c r="B43" s="84"/>
      <c r="C43" s="85"/>
      <c r="D43" s="81" t="s">
        <v>10</v>
      </c>
      <c r="E43" s="81" t="s">
        <v>11</v>
      </c>
      <c r="F43" s="81" t="s">
        <v>12</v>
      </c>
      <c r="G43" s="81" t="s">
        <v>13</v>
      </c>
      <c r="H43" s="81" t="s">
        <v>14</v>
      </c>
      <c r="I43" s="81" t="s">
        <v>15</v>
      </c>
      <c r="J43" s="81" t="s">
        <v>16</v>
      </c>
      <c r="K43" s="81" t="s">
        <v>17</v>
      </c>
      <c r="L43" s="81" t="s">
        <v>18</v>
      </c>
      <c r="M43" s="81" t="s">
        <v>19</v>
      </c>
      <c r="N43" s="81" t="s">
        <v>20</v>
      </c>
      <c r="O43" s="81" t="s">
        <v>21</v>
      </c>
      <c r="P43" s="9" t="s">
        <v>30</v>
      </c>
    </row>
    <row r="44" spans="1:16" ht="13.5" customHeight="1" x14ac:dyDescent="0.15">
      <c r="A44" s="93" t="s">
        <v>31</v>
      </c>
      <c r="B44" s="94"/>
      <c r="C44" s="95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11" t="s">
        <v>22</v>
      </c>
    </row>
    <row r="45" spans="1:16" ht="13.5" customHeight="1" x14ac:dyDescent="0.15">
      <c r="A45" s="12" t="s">
        <v>62</v>
      </c>
      <c r="B45" s="7" t="s">
        <v>102</v>
      </c>
      <c r="C45" s="35" t="s">
        <v>23</v>
      </c>
      <c r="D45" s="14">
        <v>1</v>
      </c>
      <c r="E45" s="14">
        <v>5</v>
      </c>
      <c r="F45" s="14">
        <v>8</v>
      </c>
      <c r="G45" s="14">
        <v>1</v>
      </c>
      <c r="H45" s="14">
        <v>4</v>
      </c>
      <c r="I45" s="14">
        <v>8</v>
      </c>
      <c r="J45" s="14">
        <v>3</v>
      </c>
      <c r="K45" s="14">
        <v>7</v>
      </c>
      <c r="L45" s="14">
        <v>18</v>
      </c>
      <c r="M45" s="14">
        <v>1</v>
      </c>
      <c r="N45" s="14">
        <v>1</v>
      </c>
      <c r="O45" s="14">
        <v>0</v>
      </c>
      <c r="P45" s="15"/>
    </row>
    <row r="46" spans="1:16" ht="13.5" customHeight="1" x14ac:dyDescent="0.15">
      <c r="A46" s="10"/>
      <c r="B46" s="8" t="s">
        <v>103</v>
      </c>
      <c r="C46" s="36" t="s">
        <v>24</v>
      </c>
      <c r="D46" s="37">
        <v>2</v>
      </c>
      <c r="E46" s="37">
        <v>1</v>
      </c>
      <c r="F46" s="37">
        <v>4</v>
      </c>
      <c r="G46" s="37">
        <v>0</v>
      </c>
      <c r="H46" s="37">
        <v>0</v>
      </c>
      <c r="I46" s="37">
        <v>1</v>
      </c>
      <c r="J46" s="37">
        <v>6</v>
      </c>
      <c r="K46" s="37">
        <v>1</v>
      </c>
      <c r="L46" s="37">
        <v>2</v>
      </c>
      <c r="M46" s="37">
        <v>2</v>
      </c>
      <c r="N46" s="37">
        <v>2</v>
      </c>
      <c r="O46" s="37">
        <v>4</v>
      </c>
      <c r="P46" s="17">
        <f>SUM(D45:O46)</f>
        <v>82</v>
      </c>
    </row>
    <row r="47" spans="1:16" ht="13.5" customHeight="1" x14ac:dyDescent="0.15">
      <c r="A47" s="12" t="s">
        <v>63</v>
      </c>
      <c r="B47" s="7" t="s">
        <v>104</v>
      </c>
      <c r="C47" s="38" t="s">
        <v>23</v>
      </c>
      <c r="D47" s="50">
        <v>52</v>
      </c>
      <c r="E47" s="50">
        <v>105</v>
      </c>
      <c r="F47" s="50">
        <v>20</v>
      </c>
      <c r="G47" s="50">
        <v>36</v>
      </c>
      <c r="H47" s="50">
        <v>38</v>
      </c>
      <c r="I47" s="50">
        <v>66</v>
      </c>
      <c r="J47" s="50">
        <v>33</v>
      </c>
      <c r="K47" s="50">
        <v>16</v>
      </c>
      <c r="L47" s="50">
        <v>22</v>
      </c>
      <c r="M47" s="50">
        <v>23</v>
      </c>
      <c r="N47" s="50">
        <v>46</v>
      </c>
      <c r="O47" s="50">
        <v>41</v>
      </c>
      <c r="P47" s="59"/>
    </row>
    <row r="48" spans="1:16" ht="13.5" customHeight="1" x14ac:dyDescent="0.15">
      <c r="A48" s="10"/>
      <c r="B48" s="8" t="s">
        <v>105</v>
      </c>
      <c r="C48" s="29" t="s">
        <v>24</v>
      </c>
      <c r="D48" s="47">
        <v>14</v>
      </c>
      <c r="E48" s="47">
        <v>35</v>
      </c>
      <c r="F48" s="47">
        <v>37</v>
      </c>
      <c r="G48" s="47">
        <v>33</v>
      </c>
      <c r="H48" s="47">
        <v>22</v>
      </c>
      <c r="I48" s="47">
        <v>67</v>
      </c>
      <c r="J48" s="47">
        <v>28</v>
      </c>
      <c r="K48" s="47">
        <v>22</v>
      </c>
      <c r="L48" s="47">
        <v>20</v>
      </c>
      <c r="M48" s="47">
        <v>25</v>
      </c>
      <c r="N48" s="47">
        <v>115</v>
      </c>
      <c r="O48" s="47">
        <v>69</v>
      </c>
      <c r="P48" s="17">
        <f>SUM(D47:O48)</f>
        <v>985</v>
      </c>
    </row>
    <row r="49" spans="1:16" ht="13.5" customHeight="1" x14ac:dyDescent="0.15">
      <c r="A49" s="12" t="s">
        <v>64</v>
      </c>
      <c r="B49" s="7" t="s">
        <v>104</v>
      </c>
      <c r="C49" s="35" t="s">
        <v>23</v>
      </c>
      <c r="D49" s="50">
        <v>63</v>
      </c>
      <c r="E49" s="50">
        <v>117</v>
      </c>
      <c r="F49" s="50">
        <v>84</v>
      </c>
      <c r="G49" s="50">
        <v>59</v>
      </c>
      <c r="H49" s="50">
        <v>44</v>
      </c>
      <c r="I49" s="50">
        <v>100</v>
      </c>
      <c r="J49" s="50">
        <v>87</v>
      </c>
      <c r="K49" s="50">
        <v>49</v>
      </c>
      <c r="L49" s="50">
        <v>45</v>
      </c>
      <c r="M49" s="50">
        <v>39</v>
      </c>
      <c r="N49" s="50">
        <v>43</v>
      </c>
      <c r="O49" s="50">
        <v>26</v>
      </c>
      <c r="P49" s="59"/>
    </row>
    <row r="50" spans="1:16" ht="13.5" customHeight="1" x14ac:dyDescent="0.15">
      <c r="A50" s="10"/>
      <c r="B50" s="8" t="s">
        <v>106</v>
      </c>
      <c r="C50" s="36" t="s">
        <v>24</v>
      </c>
      <c r="D50" s="47">
        <v>35</v>
      </c>
      <c r="E50" s="47">
        <v>35</v>
      </c>
      <c r="F50" s="47">
        <v>32</v>
      </c>
      <c r="G50" s="47">
        <v>28</v>
      </c>
      <c r="H50" s="47">
        <v>51</v>
      </c>
      <c r="I50" s="47">
        <v>176</v>
      </c>
      <c r="J50" s="47">
        <v>54</v>
      </c>
      <c r="K50" s="47">
        <v>62</v>
      </c>
      <c r="L50" s="47">
        <v>57</v>
      </c>
      <c r="M50" s="47">
        <v>62</v>
      </c>
      <c r="N50" s="47">
        <v>101</v>
      </c>
      <c r="O50" s="47">
        <v>86</v>
      </c>
      <c r="P50" s="17">
        <f>SUM(D49:O50)</f>
        <v>1535</v>
      </c>
    </row>
    <row r="51" spans="1:16" ht="13.5" customHeight="1" x14ac:dyDescent="0.15">
      <c r="A51" s="12" t="s">
        <v>65</v>
      </c>
      <c r="B51" s="7" t="s">
        <v>104</v>
      </c>
      <c r="C51" s="38" t="s">
        <v>23</v>
      </c>
      <c r="D51" s="39">
        <v>37</v>
      </c>
      <c r="E51" s="39">
        <v>70</v>
      </c>
      <c r="F51" s="39">
        <v>18</v>
      </c>
      <c r="G51" s="39">
        <v>23</v>
      </c>
      <c r="H51" s="39">
        <v>15</v>
      </c>
      <c r="I51" s="39">
        <v>31</v>
      </c>
      <c r="J51" s="39">
        <v>16</v>
      </c>
      <c r="K51" s="39">
        <v>18</v>
      </c>
      <c r="L51" s="39">
        <v>32</v>
      </c>
      <c r="M51" s="39">
        <v>31</v>
      </c>
      <c r="N51" s="39">
        <v>42</v>
      </c>
      <c r="O51" s="39">
        <v>22</v>
      </c>
      <c r="P51" s="15"/>
    </row>
    <row r="52" spans="1:16" ht="13.5" customHeight="1" x14ac:dyDescent="0.15">
      <c r="A52" s="10"/>
      <c r="B52" s="8" t="s">
        <v>107</v>
      </c>
      <c r="C52" s="29" t="s">
        <v>24</v>
      </c>
      <c r="D52" s="16">
        <v>49</v>
      </c>
      <c r="E52" s="16">
        <v>70</v>
      </c>
      <c r="F52" s="16">
        <v>18</v>
      </c>
      <c r="G52" s="16">
        <v>18</v>
      </c>
      <c r="H52" s="16">
        <v>24</v>
      </c>
      <c r="I52" s="16">
        <v>46</v>
      </c>
      <c r="J52" s="16">
        <v>16</v>
      </c>
      <c r="K52" s="16">
        <v>28</v>
      </c>
      <c r="L52" s="16">
        <v>33</v>
      </c>
      <c r="M52" s="16">
        <v>33</v>
      </c>
      <c r="N52" s="16">
        <v>85</v>
      </c>
      <c r="O52" s="16">
        <v>33</v>
      </c>
      <c r="P52" s="17">
        <f>SUM(D51:O52)</f>
        <v>808</v>
      </c>
    </row>
    <row r="53" spans="1:16" ht="13.5" customHeight="1" x14ac:dyDescent="0.15">
      <c r="A53" s="23" t="s">
        <v>53</v>
      </c>
      <c r="B53" s="7" t="s">
        <v>111</v>
      </c>
      <c r="C53" s="35" t="s">
        <v>23</v>
      </c>
      <c r="D53" s="50">
        <v>42</v>
      </c>
      <c r="E53" s="50">
        <v>2</v>
      </c>
      <c r="F53" s="50">
        <v>2</v>
      </c>
      <c r="G53" s="50">
        <v>3</v>
      </c>
      <c r="H53" s="50">
        <v>3</v>
      </c>
      <c r="I53" s="50">
        <v>0</v>
      </c>
      <c r="J53" s="50">
        <v>3</v>
      </c>
      <c r="K53" s="50">
        <v>9</v>
      </c>
      <c r="L53" s="50">
        <v>4</v>
      </c>
      <c r="M53" s="50">
        <v>7</v>
      </c>
      <c r="N53" s="50">
        <v>1</v>
      </c>
      <c r="O53" s="50">
        <v>8</v>
      </c>
      <c r="P53" s="59"/>
    </row>
    <row r="54" spans="1:16" ht="13.5" customHeight="1" x14ac:dyDescent="0.15">
      <c r="A54" s="23"/>
      <c r="B54" s="24" t="s">
        <v>112</v>
      </c>
      <c r="C54" s="36" t="s">
        <v>24</v>
      </c>
      <c r="D54" s="47">
        <v>15</v>
      </c>
      <c r="E54" s="47">
        <v>4</v>
      </c>
      <c r="F54" s="47">
        <v>7</v>
      </c>
      <c r="G54" s="47">
        <v>6</v>
      </c>
      <c r="H54" s="47">
        <v>0</v>
      </c>
      <c r="I54" s="47">
        <v>3</v>
      </c>
      <c r="J54" s="47">
        <v>3</v>
      </c>
      <c r="K54" s="47">
        <v>25</v>
      </c>
      <c r="L54" s="47">
        <v>8</v>
      </c>
      <c r="M54" s="47">
        <v>10</v>
      </c>
      <c r="N54" s="47">
        <v>7</v>
      </c>
      <c r="O54" s="47">
        <v>3</v>
      </c>
      <c r="P54" s="17">
        <f>SUM(D53:O54)</f>
        <v>175</v>
      </c>
    </row>
    <row r="55" spans="1:16" ht="13.5" customHeight="1" x14ac:dyDescent="0.15">
      <c r="A55" s="12" t="s">
        <v>68</v>
      </c>
      <c r="B55" s="7" t="s">
        <v>113</v>
      </c>
      <c r="C55" s="38" t="s">
        <v>23</v>
      </c>
      <c r="D55" s="39">
        <v>16</v>
      </c>
      <c r="E55" s="39">
        <v>7</v>
      </c>
      <c r="F55" s="39">
        <v>6</v>
      </c>
      <c r="G55" s="39">
        <v>6</v>
      </c>
      <c r="H55" s="39">
        <v>13</v>
      </c>
      <c r="I55" s="39">
        <v>8</v>
      </c>
      <c r="J55" s="39">
        <v>9</v>
      </c>
      <c r="K55" s="39">
        <v>13</v>
      </c>
      <c r="L55" s="39">
        <v>14</v>
      </c>
      <c r="M55" s="39">
        <v>11</v>
      </c>
      <c r="N55" s="39">
        <v>10</v>
      </c>
      <c r="O55" s="39">
        <v>12</v>
      </c>
      <c r="P55" s="15"/>
    </row>
    <row r="56" spans="1:16" ht="13.5" customHeight="1" x14ac:dyDescent="0.15">
      <c r="A56" s="10"/>
      <c r="B56" s="8" t="s">
        <v>114</v>
      </c>
      <c r="C56" s="29" t="s">
        <v>24</v>
      </c>
      <c r="D56" s="16">
        <v>8</v>
      </c>
      <c r="E56" s="16">
        <v>7</v>
      </c>
      <c r="F56" s="16">
        <v>9</v>
      </c>
      <c r="G56" s="16">
        <v>10</v>
      </c>
      <c r="H56" s="16">
        <v>10</v>
      </c>
      <c r="I56" s="16">
        <v>10</v>
      </c>
      <c r="J56" s="16">
        <v>5</v>
      </c>
      <c r="K56" s="16">
        <v>8</v>
      </c>
      <c r="L56" s="16">
        <v>7</v>
      </c>
      <c r="M56" s="16">
        <v>6</v>
      </c>
      <c r="N56" s="16">
        <v>12</v>
      </c>
      <c r="O56" s="16">
        <v>8</v>
      </c>
      <c r="P56" s="17">
        <f>SUM(D55:O56)</f>
        <v>225</v>
      </c>
    </row>
    <row r="57" spans="1:16" ht="13.5" customHeight="1" x14ac:dyDescent="0.15">
      <c r="A57" s="12" t="s">
        <v>108</v>
      </c>
      <c r="B57" s="7" t="s">
        <v>116</v>
      </c>
      <c r="C57" s="38" t="s">
        <v>23</v>
      </c>
      <c r="D57" s="50" t="s">
        <v>51</v>
      </c>
      <c r="E57" s="50" t="s">
        <v>51</v>
      </c>
      <c r="F57" s="50" t="s">
        <v>51</v>
      </c>
      <c r="G57" s="50" t="s">
        <v>51</v>
      </c>
      <c r="H57" s="50" t="s">
        <v>51</v>
      </c>
      <c r="I57" s="50" t="s">
        <v>51</v>
      </c>
      <c r="J57" s="50" t="s">
        <v>51</v>
      </c>
      <c r="K57" s="50" t="s">
        <v>51</v>
      </c>
      <c r="L57" s="50" t="s">
        <v>51</v>
      </c>
      <c r="M57" s="50" t="s">
        <v>51</v>
      </c>
      <c r="N57" s="50" t="s">
        <v>51</v>
      </c>
      <c r="O57" s="50" t="s">
        <v>51</v>
      </c>
      <c r="P57" s="26"/>
    </row>
    <row r="58" spans="1:16" ht="13.5" customHeight="1" x14ac:dyDescent="0.15">
      <c r="A58" s="10"/>
      <c r="B58" s="8" t="s">
        <v>120</v>
      </c>
      <c r="C58" s="29" t="s">
        <v>24</v>
      </c>
      <c r="D58" s="60" t="s">
        <v>51</v>
      </c>
      <c r="E58" s="60" t="s">
        <v>51</v>
      </c>
      <c r="F58" s="60" t="s">
        <v>51</v>
      </c>
      <c r="G58" s="60" t="s">
        <v>51</v>
      </c>
      <c r="H58" s="60" t="s">
        <v>51</v>
      </c>
      <c r="I58" s="60" t="s">
        <v>51</v>
      </c>
      <c r="J58" s="60" t="s">
        <v>51</v>
      </c>
      <c r="K58" s="60" t="s">
        <v>51</v>
      </c>
      <c r="L58" s="60" t="s">
        <v>51</v>
      </c>
      <c r="M58" s="60" t="s">
        <v>51</v>
      </c>
      <c r="N58" s="60" t="s">
        <v>51</v>
      </c>
      <c r="O58" s="60" t="s">
        <v>51</v>
      </c>
      <c r="P58" s="67" t="s">
        <v>122</v>
      </c>
    </row>
    <row r="59" spans="1:16" ht="13.5" customHeight="1" x14ac:dyDescent="0.15">
      <c r="A59" s="12" t="s">
        <v>109</v>
      </c>
      <c r="B59" s="7" t="s">
        <v>117</v>
      </c>
      <c r="C59" s="38" t="s">
        <v>23</v>
      </c>
      <c r="D59" s="57" t="s">
        <v>51</v>
      </c>
      <c r="E59" s="57" t="s">
        <v>51</v>
      </c>
      <c r="F59" s="57" t="s">
        <v>51</v>
      </c>
      <c r="G59" s="57" t="s">
        <v>51</v>
      </c>
      <c r="H59" s="57" t="s">
        <v>51</v>
      </c>
      <c r="I59" s="57" t="s">
        <v>51</v>
      </c>
      <c r="J59" s="57" t="s">
        <v>51</v>
      </c>
      <c r="K59" s="57" t="s">
        <v>51</v>
      </c>
      <c r="L59" s="57" t="s">
        <v>51</v>
      </c>
      <c r="M59" s="57" t="s">
        <v>51</v>
      </c>
      <c r="N59" s="57" t="s">
        <v>51</v>
      </c>
      <c r="O59" s="57" t="s">
        <v>51</v>
      </c>
      <c r="P59" s="15"/>
    </row>
    <row r="60" spans="1:16" ht="13.5" customHeight="1" x14ac:dyDescent="0.15">
      <c r="A60" s="10"/>
      <c r="B60" s="8" t="s">
        <v>121</v>
      </c>
      <c r="C60" s="29" t="s">
        <v>24</v>
      </c>
      <c r="D60" s="60" t="s">
        <v>51</v>
      </c>
      <c r="E60" s="60" t="s">
        <v>51</v>
      </c>
      <c r="F60" s="60" t="s">
        <v>51</v>
      </c>
      <c r="G60" s="60" t="s">
        <v>51</v>
      </c>
      <c r="H60" s="60" t="s">
        <v>51</v>
      </c>
      <c r="I60" s="60" t="s">
        <v>51</v>
      </c>
      <c r="J60" s="60" t="s">
        <v>51</v>
      </c>
      <c r="K60" s="60" t="s">
        <v>51</v>
      </c>
      <c r="L60" s="60" t="s">
        <v>51</v>
      </c>
      <c r="M60" s="60" t="s">
        <v>51</v>
      </c>
      <c r="N60" s="60" t="s">
        <v>51</v>
      </c>
      <c r="O60" s="60" t="s">
        <v>51</v>
      </c>
      <c r="P60" s="67" t="s">
        <v>122</v>
      </c>
    </row>
    <row r="61" spans="1:16" ht="13.5" customHeight="1" x14ac:dyDescent="0.15">
      <c r="A61" s="12" t="s">
        <v>110</v>
      </c>
      <c r="B61" s="7" t="s">
        <v>118</v>
      </c>
      <c r="C61" s="38" t="s">
        <v>23</v>
      </c>
      <c r="D61" s="57" t="s">
        <v>51</v>
      </c>
      <c r="E61" s="57" t="s">
        <v>51</v>
      </c>
      <c r="F61" s="57" t="s">
        <v>51</v>
      </c>
      <c r="G61" s="57" t="s">
        <v>51</v>
      </c>
      <c r="H61" s="57" t="s">
        <v>51</v>
      </c>
      <c r="I61" s="57" t="s">
        <v>51</v>
      </c>
      <c r="J61" s="57" t="s">
        <v>51</v>
      </c>
      <c r="K61" s="57" t="s">
        <v>51</v>
      </c>
      <c r="L61" s="57" t="s">
        <v>51</v>
      </c>
      <c r="M61" s="57" t="s">
        <v>51</v>
      </c>
      <c r="N61" s="57" t="s">
        <v>51</v>
      </c>
      <c r="O61" s="57" t="s">
        <v>51</v>
      </c>
      <c r="P61" s="68"/>
    </row>
    <row r="62" spans="1:16" ht="13.5" customHeight="1" x14ac:dyDescent="0.15">
      <c r="A62" s="10"/>
      <c r="B62" s="8" t="s">
        <v>115</v>
      </c>
      <c r="C62" s="29" t="s">
        <v>24</v>
      </c>
      <c r="D62" s="60" t="s">
        <v>51</v>
      </c>
      <c r="E62" s="60" t="s">
        <v>51</v>
      </c>
      <c r="F62" s="60" t="s">
        <v>51</v>
      </c>
      <c r="G62" s="60" t="s">
        <v>51</v>
      </c>
      <c r="H62" s="60" t="s">
        <v>51</v>
      </c>
      <c r="I62" s="60" t="s">
        <v>51</v>
      </c>
      <c r="J62" s="60" t="s">
        <v>51</v>
      </c>
      <c r="K62" s="60" t="s">
        <v>51</v>
      </c>
      <c r="L62" s="60" t="s">
        <v>51</v>
      </c>
      <c r="M62" s="60" t="s">
        <v>51</v>
      </c>
      <c r="N62" s="60" t="s">
        <v>51</v>
      </c>
      <c r="O62" s="60" t="s">
        <v>51</v>
      </c>
      <c r="P62" s="67" t="s">
        <v>122</v>
      </c>
    </row>
    <row r="63" spans="1:16" ht="13.5" customHeight="1" x14ac:dyDescent="0.15">
      <c r="A63" s="12"/>
      <c r="B63" s="7"/>
      <c r="C63" s="38"/>
      <c r="D63" s="4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15"/>
    </row>
    <row r="64" spans="1:16" ht="13.5" customHeight="1" x14ac:dyDescent="0.15">
      <c r="A64" s="10"/>
      <c r="B64" s="8"/>
      <c r="C64" s="29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67"/>
    </row>
    <row r="65" spans="1:16" ht="13.5" customHeight="1" x14ac:dyDescent="0.15">
      <c r="A65" s="12"/>
      <c r="B65" s="7"/>
      <c r="C65" s="35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68"/>
    </row>
    <row r="66" spans="1:16" ht="13.5" customHeight="1" x14ac:dyDescent="0.15">
      <c r="A66" s="10"/>
      <c r="B66" s="8"/>
      <c r="C66" s="36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67"/>
    </row>
    <row r="67" spans="1:16" ht="13.5" customHeight="1" x14ac:dyDescent="0.15">
      <c r="A67" s="12"/>
      <c r="B67" s="7"/>
      <c r="C67" s="38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68"/>
    </row>
    <row r="68" spans="1:16" ht="13.5" customHeight="1" x14ac:dyDescent="0.15">
      <c r="A68" s="10"/>
      <c r="B68" s="8"/>
      <c r="C68" s="29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67"/>
    </row>
    <row r="69" spans="1:16" ht="13.5" customHeight="1" x14ac:dyDescent="0.15">
      <c r="A69" s="12"/>
      <c r="B69" s="7"/>
      <c r="C69" s="35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52"/>
    </row>
    <row r="70" spans="1:16" ht="13.5" customHeight="1" x14ac:dyDescent="0.15">
      <c r="A70" s="10"/>
      <c r="B70" s="8"/>
      <c r="C70" s="36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67"/>
    </row>
    <row r="71" spans="1:16" ht="13.5" customHeight="1" x14ac:dyDescent="0.15">
      <c r="A71" s="12"/>
      <c r="B71" s="7"/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52"/>
    </row>
    <row r="72" spans="1:16" ht="13.5" customHeight="1" x14ac:dyDescent="0.15">
      <c r="A72" s="10"/>
      <c r="C72" s="2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67"/>
    </row>
    <row r="73" spans="1:16" ht="13.5" customHeight="1" x14ac:dyDescent="0.15">
      <c r="A73" s="12"/>
      <c r="B73" s="7"/>
      <c r="C73" s="3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52"/>
    </row>
    <row r="74" spans="1:16" ht="13.5" customHeight="1" x14ac:dyDescent="0.15">
      <c r="A74" s="10"/>
      <c r="B74" s="8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67"/>
    </row>
    <row r="75" spans="1:16" ht="13.5" customHeight="1" x14ac:dyDescent="0.15">
      <c r="A75" s="12"/>
      <c r="B75" s="7"/>
      <c r="C75" s="38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9"/>
    </row>
    <row r="76" spans="1:16" ht="13.5" customHeight="1" x14ac:dyDescent="0.15">
      <c r="A76" s="10"/>
      <c r="B76" s="8"/>
      <c r="C76" s="2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1"/>
    </row>
    <row r="77" spans="1:16" ht="13.5" customHeight="1" x14ac:dyDescent="0.15">
      <c r="A77" s="12"/>
      <c r="B77" s="7"/>
      <c r="C77" s="38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9"/>
    </row>
    <row r="78" spans="1:16" ht="13.5" customHeight="1" x14ac:dyDescent="0.15">
      <c r="A78" s="5"/>
      <c r="B78" s="13"/>
      <c r="C78" s="40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4"/>
      <c r="P78" s="65"/>
    </row>
    <row r="79" spans="1:16" ht="13.5" customHeight="1" x14ac:dyDescent="0.15">
      <c r="B79" s="1"/>
      <c r="M79" s="62"/>
      <c r="O79" s="31"/>
      <c r="P79" s="31"/>
    </row>
    <row r="80" spans="1:16" ht="13.15" customHeight="1" x14ac:dyDescent="0.15">
      <c r="A80" s="30"/>
      <c r="B80" s="30"/>
      <c r="C80" s="30"/>
      <c r="D80" s="30"/>
      <c r="E80" s="30"/>
      <c r="F80" s="30"/>
      <c r="G80" s="30"/>
      <c r="H80" s="30"/>
      <c r="I80" s="32"/>
      <c r="J80" s="32"/>
      <c r="K80" s="32"/>
      <c r="L80" s="33" t="s">
        <v>33</v>
      </c>
      <c r="N80" s="32"/>
      <c r="O80" s="30"/>
      <c r="P80" s="30"/>
    </row>
  </sheetData>
  <mergeCells count="32">
    <mergeCell ref="M43:M44"/>
    <mergeCell ref="N43:N44"/>
    <mergeCell ref="O43:O44"/>
    <mergeCell ref="I43:I44"/>
    <mergeCell ref="J43:J44"/>
    <mergeCell ref="K43:K44"/>
    <mergeCell ref="L43:L44"/>
    <mergeCell ref="N3:N4"/>
    <mergeCell ref="O3:O4"/>
    <mergeCell ref="A3:C3"/>
    <mergeCell ref="A4:C4"/>
    <mergeCell ref="D3:D4"/>
    <mergeCell ref="E3:E4"/>
    <mergeCell ref="L3:L4"/>
    <mergeCell ref="M3:M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F43:F44"/>
    <mergeCell ref="G43:G44"/>
    <mergeCell ref="H43:H44"/>
    <mergeCell ref="A43:C43"/>
    <mergeCell ref="A44:C44"/>
    <mergeCell ref="D43:D44"/>
    <mergeCell ref="E43:E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自動車</vt:lpstr>
      <vt:lpstr>自転車</vt:lpstr>
      <vt:lpstr>二輪車</vt:lpstr>
      <vt:lpstr>歩行者</vt:lpstr>
      <vt:lpstr>自転車!Print_Area</vt:lpstr>
      <vt:lpstr>自動車!Print_Area</vt:lpstr>
      <vt:lpstr>二輪車!Print_Area</vt:lpstr>
      <vt:lpstr>歩行者!Print_Area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時間別交通量</dc:title>
  <dc:subject>松山市交通量調査業務委託</dc:subject>
  <dc:creator>株式会社 芙蓉コンサルタント</dc:creator>
  <cp:lastModifiedBy>nt015038</cp:lastModifiedBy>
  <cp:lastPrinted>2009-02-06T02:25:19Z</cp:lastPrinted>
  <dcterms:created xsi:type="dcterms:W3CDTF">1998-12-01T04:59:46Z</dcterms:created>
  <dcterms:modified xsi:type="dcterms:W3CDTF">2016-11-08T01:07:07Z</dcterms:modified>
</cp:coreProperties>
</file>