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1_R6当初【済】\"/>
    </mc:Choice>
  </mc:AlternateContent>
  <xr:revisionPtr revIDLastSave="0" documentId="13_ncr:1_{225B5FF6-E168-4E2D-9B66-4455678AD1F0}" xr6:coauthVersionLast="47" xr6:coauthVersionMax="47" xr10:uidLastSave="{00000000-0000-0000-0000-000000000000}"/>
  <bookViews>
    <workbookView xWindow="-108" yWindow="-108" windowWidth="23256" windowHeight="12576" xr2:uid="{21A4BBD6-5354-4AD7-8720-6FC82C512097}"/>
  </bookViews>
  <sheets>
    <sheet name="歳出・R6当初" sheetId="1" r:id="rId1"/>
  </sheets>
  <definedNames>
    <definedName name="_xlnm.Print_Area" localSheetId="0">歳出・R6当初!$A$1:$I$34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F7" i="1" s="1"/>
  <c r="E8" i="1"/>
  <c r="F8" i="1" s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G20" i="1"/>
  <c r="H20" i="1"/>
  <c r="C21" i="1"/>
  <c r="G7" i="1" s="1"/>
  <c r="D21" i="1"/>
  <c r="H7" i="1" s="1"/>
  <c r="E21" i="1"/>
  <c r="G21" i="1"/>
  <c r="H8" i="1" l="1"/>
  <c r="H21" i="1"/>
  <c r="H18" i="1"/>
  <c r="H16" i="1"/>
  <c r="H14" i="1"/>
  <c r="H12" i="1"/>
  <c r="H10" i="1"/>
  <c r="G18" i="1"/>
  <c r="G16" i="1"/>
  <c r="G14" i="1"/>
  <c r="G12" i="1"/>
  <c r="G10" i="1"/>
  <c r="G8" i="1"/>
  <c r="F21" i="1"/>
  <c r="H19" i="1"/>
  <c r="H17" i="1"/>
  <c r="H15" i="1"/>
  <c r="H13" i="1"/>
  <c r="H11" i="1"/>
  <c r="H9" i="1"/>
  <c r="G19" i="1"/>
  <c r="G17" i="1"/>
  <c r="G15" i="1"/>
  <c r="G13" i="1"/>
  <c r="G11" i="1"/>
  <c r="G9" i="1"/>
</calcChain>
</file>

<file path=xl/sharedStrings.xml><?xml version="1.0" encoding="utf-8"?>
<sst xmlns="http://schemas.openxmlformats.org/spreadsheetml/2006/main" count="37" uniqueCount="36">
  <si>
    <t>　注） 構成比は、合計しても１００％にならない場合がある。</t>
    <phoneticPr fontId="4"/>
  </si>
  <si>
    <t>歳　出　合　計</t>
  </si>
  <si>
    <t>諸支出金</t>
  </si>
  <si>
    <t>予備費</t>
  </si>
  <si>
    <t>公債費</t>
    <rPh sb="0" eb="3">
      <t>コウサイヒ</t>
    </rPh>
    <phoneticPr fontId="2"/>
  </si>
  <si>
    <t>災害復旧費</t>
    <phoneticPr fontId="2"/>
  </si>
  <si>
    <t>教育費</t>
  </si>
  <si>
    <t>消防費</t>
  </si>
  <si>
    <t>土木費</t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</si>
  <si>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</si>
  <si>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</si>
  <si>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</si>
  <si>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</si>
  <si>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</si>
  <si>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</si>
  <si>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</si>
  <si>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％</t>
  </si>
  <si>
    <t>Ｃ/Ｂ  ％</t>
    <phoneticPr fontId="4"/>
  </si>
  <si>
    <t>Ｃ</t>
    <phoneticPr fontId="4"/>
  </si>
  <si>
    <t xml:space="preserve"> Ｂ</t>
  </si>
  <si>
    <t>Ａ</t>
  </si>
  <si>
    <t>備   考</t>
  </si>
  <si>
    <t>５年度</t>
    <phoneticPr fontId="2"/>
  </si>
  <si>
    <t>６年度</t>
    <phoneticPr fontId="2"/>
  </si>
  <si>
    <t>Ａ - Ｂ</t>
    <phoneticPr fontId="4"/>
  </si>
  <si>
    <t>当初予算</t>
    <phoneticPr fontId="4"/>
  </si>
  <si>
    <t>款　　別</t>
  </si>
  <si>
    <t>構成比</t>
  </si>
  <si>
    <t>伸 率</t>
  </si>
  <si>
    <t>差  引</t>
  </si>
  <si>
    <t>令和５年度</t>
    <rPh sb="0" eb="2">
      <t>レイワ</t>
    </rPh>
    <phoneticPr fontId="4"/>
  </si>
  <si>
    <t>令和６年度</t>
    <rPh sb="0" eb="2">
      <t>レイワ</t>
    </rPh>
    <phoneticPr fontId="4"/>
  </si>
  <si>
    <t>(単位:千円)</t>
  </si>
  <si>
    <t>(歳    出)</t>
  </si>
  <si>
    <t>令和６年度 一般会計当初予算総括表 （目的別）</t>
    <rPh sb="0" eb="1">
      <t>レイ</t>
    </rPh>
    <rPh sb="1" eb="2">
      <t>ワ</t>
    </rPh>
    <phoneticPr fontId="4"/>
  </si>
  <si>
    <t>当初予算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</si>
</sst>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;&quot;△ &quot;#,##0.00"/>
    <numFmt numFmtId="177" formatCode="#,##0;&quot;△ &quot;#,##0"/>
    <numFmt numFmtId="178" formatCode="0.0;&quot;△ &quot;0.0"/>
  </numFmts>
  <fonts count="8" x14ac:knownFonts="1">
    <font>
      <sz val="12"/>
      <name val="ＭＳ 明朝"/>
      <family val="1"/>
      <charset val="128"/>
    </font>
    <font>
      <sz val="12"/>
      <color rgb="FF333333"/>
      <name val="BIZ UDPゴシック"/>
      <family val="3"/>
      <charset val="128"/>
    </font>
    <font>
      <sz val="6"/>
      <name val="ＭＳ 明朝"/>
      <family val="1"/>
      <charset val="128"/>
    </font>
    <font>
      <sz val="9"/>
      <color rgb="FF333333"/>
      <name val="BIZ UDPゴシック"/>
      <family val="3"/>
      <charset val="128"/>
    </font>
    <font>
      <sz val="6"/>
      <name val="ＭＳ Ｐ明朝"/>
      <family val="1"/>
      <charset val="128"/>
    </font>
    <font>
      <sz val="12"/>
      <color rgb="FF333333"/>
      <name val="Arial"/>
      <family val="2"/>
    </font>
    <font>
      <sz val="48"/>
      <color rgb="FF333333"/>
      <name val="BIZ UDPゴシック"/>
      <family val="3"/>
      <charset val="128"/>
    </font>
    <font>
      <sz val="16"/>
      <color rgb="FF333333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6">
    <border>
      <left/>
      <right/>
      <top/>
      <bottom/>
      <diagonal/>
    </border>
    <border>
      <left style="thin">
        <color rgb="FF333333"/>
      </left>
      <right style="thin">
        <color theme="1"/>
      </right>
      <top style="hair">
        <color rgb="FF333333"/>
      </top>
      <bottom style="thin">
        <color rgb="FF333333"/>
      </bottom>
      <diagonal/>
    </border>
    <border>
      <left style="hair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theme="1"/>
      </right>
      <top/>
      <bottom style="hair">
        <color rgb="FF333333"/>
      </bottom>
      <diagonal/>
    </border>
    <border>
      <left style="hair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/>
      <top/>
      <bottom/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hair">
        <color rgb="FF333333"/>
      </left>
      <right style="thin">
        <color rgb="FF333333"/>
      </right>
      <top style="hair">
        <color rgb="FF333333"/>
      </top>
      <bottom style="thin">
        <color rgb="FF333333"/>
      </bottom>
      <diagonal/>
    </border>
    <border>
      <left style="thin">
        <color rgb="FF333333"/>
      </left>
      <right/>
      <top style="hair">
        <color rgb="FF333333"/>
      </top>
      <bottom style="thin">
        <color rgb="FF333333"/>
      </bottom>
      <diagonal/>
    </border>
    <border>
      <left/>
      <right/>
      <top style="hair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theme="1"/>
      </right>
      <top style="hair">
        <color rgb="FF333333"/>
      </top>
      <bottom style="hair">
        <color rgb="FF333333"/>
      </bottom>
      <diagonal/>
    </border>
    <border>
      <left style="hair">
        <color rgb="FF333333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/>
      <top style="hair">
        <color rgb="FF333333"/>
      </top>
      <bottom style="hair">
        <color rgb="FF333333"/>
      </bottom>
      <diagonal/>
    </border>
    <border>
      <left/>
      <right/>
      <top style="hair">
        <color rgb="FF333333"/>
      </top>
      <bottom style="hair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 style="thin">
        <color theme="1"/>
      </right>
      <top style="thin">
        <color rgb="FF333333"/>
      </top>
      <bottom style="hair">
        <color rgb="FF333333"/>
      </bottom>
      <diagonal/>
    </border>
    <border>
      <left style="hair">
        <color rgb="FF333333"/>
      </left>
      <right style="thin">
        <color rgb="FF333333"/>
      </right>
      <top style="thin">
        <color rgb="FF333333"/>
      </top>
      <bottom style="hair">
        <color rgb="FF333333"/>
      </bottom>
      <diagonal/>
    </border>
    <border>
      <left style="thin">
        <color rgb="FF333333"/>
      </left>
      <right/>
      <top style="thin">
        <color rgb="FF333333"/>
      </top>
      <bottom style="hair">
        <color rgb="FF333333"/>
      </bottom>
      <diagonal/>
    </border>
    <border>
      <left/>
      <right/>
      <top style="thin">
        <color rgb="FF333333"/>
      </top>
      <bottom style="hair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hair">
        <color rgb="FF333333"/>
      </bottom>
      <diagonal/>
    </border>
    <border>
      <left style="thin">
        <color rgb="FF333333"/>
      </left>
      <right style="thin">
        <color theme="1"/>
      </right>
      <top/>
      <bottom style="thin">
        <color rgb="FF333333"/>
      </bottom>
      <diagonal/>
    </border>
    <border>
      <left style="hair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/>
      <right/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theme="1"/>
      </right>
      <top/>
      <bottom/>
      <diagonal/>
    </border>
    <border>
      <left style="hair">
        <color rgb="FF333333"/>
      </left>
      <right style="thin">
        <color rgb="FF333333"/>
      </right>
      <top style="hair">
        <color rgb="FF333333"/>
      </top>
      <bottom/>
      <diagonal/>
    </border>
    <border>
      <left style="thin">
        <color rgb="FF333333"/>
      </left>
      <right style="thin">
        <color theme="1"/>
      </right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 style="hair">
        <color rgb="FF333333"/>
      </bottom>
      <diagonal/>
    </border>
    <border>
      <left/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/>
      <top style="thin">
        <color rgb="FF33333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37" fontId="1" fillId="0" borderId="0" xfId="0" applyNumberFormat="1" applyFont="1"/>
    <xf numFmtId="176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7" fontId="5" fillId="0" borderId="4" xfId="0" applyNumberFormat="1" applyFont="1" applyBorder="1" applyAlignment="1">
      <alignment vertical="center"/>
    </xf>
    <xf numFmtId="178" fontId="3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distributed" vertical="center"/>
    </xf>
    <xf numFmtId="37" fontId="1" fillId="0" borderId="8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37" fontId="1" fillId="0" borderId="12" xfId="0" applyNumberFormat="1" applyFont="1" applyBorder="1" applyAlignment="1">
      <alignment horizontal="distributed" vertical="center"/>
    </xf>
    <xf numFmtId="37" fontId="5" fillId="0" borderId="11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178" fontId="3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37" fontId="1" fillId="0" borderId="17" xfId="0" applyNumberFormat="1" applyFont="1" applyBorder="1" applyAlignment="1">
      <alignment horizontal="distributed" vertical="center"/>
    </xf>
    <xf numFmtId="37" fontId="5" fillId="0" borderId="16" xfId="0" applyNumberFormat="1" applyFont="1" applyBorder="1" applyAlignment="1">
      <alignment horizontal="center" vertical="center"/>
    </xf>
    <xf numFmtId="37" fontId="1" fillId="0" borderId="17" xfId="0" applyNumberFormat="1" applyFont="1" applyBorder="1" applyAlignment="1">
      <alignment horizontal="distributed" vertical="center" wrapText="1"/>
    </xf>
    <xf numFmtId="178" fontId="3" fillId="0" borderId="14" xfId="0" applyNumberFormat="1" applyFont="1" applyBorder="1" applyAlignment="1">
      <alignment vertical="center" wrapText="1"/>
    </xf>
    <xf numFmtId="178" fontId="3" fillId="0" borderId="1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37" fontId="1" fillId="0" borderId="22" xfId="0" applyNumberFormat="1" applyFont="1" applyBorder="1" applyAlignment="1">
      <alignment horizontal="distributed" vertical="center"/>
    </xf>
    <xf numFmtId="37" fontId="5" fillId="0" borderId="21" xfId="0" applyNumberFormat="1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right"/>
    </xf>
    <xf numFmtId="0" fontId="1" fillId="2" borderId="26" xfId="0" applyFont="1" applyFill="1" applyBorder="1" applyAlignment="1">
      <alignment horizontal="right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right" vertical="center"/>
    </xf>
    <xf numFmtId="0" fontId="1" fillId="2" borderId="27" xfId="0" applyFont="1" applyFill="1" applyBorder="1" applyAlignment="1">
      <alignment horizontal="right" vertical="center" shrinkToFit="1"/>
    </xf>
    <xf numFmtId="0" fontId="1" fillId="2" borderId="26" xfId="0" applyFont="1" applyFill="1" applyBorder="1"/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31" xfId="0" applyFont="1" applyFill="1" applyBorder="1" applyAlignment="1">
      <alignment horizontal="justify" vertical="center"/>
    </xf>
    <xf numFmtId="0" fontId="1" fillId="2" borderId="32" xfId="0" applyFont="1" applyFill="1" applyBorder="1" applyAlignment="1">
      <alignment horizontal="centerContinuous" vertical="center"/>
    </xf>
    <xf numFmtId="0" fontId="1" fillId="2" borderId="21" xfId="0" applyFont="1" applyFill="1" applyBorder="1" applyAlignment="1">
      <alignment horizontal="centerContinuous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/>
    <xf numFmtId="0" fontId="1" fillId="2" borderId="35" xfId="0" applyFont="1" applyFill="1" applyBorder="1"/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款 別 一 覧 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7B8-478C-B025-7DF1E8030AE4}"/>
            </c:ext>
          </c:extLst>
        </c:ser>
        <c:ser>
          <c:idx val="1"/>
          <c:order val="1"/>
          <c:spPr>
            <a:pattFill prst="wave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7B8-478C-B025-7DF1E8030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213568"/>
        <c:axId val="1"/>
      </c:barChart>
      <c:catAx>
        <c:axId val="20032135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3213568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24979964307021E-2"/>
          <c:y val="0.11642610618554571"/>
          <c:w val="0.88428745432399514"/>
          <c:h val="0.631961259079903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歳出・R6当初!$C$4:$C$6</c:f>
              <c:strCache>
                <c:ptCount val="3"/>
                <c:pt idx="0">
                  <c:v>令和６年度</c:v>
                </c:pt>
                <c:pt idx="1">
                  <c:v>当初予算</c:v>
                </c:pt>
                <c:pt idx="2">
                  <c:v>Ａ</c:v>
                </c:pt>
              </c:strCache>
            </c:strRef>
          </c:tx>
          <c:spPr>
            <a:solidFill>
              <a:srgbClr val="C83045"/>
            </a:solidFill>
            <a:ln w="12700">
              <a:noFill/>
              <a:prstDash val="solid"/>
            </a:ln>
          </c:spPr>
          <c:invertIfNegative val="0"/>
          <c:cat>
            <c:strRef>
              <c:f>歳出・R6当初!$B$7:$B$18</c:f>
              <c:strCache>
                <c:ptCount val="12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農林水産業費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</c:strCache>
            </c:strRef>
          </c:cat>
          <c:val>
            <c:numRef>
              <c:f>歳出・R6当初!$C$7:$C$18</c:f>
              <c:numCache>
                <c:formatCode>#,##0;"△ "#,##0</c:formatCode>
                <c:ptCount val="12"/>
                <c:pt idx="0">
                  <c:v>854326</c:v>
                </c:pt>
                <c:pt idx="1">
                  <c:v>17725233</c:v>
                </c:pt>
                <c:pt idx="2">
                  <c:v>104437550</c:v>
                </c:pt>
                <c:pt idx="3">
                  <c:v>20087267</c:v>
                </c:pt>
                <c:pt idx="4">
                  <c:v>274872</c:v>
                </c:pt>
                <c:pt idx="5">
                  <c:v>2727653</c:v>
                </c:pt>
                <c:pt idx="6">
                  <c:v>7726790</c:v>
                </c:pt>
                <c:pt idx="7">
                  <c:v>21445036</c:v>
                </c:pt>
                <c:pt idx="8">
                  <c:v>6621850</c:v>
                </c:pt>
                <c:pt idx="9">
                  <c:v>20397394</c:v>
                </c:pt>
                <c:pt idx="10">
                  <c:v>693347</c:v>
                </c:pt>
                <c:pt idx="11">
                  <c:v>16633682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F-44A5-8E29-4ADAF7789355}"/>
            </c:ext>
          </c:extLst>
        </c:ser>
        <c:ser>
          <c:idx val="1"/>
          <c:order val="1"/>
          <c:tx>
            <c:strRef>
              <c:f>歳出・R6当初!$D$4:$D$6</c:f>
              <c:strCache>
                <c:ptCount val="3"/>
                <c:pt idx="0">
                  <c:v>令和５年度</c:v>
                </c:pt>
                <c:pt idx="1">
                  <c:v>当初予算</c:v>
                </c:pt>
                <c:pt idx="2">
                  <c:v> Ｂ</c:v>
                </c:pt>
              </c:strCache>
            </c:strRef>
          </c:tx>
          <c:spPr>
            <a:pattFill prst="dkUpDiag">
              <a:fgClr>
                <a:srgbClr val="3688D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noFill/>
              <a:prstDash val="solid"/>
            </a:ln>
          </c:spPr>
          <c:invertIfNegative val="0"/>
          <c:cat>
            <c:strRef>
              <c:f>歳出・R6当初!$B$7:$B$18</c:f>
              <c:strCache>
                <c:ptCount val="12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農林水産業費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</c:strCache>
            </c:strRef>
          </c:cat>
          <c:val>
            <c:numRef>
              <c:f>歳出・R6当初!$D$7:$D$18</c:f>
              <c:numCache>
                <c:formatCode>#,##0;"△ "#,##0</c:formatCode>
                <c:ptCount val="12"/>
                <c:pt idx="0">
                  <c:v>826385</c:v>
                </c:pt>
                <c:pt idx="1">
                  <c:v>15116354</c:v>
                </c:pt>
                <c:pt idx="2">
                  <c:v>100307984</c:v>
                </c:pt>
                <c:pt idx="3">
                  <c:v>20754896</c:v>
                </c:pt>
                <c:pt idx="4">
                  <c:v>274541</c:v>
                </c:pt>
                <c:pt idx="5">
                  <c:v>3015613</c:v>
                </c:pt>
                <c:pt idx="6">
                  <c:v>7887345</c:v>
                </c:pt>
                <c:pt idx="7">
                  <c:v>17088393</c:v>
                </c:pt>
                <c:pt idx="8">
                  <c:v>6722605</c:v>
                </c:pt>
                <c:pt idx="9">
                  <c:v>18972740</c:v>
                </c:pt>
                <c:pt idx="10">
                  <c:v>113640</c:v>
                </c:pt>
                <c:pt idx="11">
                  <c:v>16589504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F-44A5-8E29-4ADAF778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272544"/>
        <c:axId val="1"/>
      </c:barChart>
      <c:catAx>
        <c:axId val="2005272544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000000.00000001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333333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ＭＳ Ｐゴシック"/>
                  </a:defRPr>
                </a:pPr>
                <a:r>
                  <a:rPr lang="ja-JP" altLang="en-US">
                    <a:solidFill>
                      <a:srgbClr val="333333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（単位：千円）</a:t>
                </a:r>
              </a:p>
            </c:rich>
          </c:tx>
          <c:layout>
            <c:manualLayout>
              <c:xMode val="edge"/>
              <c:yMode val="edge"/>
              <c:x val="1.8633603635366473E-2"/>
              <c:y val="4.80384141279464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2005272544"/>
        <c:crosses val="autoZero"/>
        <c:crossBetween val="between"/>
        <c:majorUnit val="100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419100</xdr:rowOff>
    </xdr:from>
    <xdr:to>
      <xdr:col>9</xdr:col>
      <xdr:colOff>0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654A95-5F34-497A-B127-DF75D0191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22</xdr:row>
      <xdr:rowOff>289560</xdr:rowOff>
    </xdr:from>
    <xdr:to>
      <xdr:col>8</xdr:col>
      <xdr:colOff>777240</xdr:colOff>
      <xdr:row>33</xdr:row>
      <xdr:rowOff>220980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F1B644E-37F8-4348-A9D9-F7CBE1BBE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912701</xdr:colOff>
      <xdr:row>23</xdr:row>
      <xdr:rowOff>139546</xdr:rowOff>
    </xdr:from>
    <xdr:to>
      <xdr:col>4</xdr:col>
      <xdr:colOff>914680</xdr:colOff>
      <xdr:row>23</xdr:row>
      <xdr:rowOff>429071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028C276-ED4B-4372-82F9-7E633302AC09}"/>
            </a:ext>
          </a:extLst>
        </xdr:cNvPr>
        <xdr:cNvSpPr txBox="1"/>
      </xdr:nvSpPr>
      <xdr:spPr>
        <a:xfrm>
          <a:off x="2192861" y="4345786"/>
          <a:ext cx="1465019" cy="4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rgbClr val="C8304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令和６年度　当初予算（案） </a:t>
          </a:r>
          <a:r>
            <a:rPr kumimoji="1" lang="en-US" altLang="ja-JP" sz="1050" b="1">
              <a:solidFill>
                <a:srgbClr val="C8304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endParaRPr kumimoji="1" lang="ja-JP" altLang="en-US" sz="1050" b="1">
            <a:solidFill>
              <a:srgbClr val="C83045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33664</xdr:colOff>
      <xdr:row>24</xdr:row>
      <xdr:rowOff>234039</xdr:rowOff>
    </xdr:from>
    <xdr:to>
      <xdr:col>4</xdr:col>
      <xdr:colOff>1033963</xdr:colOff>
      <xdr:row>25</xdr:row>
      <xdr:rowOff>89602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DE15697-73E2-481E-8C76-18BA86328927}"/>
            </a:ext>
          </a:extLst>
        </xdr:cNvPr>
        <xdr:cNvSpPr txBox="1"/>
      </xdr:nvSpPr>
      <xdr:spPr>
        <a:xfrm>
          <a:off x="2228224" y="4569819"/>
          <a:ext cx="1427019" cy="91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rgbClr val="3688D6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令和５年度　当初予算　</a:t>
          </a:r>
          <a:r>
            <a:rPr kumimoji="1" lang="en-US" altLang="ja-JP" sz="1050" b="1">
              <a:solidFill>
                <a:srgbClr val="3688D6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endParaRPr kumimoji="1" lang="ja-JP" altLang="en-US" sz="1050" b="1">
            <a:solidFill>
              <a:srgbClr val="3688D6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0.30034</cdr:x>
      <cdr:y>0.21297</cdr:y>
    </cdr:from>
    <cdr:to>
      <cdr:x>0.34732</cdr:x>
      <cdr:y>0.27283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51FF2047-36F3-13B2-A7E4-621419191EED}"/>
            </a:ext>
          </a:extLst>
        </cdr:cNvPr>
        <cdr:cNvCxnSpPr/>
      </cdr:nvCxnSpPr>
      <cdr:spPr bwMode="auto">
        <a:xfrm xmlns:a="http://schemas.openxmlformats.org/drawingml/2006/main" flipV="1">
          <a:off x="2301813" y="1023386"/>
          <a:ext cx="360000" cy="28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3688D6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0.27762</cdr:x>
      <cdr:y>0.10523</cdr:y>
    </cdr:from>
    <cdr:to>
      <cdr:x>0.3246</cdr:x>
      <cdr:y>0.16576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3EA5E87F-12F2-1DA6-D997-2D78F1A56D84}"/>
            </a:ext>
          </a:extLst>
        </cdr:cNvPr>
        <cdr:cNvCxnSpPr/>
      </cdr:nvCxnSpPr>
      <cdr:spPr bwMode="auto">
        <a:xfrm xmlns:a="http://schemas.openxmlformats.org/drawingml/2006/main" flipV="1">
          <a:off x="2127697" y="502181"/>
          <a:ext cx="360000" cy="28888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83045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DB706-F03E-43C9-9C69-0F2DC545A916}">
  <sheetPr transitionEvaluation="1">
    <pageSetUpPr fitToPage="1"/>
  </sheetPr>
  <dimension ref="A1:P35"/>
  <sheetViews>
    <sheetView showGridLines="0" tabSelected="1" defaultGridColor="0" view="pageBreakPreview" colorId="22" zoomScale="85" zoomScaleNormal="80" zoomScaleSheetLayoutView="85" workbookViewId="0">
      <selection activeCell="E8" sqref="E7:E8"/>
    </sheetView>
  </sheetViews>
  <sheetFormatPr defaultColWidth="9.59765625" defaultRowHeight="13.8" x14ac:dyDescent="0.15"/>
  <cols>
    <col min="1" max="1" width="4" style="1" customWidth="1"/>
    <col min="2" max="2" width="17" style="1" customWidth="1"/>
    <col min="3" max="5" width="14" style="1" customWidth="1"/>
    <col min="6" max="6" width="10" style="1" customWidth="1"/>
    <col min="7" max="8" width="9" style="1" customWidth="1"/>
    <col min="9" max="9" width="11" style="1" customWidth="1"/>
    <col min="10" max="10" width="9.59765625" style="1"/>
    <col min="11" max="11" width="9.69921875" style="1" bestFit="1" customWidth="1"/>
    <col min="12" max="12" width="9.59765625" style="1"/>
    <col min="13" max="14" width="12.09765625" style="1" bestFit="1" customWidth="1"/>
    <col min="15" max="16384" width="9.59765625" style="1"/>
  </cols>
  <sheetData>
    <row r="1" spans="1:16" ht="19.95" customHeight="1" x14ac:dyDescent="0.15">
      <c r="A1" s="73" t="s">
        <v>34</v>
      </c>
      <c r="B1" s="73"/>
      <c r="C1" s="73"/>
      <c r="D1" s="73"/>
      <c r="E1" s="73"/>
      <c r="F1" s="73"/>
      <c r="G1" s="73"/>
      <c r="H1" s="73"/>
      <c r="I1" s="73"/>
    </row>
    <row r="2" spans="1:16" ht="15.6" customHeight="1" x14ac:dyDescent="0.15">
      <c r="A2" s="74" t="s">
        <v>33</v>
      </c>
      <c r="B2" s="74"/>
      <c r="C2" s="69"/>
      <c r="D2" s="69"/>
      <c r="E2" s="69"/>
      <c r="F2" s="69"/>
      <c r="G2" s="69"/>
      <c r="H2" s="69"/>
      <c r="I2" s="69"/>
    </row>
    <row r="3" spans="1:16" ht="19.8" customHeight="1" x14ac:dyDescent="0.15">
      <c r="A3" s="75"/>
      <c r="B3" s="75"/>
      <c r="I3" s="68" t="s">
        <v>32</v>
      </c>
    </row>
    <row r="4" spans="1:16" ht="15.9" customHeight="1" x14ac:dyDescent="0.15">
      <c r="A4" s="67"/>
      <c r="B4" s="66"/>
      <c r="C4" s="65" t="s">
        <v>31</v>
      </c>
      <c r="D4" s="64" t="s">
        <v>30</v>
      </c>
      <c r="E4" s="65" t="s">
        <v>29</v>
      </c>
      <c r="F4" s="64" t="s">
        <v>28</v>
      </c>
      <c r="G4" s="63" t="s">
        <v>27</v>
      </c>
      <c r="H4" s="62"/>
      <c r="I4" s="61"/>
    </row>
    <row r="5" spans="1:16" ht="15.9" customHeight="1" x14ac:dyDescent="0.15">
      <c r="A5" s="60" t="s">
        <v>26</v>
      </c>
      <c r="B5" s="59"/>
      <c r="C5" s="58" t="s">
        <v>35</v>
      </c>
      <c r="D5" s="57" t="s">
        <v>25</v>
      </c>
      <c r="E5" s="58" t="s">
        <v>24</v>
      </c>
      <c r="F5" s="57"/>
      <c r="G5" s="56" t="s">
        <v>23</v>
      </c>
      <c r="H5" s="55" t="s">
        <v>22</v>
      </c>
      <c r="I5" s="54" t="s">
        <v>21</v>
      </c>
    </row>
    <row r="6" spans="1:16" ht="15.9" customHeight="1" x14ac:dyDescent="0.15">
      <c r="A6" s="53"/>
      <c r="B6" s="50"/>
      <c r="C6" s="51" t="s">
        <v>20</v>
      </c>
      <c r="D6" s="52" t="s">
        <v>19</v>
      </c>
      <c r="E6" s="51" t="s">
        <v>18</v>
      </c>
      <c r="F6" s="50" t="s">
        <v>17</v>
      </c>
      <c r="G6" s="49" t="s">
        <v>16</v>
      </c>
      <c r="H6" s="48" t="s">
        <v>16</v>
      </c>
      <c r="I6" s="47"/>
    </row>
    <row r="7" spans="1:16" ht="35.4" customHeight="1" x14ac:dyDescent="0.15">
      <c r="A7" s="46">
        <v>1</v>
      </c>
      <c r="B7" s="45" t="s">
        <v>15</v>
      </c>
      <c r="C7" s="43">
        <v>854326</v>
      </c>
      <c r="D7" s="44">
        <v>826385</v>
      </c>
      <c r="E7" s="43">
        <f t="shared" ref="E7:E21" si="0">C7-D7</f>
        <v>27941</v>
      </c>
      <c r="F7" s="42">
        <f t="shared" ref="F7:F21" si="1">IF(D7=0,0,ROUND(E7/D7*100,2))</f>
        <v>3.38</v>
      </c>
      <c r="G7" s="41">
        <f t="shared" ref="G7:G21" si="2">IF(C7=0,0,ROUND(C7/$C$21*100,2))</f>
        <v>0.39</v>
      </c>
      <c r="H7" s="40">
        <f t="shared" ref="H7:H21" si="3">IF(D7=0,0,ROUND(D7/$D$21*100,2))</f>
        <v>0.4</v>
      </c>
      <c r="I7" s="39"/>
    </row>
    <row r="8" spans="1:16" ht="34.799999999999997" customHeight="1" x14ac:dyDescent="0.15">
      <c r="A8" s="36">
        <v>2</v>
      </c>
      <c r="B8" s="35" t="s">
        <v>14</v>
      </c>
      <c r="C8" s="33">
        <v>17725233</v>
      </c>
      <c r="D8" s="34">
        <v>15116354</v>
      </c>
      <c r="E8" s="33">
        <f t="shared" si="0"/>
        <v>2608879</v>
      </c>
      <c r="F8" s="32">
        <f t="shared" si="1"/>
        <v>17.260000000000002</v>
      </c>
      <c r="G8" s="31">
        <f t="shared" si="2"/>
        <v>8.07</v>
      </c>
      <c r="H8" s="30">
        <f t="shared" si="3"/>
        <v>7.28</v>
      </c>
      <c r="I8" s="38"/>
    </row>
    <row r="9" spans="1:16" ht="34.799999999999997" customHeight="1" x14ac:dyDescent="0.15">
      <c r="A9" s="36">
        <v>3</v>
      </c>
      <c r="B9" s="35" t="s">
        <v>13</v>
      </c>
      <c r="C9" s="33">
        <v>104437550</v>
      </c>
      <c r="D9" s="34">
        <v>100307984</v>
      </c>
      <c r="E9" s="33">
        <f t="shared" si="0"/>
        <v>4129566</v>
      </c>
      <c r="F9" s="32">
        <f t="shared" si="1"/>
        <v>4.12</v>
      </c>
      <c r="G9" s="31">
        <f t="shared" si="2"/>
        <v>47.53</v>
      </c>
      <c r="H9" s="30">
        <f t="shared" si="3"/>
        <v>48.28</v>
      </c>
      <c r="I9" s="38"/>
    </row>
    <row r="10" spans="1:16" ht="34.799999999999997" customHeight="1" x14ac:dyDescent="0.15">
      <c r="A10" s="36">
        <v>4</v>
      </c>
      <c r="B10" s="35" t="s">
        <v>12</v>
      </c>
      <c r="C10" s="33">
        <v>20087267</v>
      </c>
      <c r="D10" s="34">
        <v>20754896</v>
      </c>
      <c r="E10" s="33">
        <f t="shared" si="0"/>
        <v>-667629</v>
      </c>
      <c r="F10" s="32">
        <f t="shared" si="1"/>
        <v>-3.22</v>
      </c>
      <c r="G10" s="31">
        <f t="shared" si="2"/>
        <v>9.14</v>
      </c>
      <c r="H10" s="30">
        <f t="shared" si="3"/>
        <v>9.99</v>
      </c>
      <c r="I10" s="38"/>
      <c r="J10" s="70"/>
      <c r="K10" s="70"/>
      <c r="L10" s="70"/>
      <c r="M10" s="70"/>
      <c r="N10" s="70"/>
      <c r="O10" s="70"/>
      <c r="P10" s="70"/>
    </row>
    <row r="11" spans="1:16" ht="34.799999999999997" customHeight="1" x14ac:dyDescent="0.15">
      <c r="A11" s="36">
        <v>5</v>
      </c>
      <c r="B11" s="35" t="s">
        <v>11</v>
      </c>
      <c r="C11" s="33">
        <v>274872</v>
      </c>
      <c r="D11" s="34">
        <v>274541</v>
      </c>
      <c r="E11" s="33">
        <f t="shared" si="0"/>
        <v>331</v>
      </c>
      <c r="F11" s="32">
        <f t="shared" si="1"/>
        <v>0.12</v>
      </c>
      <c r="G11" s="31">
        <f t="shared" si="2"/>
        <v>0.13</v>
      </c>
      <c r="H11" s="30">
        <f t="shared" si="3"/>
        <v>0.13</v>
      </c>
      <c r="I11" s="29"/>
      <c r="J11" s="70"/>
      <c r="K11" s="70"/>
      <c r="L11" s="70"/>
      <c r="M11" s="70"/>
      <c r="N11" s="70"/>
      <c r="O11" s="70"/>
      <c r="P11" s="70"/>
    </row>
    <row r="12" spans="1:16" ht="34.799999999999997" customHeight="1" x14ac:dyDescent="0.15">
      <c r="A12" s="36">
        <v>6</v>
      </c>
      <c r="B12" s="35" t="s">
        <v>10</v>
      </c>
      <c r="C12" s="33">
        <v>2727653</v>
      </c>
      <c r="D12" s="34">
        <v>3015613</v>
      </c>
      <c r="E12" s="33">
        <f t="shared" si="0"/>
        <v>-287960</v>
      </c>
      <c r="F12" s="32">
        <f t="shared" si="1"/>
        <v>-9.5500000000000007</v>
      </c>
      <c r="G12" s="31">
        <f t="shared" si="2"/>
        <v>1.24</v>
      </c>
      <c r="H12" s="30">
        <f t="shared" si="3"/>
        <v>1.45</v>
      </c>
      <c r="I12" s="38"/>
      <c r="J12" s="70"/>
      <c r="K12" s="70"/>
      <c r="L12" s="70"/>
      <c r="M12" s="70"/>
      <c r="N12" s="70"/>
      <c r="O12" s="70"/>
      <c r="P12" s="70"/>
    </row>
    <row r="13" spans="1:16" ht="34.799999999999997" customHeight="1" x14ac:dyDescent="0.15">
      <c r="A13" s="36">
        <v>7</v>
      </c>
      <c r="B13" s="35" t="s">
        <v>9</v>
      </c>
      <c r="C13" s="33">
        <v>7726790</v>
      </c>
      <c r="D13" s="34">
        <v>7887345</v>
      </c>
      <c r="E13" s="33">
        <f t="shared" si="0"/>
        <v>-160555</v>
      </c>
      <c r="F13" s="32">
        <f t="shared" si="1"/>
        <v>-2.04</v>
      </c>
      <c r="G13" s="31">
        <f t="shared" si="2"/>
        <v>3.52</v>
      </c>
      <c r="H13" s="30">
        <f t="shared" si="3"/>
        <v>3.8</v>
      </c>
      <c r="I13" s="38"/>
    </row>
    <row r="14" spans="1:16" ht="34.799999999999997" customHeight="1" x14ac:dyDescent="0.15">
      <c r="A14" s="36">
        <v>8</v>
      </c>
      <c r="B14" s="35" t="s">
        <v>8</v>
      </c>
      <c r="C14" s="33">
        <v>21445036</v>
      </c>
      <c r="D14" s="34">
        <v>17088393</v>
      </c>
      <c r="E14" s="33">
        <f t="shared" si="0"/>
        <v>4356643</v>
      </c>
      <c r="F14" s="32">
        <f t="shared" si="1"/>
        <v>25.49</v>
      </c>
      <c r="G14" s="31">
        <f t="shared" si="2"/>
        <v>9.76</v>
      </c>
      <c r="H14" s="30">
        <f t="shared" si="3"/>
        <v>8.2200000000000006</v>
      </c>
      <c r="I14" s="38"/>
    </row>
    <row r="15" spans="1:16" ht="34.799999999999997" customHeight="1" x14ac:dyDescent="0.15">
      <c r="A15" s="36">
        <v>9</v>
      </c>
      <c r="B15" s="35" t="s">
        <v>7</v>
      </c>
      <c r="C15" s="33">
        <v>6621850</v>
      </c>
      <c r="D15" s="34">
        <v>6722605</v>
      </c>
      <c r="E15" s="33">
        <f t="shared" si="0"/>
        <v>-100755</v>
      </c>
      <c r="F15" s="32">
        <f t="shared" si="1"/>
        <v>-1.5</v>
      </c>
      <c r="G15" s="31">
        <f t="shared" si="2"/>
        <v>3.01</v>
      </c>
      <c r="H15" s="30">
        <f t="shared" si="3"/>
        <v>3.24</v>
      </c>
      <c r="I15" s="38"/>
    </row>
    <row r="16" spans="1:16" ht="34.799999999999997" customHeight="1" x14ac:dyDescent="0.15">
      <c r="A16" s="36">
        <v>10</v>
      </c>
      <c r="B16" s="35" t="s">
        <v>6</v>
      </c>
      <c r="C16" s="33">
        <v>20397394</v>
      </c>
      <c r="D16" s="34">
        <v>18972740</v>
      </c>
      <c r="E16" s="33">
        <f t="shared" si="0"/>
        <v>1424654</v>
      </c>
      <c r="F16" s="32">
        <f t="shared" si="1"/>
        <v>7.51</v>
      </c>
      <c r="G16" s="31">
        <f t="shared" si="2"/>
        <v>9.2799999999999994</v>
      </c>
      <c r="H16" s="30">
        <f t="shared" si="3"/>
        <v>9.1300000000000008</v>
      </c>
      <c r="I16" s="38"/>
    </row>
    <row r="17" spans="1:14" ht="34.799999999999997" customHeight="1" x14ac:dyDescent="0.15">
      <c r="A17" s="36">
        <v>11</v>
      </c>
      <c r="B17" s="37" t="s">
        <v>5</v>
      </c>
      <c r="C17" s="33">
        <v>693347</v>
      </c>
      <c r="D17" s="34">
        <v>113640</v>
      </c>
      <c r="E17" s="33">
        <f t="shared" si="0"/>
        <v>579707</v>
      </c>
      <c r="F17" s="32">
        <f t="shared" si="1"/>
        <v>510.13</v>
      </c>
      <c r="G17" s="31">
        <f t="shared" si="2"/>
        <v>0.32</v>
      </c>
      <c r="H17" s="30">
        <f t="shared" si="3"/>
        <v>0.05</v>
      </c>
      <c r="I17" s="29"/>
    </row>
    <row r="18" spans="1:14" ht="34.799999999999997" customHeight="1" x14ac:dyDescent="0.15">
      <c r="A18" s="36">
        <v>12</v>
      </c>
      <c r="B18" s="35" t="s">
        <v>4</v>
      </c>
      <c r="C18" s="33">
        <v>16633682</v>
      </c>
      <c r="D18" s="34">
        <v>16589504</v>
      </c>
      <c r="E18" s="33">
        <f t="shared" si="0"/>
        <v>44178</v>
      </c>
      <c r="F18" s="32">
        <f t="shared" si="1"/>
        <v>0.27</v>
      </c>
      <c r="G18" s="31">
        <f t="shared" si="2"/>
        <v>7.57</v>
      </c>
      <c r="H18" s="30">
        <f t="shared" si="3"/>
        <v>7.98</v>
      </c>
      <c r="I18" s="29"/>
      <c r="K18" s="28"/>
      <c r="L18" s="18"/>
      <c r="M18" s="4"/>
      <c r="N18" s="4"/>
    </row>
    <row r="19" spans="1:14" ht="34.799999999999997" customHeight="1" x14ac:dyDescent="0.15">
      <c r="A19" s="27">
        <v>13</v>
      </c>
      <c r="B19" s="26" t="s">
        <v>3</v>
      </c>
      <c r="C19" s="24">
        <v>100000</v>
      </c>
      <c r="D19" s="25">
        <v>100000</v>
      </c>
      <c r="E19" s="24">
        <f t="shared" si="0"/>
        <v>0</v>
      </c>
      <c r="F19" s="23">
        <f t="shared" si="1"/>
        <v>0</v>
      </c>
      <c r="G19" s="22">
        <f t="shared" si="2"/>
        <v>0.05</v>
      </c>
      <c r="H19" s="21">
        <f t="shared" si="3"/>
        <v>0.05</v>
      </c>
      <c r="I19" s="20"/>
    </row>
    <row r="20" spans="1:14" ht="34.799999999999997" hidden="1" customHeight="1" x14ac:dyDescent="0.15">
      <c r="A20" s="19">
        <v>14</v>
      </c>
      <c r="B20" s="18" t="s">
        <v>2</v>
      </c>
      <c r="C20" s="16"/>
      <c r="D20" s="17">
        <v>0</v>
      </c>
      <c r="E20" s="16">
        <f t="shared" si="0"/>
        <v>0</v>
      </c>
      <c r="F20" s="15">
        <f t="shared" si="1"/>
        <v>0</v>
      </c>
      <c r="G20" s="14">
        <f t="shared" si="2"/>
        <v>0</v>
      </c>
      <c r="H20" s="13">
        <f t="shared" si="3"/>
        <v>0</v>
      </c>
      <c r="I20" s="12"/>
    </row>
    <row r="21" spans="1:14" ht="34.799999999999997" customHeight="1" x14ac:dyDescent="0.15">
      <c r="A21" s="71" t="s">
        <v>1</v>
      </c>
      <c r="B21" s="72"/>
      <c r="C21" s="10">
        <f>SUM(C7:C20)</f>
        <v>219725000</v>
      </c>
      <c r="D21" s="11">
        <f>SUM(D7:D20)</f>
        <v>207770000</v>
      </c>
      <c r="E21" s="10">
        <f t="shared" si="0"/>
        <v>11955000</v>
      </c>
      <c r="F21" s="9">
        <f t="shared" si="1"/>
        <v>5.75</v>
      </c>
      <c r="G21" s="8">
        <f t="shared" si="2"/>
        <v>100</v>
      </c>
      <c r="H21" s="7">
        <f t="shared" si="3"/>
        <v>100</v>
      </c>
      <c r="I21" s="6"/>
    </row>
    <row r="22" spans="1:14" ht="15" customHeight="1" x14ac:dyDescent="0.15">
      <c r="A22" s="5" t="s">
        <v>0</v>
      </c>
      <c r="C22" s="4"/>
      <c r="D22" s="4"/>
      <c r="E22" s="4"/>
      <c r="F22" s="3"/>
      <c r="G22" s="3"/>
      <c r="H22" s="3"/>
    </row>
    <row r="23" spans="1:14" ht="35.4" customHeight="1" x14ac:dyDescent="0.15"/>
    <row r="24" spans="1:14" ht="34.799999999999997" customHeight="1" x14ac:dyDescent="0.15">
      <c r="A24" s="2"/>
      <c r="B24" s="2"/>
      <c r="C24" s="2"/>
      <c r="D24" s="2"/>
      <c r="F24" s="2"/>
      <c r="G24" s="2"/>
      <c r="H24" s="2"/>
      <c r="I24" s="2"/>
    </row>
    <row r="25" spans="1:14" ht="34.799999999999997" customHeight="1" x14ac:dyDescent="0.15">
      <c r="A25" s="2"/>
      <c r="B25" s="2"/>
      <c r="C25" s="2"/>
      <c r="D25" s="2"/>
      <c r="F25" s="2"/>
      <c r="G25" s="2"/>
      <c r="H25" s="2"/>
      <c r="I25" s="2"/>
    </row>
    <row r="26" spans="1:14" ht="35.25" customHeight="1" x14ac:dyDescent="0.15">
      <c r="A26" s="2"/>
      <c r="B26" s="2"/>
      <c r="C26" s="2"/>
      <c r="D26" s="2"/>
      <c r="F26" s="2"/>
      <c r="G26" s="2"/>
      <c r="H26" s="2"/>
      <c r="I26" s="2"/>
    </row>
    <row r="27" spans="1:14" ht="34.799999999999997" customHeight="1" x14ac:dyDescent="0.15">
      <c r="A27" s="2"/>
      <c r="B27" s="2"/>
      <c r="C27" s="2"/>
      <c r="D27" s="2"/>
      <c r="F27" s="2"/>
      <c r="G27" s="2"/>
      <c r="H27" s="2"/>
      <c r="I27" s="2"/>
    </row>
    <row r="28" spans="1:14" ht="35.25" customHeight="1" x14ac:dyDescent="0.15">
      <c r="A28" s="2"/>
      <c r="B28" s="2"/>
      <c r="C28" s="2"/>
      <c r="D28" s="2"/>
      <c r="F28" s="2"/>
      <c r="G28" s="2"/>
      <c r="H28" s="2"/>
      <c r="I28" s="2"/>
    </row>
    <row r="29" spans="1:14" ht="35.25" customHeight="1" x14ac:dyDescent="0.15">
      <c r="A29" s="2"/>
      <c r="B29" s="2"/>
      <c r="C29" s="2"/>
      <c r="D29" s="2"/>
      <c r="F29" s="2"/>
      <c r="G29" s="2"/>
      <c r="H29" s="2"/>
      <c r="I29" s="2"/>
    </row>
    <row r="30" spans="1:14" ht="35.25" customHeight="1" x14ac:dyDescent="0.15">
      <c r="A30" s="2"/>
      <c r="B30" s="2"/>
      <c r="C30" s="2"/>
      <c r="D30" s="2"/>
      <c r="F30" s="2"/>
      <c r="G30" s="2"/>
      <c r="H30" s="2"/>
      <c r="I30" s="2"/>
    </row>
    <row r="31" spans="1:14" ht="35.25" customHeight="1" x14ac:dyDescent="0.15">
      <c r="A31" s="2"/>
      <c r="B31" s="2"/>
      <c r="C31" s="2"/>
      <c r="D31" s="2"/>
      <c r="F31" s="2"/>
      <c r="G31" s="2"/>
      <c r="H31" s="2"/>
      <c r="I31" s="2"/>
    </row>
    <row r="32" spans="1:14" ht="35.25" customHeight="1" x14ac:dyDescent="0.15">
      <c r="A32" s="2"/>
      <c r="B32" s="2"/>
      <c r="C32" s="2"/>
      <c r="D32" s="2"/>
      <c r="F32" s="2"/>
      <c r="G32" s="2"/>
      <c r="H32" s="2"/>
      <c r="I32" s="2"/>
    </row>
    <row r="33" spans="1:9" ht="34.799999999999997" customHeight="1" x14ac:dyDescent="0.15">
      <c r="A33" s="2"/>
      <c r="B33" s="2"/>
      <c r="C33" s="2"/>
      <c r="D33" s="2"/>
      <c r="F33" s="2"/>
      <c r="G33" s="2"/>
      <c r="H33" s="2"/>
      <c r="I33" s="2"/>
    </row>
    <row r="34" spans="1:9" ht="29.4" customHeight="1" x14ac:dyDescent="0.15">
      <c r="A34" s="2"/>
      <c r="B34" s="2"/>
      <c r="C34" s="2"/>
      <c r="D34" s="2"/>
      <c r="F34" s="2"/>
      <c r="G34" s="2"/>
      <c r="H34" s="2"/>
      <c r="I34" s="2"/>
    </row>
    <row r="35" spans="1:9" ht="30" customHeight="1" x14ac:dyDescent="0.15">
      <c r="A35" s="2"/>
      <c r="B35" s="2"/>
      <c r="C35" s="2"/>
      <c r="D35" s="2"/>
      <c r="F35" s="2"/>
      <c r="G35" s="2"/>
      <c r="H35" s="2"/>
      <c r="I35" s="2"/>
    </row>
  </sheetData>
  <mergeCells count="4">
    <mergeCell ref="J10:P12"/>
    <mergeCell ref="A21:B21"/>
    <mergeCell ref="A1:I1"/>
    <mergeCell ref="A2:B3"/>
  </mergeCells>
  <phoneticPr fontId="2"/>
  <printOptions horizontalCentered="1"/>
  <pageMargins left="0.70866141732283472" right="0.70866141732283472" top="0.86614173228346458" bottom="0.74803149606299213" header="0.31496062992125984" footer="0.31496062992125984"/>
  <pageSetup paperSize="9" scale="77" firstPageNumber="10" orientation="portrait" useFirstPageNumber="1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歳出・R6当初</vt:lpstr>
      <vt:lpstr>歳出・R6当初!Print_Area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2025-03-24T01:47:02Z</cp:lastPrinted>
  <dcterms:created xsi:type="dcterms:W3CDTF">2025-03-24T01:42:02Z</dcterms:created>
  <dcterms:modified xsi:type="dcterms:W3CDTF">2025-03-24T06:27:41Z</dcterms:modified>
</cp:coreProperties>
</file>