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8.113.39\share\03_商業・産業創出チーム\01_商業関係\05商業振興チーム\01事業関係\32.商店街連携・賑わい創出支援事業（R6～\R6年度\00_制度設計\"/>
    </mc:Choice>
  </mc:AlternateContent>
  <xr:revisionPtr revIDLastSave="0" documentId="13_ncr:1_{AF5CF083-6440-44C8-A09D-7EF600F3F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号" sheetId="6" r:id="rId1"/>
    <sheet name="様式２号 (記入例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2" i="6"/>
  <c r="I11" i="6"/>
  <c r="I7" i="6"/>
  <c r="I6" i="6"/>
  <c r="I5" i="6"/>
  <c r="I13" i="7"/>
  <c r="I12" i="7"/>
  <c r="I11" i="7"/>
  <c r="J11" i="7" s="1"/>
  <c r="J11" i="6" l="1"/>
</calcChain>
</file>

<file path=xl/sharedStrings.xml><?xml version="1.0" encoding="utf-8"?>
<sst xmlns="http://schemas.openxmlformats.org/spreadsheetml/2006/main" count="85" uniqueCount="41">
  <si>
    <t>事業名</t>
    <rPh sb="0" eb="3">
      <t>ジギョウメイ</t>
    </rPh>
    <phoneticPr fontId="2"/>
  </si>
  <si>
    <t>事業期間</t>
    <rPh sb="0" eb="4">
      <t>ジギョウキカン</t>
    </rPh>
    <phoneticPr fontId="2"/>
  </si>
  <si>
    <t>連携先</t>
    <rPh sb="0" eb="3">
      <t>レンケイサキ</t>
    </rPh>
    <phoneticPr fontId="2"/>
  </si>
  <si>
    <t>総事業費</t>
    <rPh sb="0" eb="4">
      <t>ソウジギョウヒ</t>
    </rPh>
    <phoneticPr fontId="2"/>
  </si>
  <si>
    <t>No</t>
    <phoneticPr fontId="2"/>
  </si>
  <si>
    <t>商店街の多言語マップ作成</t>
    <rPh sb="0" eb="3">
      <t>ショウテンガイ</t>
    </rPh>
    <rPh sb="4" eb="7">
      <t>タゲンゴ</t>
    </rPh>
    <rPh sb="10" eb="12">
      <t>サクセイ</t>
    </rPh>
    <phoneticPr fontId="2"/>
  </si>
  <si>
    <t>事業内容</t>
    <rPh sb="0" eb="2">
      <t>ジギョウ</t>
    </rPh>
    <rPh sb="2" eb="4">
      <t>ナイヨウ</t>
    </rPh>
    <phoneticPr fontId="2"/>
  </si>
  <si>
    <t>ナイトバザール</t>
    <phoneticPr fontId="2"/>
  </si>
  <si>
    <t>商店街の多言語マップを作成し、インバウンド受入れ環境を整備する</t>
    <rPh sb="0" eb="3">
      <t>ショウテンガイ</t>
    </rPh>
    <rPh sb="4" eb="7">
      <t>タゲンゴ</t>
    </rPh>
    <rPh sb="11" eb="13">
      <t>サクセイ</t>
    </rPh>
    <rPh sb="21" eb="23">
      <t>ウケイ</t>
    </rPh>
    <rPh sb="24" eb="26">
      <t>カンキョウ</t>
    </rPh>
    <rPh sb="27" eb="29">
      <t>セイビ</t>
    </rPh>
    <phoneticPr fontId="2"/>
  </si>
  <si>
    <t>○○大学の学生と連携し、ナイトバザールを開催</t>
    <rPh sb="2" eb="4">
      <t>ダイガク</t>
    </rPh>
    <rPh sb="5" eb="7">
      <t>ガクセイ</t>
    </rPh>
    <rPh sb="8" eb="10">
      <t>レンケイ</t>
    </rPh>
    <rPh sb="20" eb="22">
      <t>カイサイ</t>
    </rPh>
    <phoneticPr fontId="2"/>
  </si>
  <si>
    <t>2/3</t>
    <phoneticPr fontId="2"/>
  </si>
  <si>
    <t>オータムフェスティバル</t>
    <phoneticPr fontId="2"/>
  </si>
  <si>
    <t>○○商店街と連携し、オータムフェスティバルを開催</t>
    <rPh sb="2" eb="5">
      <t>ショウテンガイ</t>
    </rPh>
    <rPh sb="6" eb="8">
      <t>レンケイ</t>
    </rPh>
    <rPh sb="22" eb="24">
      <t>カイサイ</t>
    </rPh>
    <phoneticPr fontId="2"/>
  </si>
  <si>
    <t>R6.9～R6.11</t>
    <phoneticPr fontId="2"/>
  </si>
  <si>
    <t>・△△商店街</t>
    <rPh sb="3" eb="6">
      <t>ショウテンガイ</t>
    </rPh>
    <phoneticPr fontId="2"/>
  </si>
  <si>
    <t>・○○大学
・□□観光案内所</t>
    <rPh sb="3" eb="5">
      <t>ダイガク</t>
    </rPh>
    <rPh sb="9" eb="11">
      <t>カンコウ</t>
    </rPh>
    <rPh sb="11" eb="13">
      <t>アンナイ</t>
    </rPh>
    <rPh sb="13" eb="14">
      <t>ジョ</t>
    </rPh>
    <phoneticPr fontId="2"/>
  </si>
  <si>
    <t>R6.5～R6.10</t>
  </si>
  <si>
    <t>1/2</t>
  </si>
  <si>
    <t>補助対象
経費</t>
    <rPh sb="0" eb="2">
      <t>ホジョ</t>
    </rPh>
    <rPh sb="2" eb="4">
      <t>タイショウ</t>
    </rPh>
    <rPh sb="5" eb="7">
      <t>ケイヒ</t>
    </rPh>
    <phoneticPr fontId="2"/>
  </si>
  <si>
    <t>【単独事業】</t>
    <rPh sb="1" eb="5">
      <t>タンドクジギョウ</t>
    </rPh>
    <phoneticPr fontId="2"/>
  </si>
  <si>
    <t>【連携事業】</t>
    <rPh sb="1" eb="5">
      <t>レンケイジギョウ</t>
    </rPh>
    <phoneticPr fontId="2"/>
  </si>
  <si>
    <t>・☆☆団体</t>
    <rPh sb="3" eb="5">
      <t>ダンタイ</t>
    </rPh>
    <phoneticPr fontId="2"/>
  </si>
  <si>
    <t>R6.10～R7.2</t>
    <phoneticPr fontId="2"/>
  </si>
  <si>
    <t>R6.12～R7.3</t>
    <phoneticPr fontId="2"/>
  </si>
  <si>
    <t>○○まつり</t>
    <phoneticPr fontId="2"/>
  </si>
  <si>
    <t>☆☆団体と連携し、○○まつりを開催</t>
    <rPh sb="2" eb="4">
      <t>ダンタイ</t>
    </rPh>
    <rPh sb="5" eb="7">
      <t>レンケイ</t>
    </rPh>
    <rPh sb="15" eb="17">
      <t>カイサイ</t>
    </rPh>
    <phoneticPr fontId="2"/>
  </si>
  <si>
    <t>※令和5年度まで実施していた「商い賑わい事業補助金」と同一事業の場合、補助上限額50万円</t>
    <rPh sb="1" eb="3">
      <t>レイワ</t>
    </rPh>
    <rPh sb="4" eb="6">
      <t>ネンド</t>
    </rPh>
    <rPh sb="8" eb="10">
      <t>ジッシ</t>
    </rPh>
    <rPh sb="15" eb="16">
      <t>アキナ</t>
    </rPh>
    <rPh sb="17" eb="18">
      <t>ニギ</t>
    </rPh>
    <rPh sb="20" eb="22">
      <t>ジギョウ</t>
    </rPh>
    <rPh sb="22" eb="25">
      <t>ホジョキン</t>
    </rPh>
    <rPh sb="27" eb="29">
      <t>ドウイツ</t>
    </rPh>
    <rPh sb="29" eb="31">
      <t>ジギョウ</t>
    </rPh>
    <rPh sb="32" eb="34">
      <t>バアイ</t>
    </rPh>
    <rPh sb="35" eb="40">
      <t>ホジョジョウゲンガク</t>
    </rPh>
    <rPh sb="42" eb="44">
      <t>マンエン</t>
    </rPh>
    <phoneticPr fontId="2"/>
  </si>
  <si>
    <t>補助率
（1/2）</t>
    <rPh sb="0" eb="3">
      <t>ホジョリツ</t>
    </rPh>
    <phoneticPr fontId="2"/>
  </si>
  <si>
    <t>補助率
（2/3）</t>
    <rPh sb="0" eb="3">
      <t>ホジョリツ</t>
    </rPh>
    <phoneticPr fontId="2"/>
  </si>
  <si>
    <t>小計</t>
    <rPh sb="0" eb="2">
      <t>ショウケイ</t>
    </rPh>
    <phoneticPr fontId="2"/>
  </si>
  <si>
    <t>Ⓐ</t>
    <phoneticPr fontId="8"/>
  </si>
  <si>
    <t>Ⓑ</t>
    <phoneticPr fontId="8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</si>
  <si>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（上限75万円※）</t>
    </r>
    <rPh sb="0" eb="3">
      <t>シンセイガク</t>
    </rPh>
    <rPh sb="5" eb="7">
      <t>ジョウゲン</t>
    </rPh>
    <rPh sb="9" eb="11">
      <t>マンエン</t>
    </rPh>
    <phoneticPr fontId="2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</si>
  <si>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（上限100万円）</t>
    </r>
    <rPh sb="0" eb="3">
      <t>シンセイガク</t>
    </rPh>
    <rPh sb="4" eb="6">
      <t>ジョウゲン</t>
    </rPh>
    <rPh sb="9" eb="11">
      <t>マンエン</t>
    </rPh>
    <phoneticPr fontId="2"/>
  </si>
  <si>
    <t>＝</t>
    <phoneticPr fontId="2"/>
  </si>
  <si>
    <t>補助上限額は1団体あたり100万円</t>
  </si>
  <si>
    <t>【単独事業】【連携事業】の両事業を実施する場合</t>
  </si>
  <si>
    <t>単独事業申請額Ⓐ＋連携事業申請額Ⓑ</t>
    <rPh sb="0" eb="2">
      <t>タンドク</t>
    </rPh>
    <rPh sb="2" eb="4">
      <t>ジギョウ</t>
    </rPh>
    <rPh sb="4" eb="6">
      <t>シンセイ</t>
    </rPh>
    <rPh sb="6" eb="7">
      <t>ガク</t>
    </rPh>
    <rPh sb="9" eb="11">
      <t>レンケイ</t>
    </rPh>
    <rPh sb="11" eb="13">
      <t>ジギョウ</t>
    </rPh>
    <rPh sb="13" eb="15">
      <t>シンセイ</t>
    </rPh>
    <rPh sb="15" eb="16">
      <t>ガク</t>
    </rPh>
    <rPh sb="16" eb="17">
      <t>キンガク</t>
    </rPh>
    <phoneticPr fontId="2"/>
  </si>
  <si>
    <t>商店街等連携・賑わい創出支援事業補助金　事業実績書</t>
    <rPh sb="0" eb="4">
      <t>ショウテンガイトウ</t>
    </rPh>
    <rPh sb="4" eb="6">
      <t>レンケイ</t>
    </rPh>
    <rPh sb="7" eb="8">
      <t>ニギ</t>
    </rPh>
    <rPh sb="10" eb="12">
      <t>ソウシュツ</t>
    </rPh>
    <rPh sb="12" eb="14">
      <t>シエン</t>
    </rPh>
    <rPh sb="14" eb="16">
      <t>ジギョウ</t>
    </rPh>
    <rPh sb="16" eb="19">
      <t>ホジョキン</t>
    </rPh>
    <rPh sb="20" eb="22">
      <t>ジギョウ</t>
    </rPh>
    <rPh sb="22" eb="24">
      <t>ジッセキ</t>
    </rPh>
    <rPh sb="24" eb="25">
      <t>ショ</t>
    </rPh>
    <phoneticPr fontId="2"/>
  </si>
  <si>
    <t>様式８号（第１０条関係）</t>
    <rPh sb="0" eb="2">
      <t>ヨウシキ</t>
    </rPh>
    <rPh sb="3" eb="4">
      <t>ゴウ</t>
    </rPh>
    <phoneticPr fontId="2"/>
  </si>
  <si>
    <t>様式９号（第１０条関係）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</si>
</sst>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FED72DDB-8EBF-436C-B57A-AD1C61D4E5A2}"/>
    <cellStyle name="標準" xfId="0" builtinId="0"/>
    <cellStyle name="標準 2" xfId="2" xr:uid="{2A6A9BA3-EEB3-4446-9C06-15169C688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EB89-9981-4832-8427-556163657EC8}">
  <dimension ref="A1:J17"/>
  <sheetViews>
    <sheetView tabSelected="1" view="pageBreakPreview" zoomScaleNormal="100" zoomScaleSheetLayoutView="100" workbookViewId="0"/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40</v>
      </c>
    </row>
    <row r="2" spans="1:10" ht="22.2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30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32</v>
      </c>
    </row>
    <row r="5" spans="1:10" ht="51" customHeight="1">
      <c r="A5" s="1">
        <v>1</v>
      </c>
      <c r="B5" s="7"/>
      <c r="C5" s="4"/>
      <c r="D5" s="3"/>
      <c r="E5" s="10"/>
      <c r="F5" s="6"/>
      <c r="G5" s="6"/>
      <c r="H5" s="5" t="s">
        <v>17</v>
      </c>
      <c r="I5" s="6" t="str">
        <f>IF(G5*1/2=0,"",G5*1/2)</f>
        <v/>
      </c>
      <c r="J5" s="19"/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 t="s">
        <v>17</v>
      </c>
      <c r="I6" s="6" t="str">
        <f t="shared" ref="I6:I7" si="0">IF(G6*1/2=0,"",G6*1/2)</f>
        <v/>
      </c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 t="s">
        <v>17</v>
      </c>
      <c r="I7" s="6" t="str">
        <f t="shared" si="0"/>
        <v/>
      </c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31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33</v>
      </c>
    </row>
    <row r="11" spans="1:10" ht="48" customHeight="1">
      <c r="A11" s="1">
        <v>1</v>
      </c>
      <c r="B11" s="4"/>
      <c r="C11" s="4"/>
      <c r="D11" s="3"/>
      <c r="E11" s="4"/>
      <c r="F11" s="6"/>
      <c r="G11" s="6"/>
      <c r="H11" s="5">
        <v>0.66666666666666663</v>
      </c>
      <c r="I11" s="6" t="str">
        <f>IF(G11*2/3=0,"",G11*2/3)</f>
        <v/>
      </c>
      <c r="J11" s="19" t="str">
        <f>IF(MIN(1000000,SUM(I11:I13))=0,"",MIN(1000000,SUM(I11:I13)))</f>
        <v/>
      </c>
    </row>
    <row r="12" spans="1:10" ht="51" customHeight="1">
      <c r="A12" s="1">
        <v>2</v>
      </c>
      <c r="B12" s="4"/>
      <c r="C12" s="4"/>
      <c r="D12" s="3"/>
      <c r="E12" s="4"/>
      <c r="F12" s="6"/>
      <c r="G12" s="6"/>
      <c r="H12" s="5" t="s">
        <v>10</v>
      </c>
      <c r="I12" s="6" t="str">
        <f t="shared" ref="I12:I13" si="1">IF(G12*2/3=0,"",G12*2/3)</f>
        <v/>
      </c>
      <c r="J12" s="20"/>
    </row>
    <row r="13" spans="1:10" ht="51" customHeight="1">
      <c r="A13" s="1">
        <v>3</v>
      </c>
      <c r="B13" s="4"/>
      <c r="C13" s="4"/>
      <c r="D13" s="3"/>
      <c r="E13" s="4"/>
      <c r="F13" s="6"/>
      <c r="G13" s="6"/>
      <c r="H13" s="5" t="s">
        <v>10</v>
      </c>
      <c r="I13" s="6" t="str">
        <f t="shared" si="1"/>
        <v/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36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37</v>
      </c>
      <c r="D16" s="22"/>
      <c r="E16" s="22"/>
      <c r="F16" s="22"/>
      <c r="G16" s="15" t="s">
        <v>34</v>
      </c>
      <c r="H16" s="23"/>
      <c r="I16" s="24"/>
      <c r="J16" s="16"/>
    </row>
    <row r="17" spans="8:10">
      <c r="H17" t="s">
        <v>35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9BE0-FDE0-44D7-8006-51C593EA2B7F}">
  <dimension ref="A1:J17"/>
  <sheetViews>
    <sheetView view="pageBreakPreview" zoomScaleNormal="100" zoomScaleSheetLayoutView="100" workbookViewId="0">
      <selection activeCell="F5" sqref="F5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30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32</v>
      </c>
    </row>
    <row r="5" spans="1:10" ht="51" customHeight="1">
      <c r="A5" s="1">
        <v>1</v>
      </c>
      <c r="B5" s="7" t="s">
        <v>5</v>
      </c>
      <c r="C5" s="4" t="s">
        <v>8</v>
      </c>
      <c r="D5" s="3" t="s">
        <v>16</v>
      </c>
      <c r="E5" s="10"/>
      <c r="F5" s="6">
        <v>200000</v>
      </c>
      <c r="G5" s="6">
        <v>1000000</v>
      </c>
      <c r="H5" s="5" t="s">
        <v>17</v>
      </c>
      <c r="I5" s="6">
        <v>500000</v>
      </c>
      <c r="J5" s="19">
        <v>500000</v>
      </c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/>
      <c r="I6" s="6"/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/>
      <c r="I7" s="6"/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31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33</v>
      </c>
    </row>
    <row r="11" spans="1:10" ht="48" customHeight="1">
      <c r="A11" s="1">
        <v>1</v>
      </c>
      <c r="B11" s="4" t="s">
        <v>11</v>
      </c>
      <c r="C11" s="4" t="s">
        <v>12</v>
      </c>
      <c r="D11" s="3" t="s">
        <v>13</v>
      </c>
      <c r="E11" s="4" t="s">
        <v>14</v>
      </c>
      <c r="F11" s="6">
        <v>1000000</v>
      </c>
      <c r="G11" s="6">
        <v>750000</v>
      </c>
      <c r="H11" s="5">
        <v>0.66666666666666663</v>
      </c>
      <c r="I11" s="6">
        <f>G11*2/3</f>
        <v>500000</v>
      </c>
      <c r="J11" s="19">
        <f>MIN(1000000,SUM(I11:I13))</f>
        <v>1000000</v>
      </c>
    </row>
    <row r="12" spans="1:10" ht="51" customHeight="1">
      <c r="A12" s="1">
        <v>2</v>
      </c>
      <c r="B12" s="4" t="s">
        <v>7</v>
      </c>
      <c r="C12" s="4" t="s">
        <v>9</v>
      </c>
      <c r="D12" s="3" t="s">
        <v>22</v>
      </c>
      <c r="E12" s="4" t="s">
        <v>15</v>
      </c>
      <c r="F12" s="6">
        <v>2000000</v>
      </c>
      <c r="G12" s="6">
        <v>500000</v>
      </c>
      <c r="H12" s="5" t="s">
        <v>10</v>
      </c>
      <c r="I12" s="6">
        <f>G12*2/3</f>
        <v>333333.33333333331</v>
      </c>
      <c r="J12" s="20"/>
    </row>
    <row r="13" spans="1:10" ht="51" customHeight="1">
      <c r="A13" s="1">
        <v>3</v>
      </c>
      <c r="B13" s="4" t="s">
        <v>24</v>
      </c>
      <c r="C13" s="4" t="s">
        <v>25</v>
      </c>
      <c r="D13" s="3" t="s">
        <v>23</v>
      </c>
      <c r="E13" s="4" t="s">
        <v>21</v>
      </c>
      <c r="F13" s="6">
        <v>1500000</v>
      </c>
      <c r="G13" s="6">
        <v>1300000</v>
      </c>
      <c r="H13" s="5" t="s">
        <v>10</v>
      </c>
      <c r="I13" s="6">
        <f>G13*2/3</f>
        <v>866666.66666666663</v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36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37</v>
      </c>
      <c r="D16" s="22"/>
      <c r="E16" s="22"/>
      <c r="F16" s="22"/>
      <c r="G16" s="15" t="s">
        <v>34</v>
      </c>
      <c r="H16" s="23">
        <v>1000000</v>
      </c>
      <c r="I16" s="24"/>
      <c r="J16" s="16"/>
    </row>
    <row r="17" spans="8:10">
      <c r="H17" t="s">
        <v>35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様式２号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nt148018</dc:creator>
  <cp:lastModifiedBy>Administrator</cp:lastModifiedBy>
  <dcterms:created xsi:type="dcterms:W3CDTF">2015-06-05T18:19:34Z</dcterms:created>
  <dcterms:modified xsi:type="dcterms:W3CDTF">2024-04-16T10:14:53Z</dcterms:modified>
</cp:coreProperties>
</file>