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172.18.113.39\share\03_商業・産業創出チーム\01_商業関係\05商業振興チーム\01事業関係\32.商店街連携・賑わい創出支援事業（R6～\R6年度\00_制度設計\"/>
    </mc:Choice>
  </mc:AlternateContent>
  <xr:revisionPtr revIDLastSave="0" documentId="13_ncr:1_{39FB7084-4CBB-47D4-9BA3-04450334C0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２号" sheetId="6" r:id="rId1"/>
    <sheet name="様式２号 (記入例)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6" l="1"/>
  <c r="I6" i="6"/>
  <c r="I5" i="6"/>
  <c r="I13" i="6"/>
  <c r="I12" i="6"/>
  <c r="I11" i="6"/>
  <c r="J11" i="6" s="1"/>
  <c r="I13" i="7"/>
  <c r="I12" i="7"/>
  <c r="I11" i="7"/>
  <c r="J11" i="7" s="1"/>
</calcChain>
</file>

<file path=xl/sharedStrings.xml><?xml version="1.0" encoding="utf-8"?>
<sst xmlns="http://schemas.openxmlformats.org/spreadsheetml/2006/main" count="85" uniqueCount="40">
  <si>
    <t>事業名</t>
    <rPh sb="0" eb="3">
      <t>ジギョウメイ</t>
    </rPh>
    <phoneticPr fontId="2"/>
  </si>
  <si>
    <t>事業期間</t>
    <rPh sb="0" eb="4">
      <t>ジギョウキカン</t>
    </rPh>
    <phoneticPr fontId="2"/>
  </si>
  <si>
    <t>連携先</t>
    <rPh sb="0" eb="3">
      <t>レンケイサキ</t>
    </rPh>
    <phoneticPr fontId="2"/>
  </si>
  <si>
    <t>総事業費</t>
    <rPh sb="0" eb="4">
      <t>ソウジギョウヒ</t>
    </rPh>
    <phoneticPr fontId="2"/>
  </si>
  <si>
    <t>No</t>
    <phoneticPr fontId="2"/>
  </si>
  <si>
    <t>商店街の多言語マップ作成</t>
    <rPh sb="0" eb="3">
      <t>ショウテンガイ</t>
    </rPh>
    <rPh sb="4" eb="7">
      <t>タゲンゴ</t>
    </rPh>
    <rPh sb="10" eb="12">
      <t>サクセイ</t>
    </rPh>
    <phoneticPr fontId="2"/>
  </si>
  <si>
    <t>事業内容</t>
    <rPh sb="0" eb="2">
      <t>ジギョウ</t>
    </rPh>
    <rPh sb="2" eb="4">
      <t>ナイヨウ</t>
    </rPh>
    <phoneticPr fontId="2"/>
  </si>
  <si>
    <t>ナイトバザール</t>
    <phoneticPr fontId="2"/>
  </si>
  <si>
    <t>商店街の多言語マップを作成し、インバウンド受入れ環境を整備する</t>
    <rPh sb="0" eb="3">
      <t>ショウテンガイ</t>
    </rPh>
    <rPh sb="4" eb="7">
      <t>タゲンゴ</t>
    </rPh>
    <rPh sb="11" eb="13">
      <t>サクセイ</t>
    </rPh>
    <rPh sb="21" eb="23">
      <t>ウケイ</t>
    </rPh>
    <rPh sb="24" eb="26">
      <t>カンキョウ</t>
    </rPh>
    <rPh sb="27" eb="29">
      <t>セイビ</t>
    </rPh>
    <phoneticPr fontId="2"/>
  </si>
  <si>
    <t>○○大学の学生と連携し、ナイトバザールを開催</t>
    <rPh sb="2" eb="4">
      <t>ダイガク</t>
    </rPh>
    <rPh sb="5" eb="7">
      <t>ガクセイ</t>
    </rPh>
    <rPh sb="8" eb="10">
      <t>レンケイ</t>
    </rPh>
    <rPh sb="20" eb="22">
      <t>カイサイ</t>
    </rPh>
    <phoneticPr fontId="2"/>
  </si>
  <si>
    <t>2/3</t>
    <phoneticPr fontId="2"/>
  </si>
  <si>
    <t>オータムフェスティバル</t>
    <phoneticPr fontId="2"/>
  </si>
  <si>
    <t>○○商店街と連携し、オータムフェスティバルを開催</t>
    <rPh sb="2" eb="5">
      <t>ショウテンガイ</t>
    </rPh>
    <rPh sb="6" eb="8">
      <t>レンケイ</t>
    </rPh>
    <rPh sb="22" eb="24">
      <t>カイサイ</t>
    </rPh>
    <phoneticPr fontId="2"/>
  </si>
  <si>
    <t>R6.9～R6.11</t>
    <phoneticPr fontId="2"/>
  </si>
  <si>
    <t>・△△商店街</t>
    <rPh sb="3" eb="6">
      <t>ショウテンガイ</t>
    </rPh>
    <phoneticPr fontId="2"/>
  </si>
  <si>
    <t>・○○大学
・□□観光案内所</t>
    <rPh sb="3" eb="5">
      <t>ダイガク</t>
    </rPh>
    <rPh sb="9" eb="11">
      <t>カンコウ</t>
    </rPh>
    <rPh sb="11" eb="13">
      <t>アンナイ</t>
    </rPh>
    <rPh sb="13" eb="14">
      <t>ジョ</t>
    </rPh>
    <phoneticPr fontId="2"/>
  </si>
  <si>
    <t>R6.5～R6.10</t>
  </si>
  <si>
    <t>1/2</t>
  </si>
  <si>
    <t>補助対象
経費</t>
    <rPh sb="0" eb="2">
      <t>ホジョ</t>
    </rPh>
    <rPh sb="2" eb="4">
      <t>タイショウ</t>
    </rPh>
    <rPh sb="5" eb="7">
      <t>ケイヒ</t>
    </rPh>
    <phoneticPr fontId="2"/>
  </si>
  <si>
    <t>【単独事業】</t>
    <rPh sb="1" eb="5">
      <t>タンドクジギョウ</t>
    </rPh>
    <phoneticPr fontId="2"/>
  </si>
  <si>
    <t>【連携事業】</t>
    <rPh sb="1" eb="5">
      <t>レンケイジギョウ</t>
    </rPh>
    <phoneticPr fontId="2"/>
  </si>
  <si>
    <t>・☆☆団体</t>
    <rPh sb="3" eb="5">
      <t>ダンタイ</t>
    </rPh>
    <phoneticPr fontId="2"/>
  </si>
  <si>
    <t>R6.10～R7.2</t>
    <phoneticPr fontId="2"/>
  </si>
  <si>
    <t>R6.12～R7.3</t>
    <phoneticPr fontId="2"/>
  </si>
  <si>
    <t>○○まつり</t>
    <phoneticPr fontId="2"/>
  </si>
  <si>
    <t>☆☆団体と連携し、○○まつりを開催</t>
    <rPh sb="2" eb="4">
      <t>ダンタイ</t>
    </rPh>
    <rPh sb="5" eb="7">
      <t>レンケイ</t>
    </rPh>
    <rPh sb="15" eb="17">
      <t>カイサイ</t>
    </rPh>
    <phoneticPr fontId="2"/>
  </si>
  <si>
    <t>※令和5年度まで実施していた「商い賑わい事業補助金」と同一事業の場合、補助上限額50万円</t>
    <rPh sb="1" eb="3">
      <t>レイワ</t>
    </rPh>
    <rPh sb="4" eb="6">
      <t>ネンド</t>
    </rPh>
    <rPh sb="8" eb="10">
      <t>ジッシ</t>
    </rPh>
    <rPh sb="15" eb="16">
      <t>アキナ</t>
    </rPh>
    <rPh sb="17" eb="18">
      <t>ニギ</t>
    </rPh>
    <rPh sb="20" eb="22">
      <t>ジギョウ</t>
    </rPh>
    <rPh sb="22" eb="25">
      <t>ホジョキン</t>
    </rPh>
    <rPh sb="27" eb="29">
      <t>ドウイツ</t>
    </rPh>
    <rPh sb="29" eb="31">
      <t>ジギョウ</t>
    </rPh>
    <rPh sb="32" eb="34">
      <t>バアイ</t>
    </rPh>
    <rPh sb="35" eb="40">
      <t>ホジョジョウゲンガク</t>
    </rPh>
    <rPh sb="42" eb="44">
      <t>マンエン</t>
    </rPh>
    <phoneticPr fontId="2"/>
  </si>
  <si>
    <t>補助率
（1/2）</t>
    <rPh sb="0" eb="3">
      <t>ホジョリツ</t>
    </rPh>
    <phoneticPr fontId="2"/>
  </si>
  <si>
    <t>補助率
（2/3）</t>
    <rPh sb="0" eb="3">
      <t>ホジョリツ</t>
    </rPh>
    <phoneticPr fontId="2"/>
  </si>
  <si>
    <t>小計</t>
    <rPh sb="0" eb="2">
      <t>ショウケイ</t>
    </rPh>
    <phoneticPr fontId="2"/>
  </si>
  <si>
    <t>商店街等連携・賑わい創出支援事業補助金　事業計画書</t>
    <rPh sb="0" eb="4">
      <t>ショウテンガイトウ</t>
    </rPh>
    <rPh sb="4" eb="6">
      <t>レンケイ</t>
    </rPh>
    <rPh sb="7" eb="8">
      <t>ニギ</t>
    </rPh>
    <rPh sb="10" eb="12">
      <t>ソウシュツ</t>
    </rPh>
    <rPh sb="12" eb="14">
      <t>シエン</t>
    </rPh>
    <rPh sb="14" eb="16">
      <t>ジギョウ</t>
    </rPh>
    <rPh sb="16" eb="19">
      <t>ホジョキン</t>
    </rPh>
    <rPh sb="20" eb="22">
      <t>ジギョウ</t>
    </rPh>
    <rPh sb="22" eb="25">
      <t>ケイカクショ</t>
    </rPh>
    <phoneticPr fontId="2"/>
  </si>
  <si>
    <t>Ⓐ</t>
    <phoneticPr fontId="8"/>
  </si>
  <si>
    <t>Ⓑ</t>
    <phoneticPr fontId="8"/>
  </si>
  <si>
    <r>
      <t xml:space="preserve">申請額
</t>
    </r>
    <r>
      <rPr>
        <sz val="10"/>
        <color theme="1"/>
        <rFont val="Yu Gothic"/>
        <family val="3"/>
        <charset val="128"/>
        <scheme val="minor"/>
      </rPr>
      <t>（上限75万円※）</t>
    </r>
    <rPh sb="0" eb="3">
      <t>シンセイガク</t>
    </rPh>
    <rPh sb="5" eb="7">
      <t>ジョウゲン</t>
    </rPh>
    <rPh sb="9" eb="11">
      <t>マンエン</t>
    </rPh>
    <phoneticPr fontId="2"/>
  </si>
  <si>
    <r>
      <t xml:space="preserve">申請額
</t>
    </r>
    <r>
      <rPr>
        <sz val="10"/>
        <color theme="1"/>
        <rFont val="Yu Gothic"/>
        <family val="3"/>
        <charset val="128"/>
        <scheme val="minor"/>
      </rPr>
      <t>（上限100万円）</t>
    </r>
    <rPh sb="0" eb="3">
      <t>シンセイガク</t>
    </rPh>
    <rPh sb="4" eb="6">
      <t>ジョウゲン</t>
    </rPh>
    <rPh sb="9" eb="11">
      <t>マンエン</t>
    </rPh>
    <phoneticPr fontId="2"/>
  </si>
  <si>
    <t>＝</t>
    <phoneticPr fontId="2"/>
  </si>
  <si>
    <t>補助上限額は1団体あたり100万円</t>
  </si>
  <si>
    <t>【単独事業】【連携事業】の両事業を実施する場合</t>
  </si>
  <si>
    <t>単独事業申請額Ⓐ＋連携事業申請額Ⓑ</t>
    <rPh sb="0" eb="2">
      <t>タンドク</t>
    </rPh>
    <rPh sb="2" eb="4">
      <t>ジギョウ</t>
    </rPh>
    <rPh sb="4" eb="6">
      <t>シンセイ</t>
    </rPh>
    <rPh sb="6" eb="7">
      <t>ガク</t>
    </rPh>
    <rPh sb="9" eb="11">
      <t>レンケイ</t>
    </rPh>
    <rPh sb="11" eb="13">
      <t>ジギョウ</t>
    </rPh>
    <rPh sb="13" eb="15">
      <t>シンセイ</t>
    </rPh>
    <rPh sb="15" eb="16">
      <t>ガク</t>
    </rPh>
    <rPh sb="16" eb="17">
      <t>キンガク</t>
    </rPh>
    <phoneticPr fontId="2"/>
  </si>
  <si>
    <t>様式２号（第７条関係）</t>
    <rPh sb="0" eb="2">
      <t>ヨウシキ</t>
    </rPh>
    <rPh sb="3" eb="4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</si>
</sst>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20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2" fontId="5" fillId="0" borderId="1" xfId="0" applyNumberFormat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38" fontId="5" fillId="0" borderId="2" xfId="1" applyFont="1" applyBorder="1" applyAlignment="1">
      <alignment horizontal="center" vertical="center" wrapText="1"/>
    </xf>
    <xf numFmtId="38" fontId="5" fillId="0" borderId="6" xfId="1" applyFont="1" applyBorder="1" applyAlignment="1">
      <alignment horizontal="center" vertical="center" wrapText="1"/>
    </xf>
    <xf numFmtId="38" fontId="5" fillId="0" borderId="4" xfId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8" fontId="9" fillId="0" borderId="7" xfId="1" applyFont="1" applyFill="1" applyBorder="1" applyAlignment="1">
      <alignment horizontal="center" vertical="center"/>
    </xf>
    <xf numFmtId="38" fontId="9" fillId="0" borderId="8" xfId="1" applyFont="1" applyFill="1" applyBorder="1" applyAlignment="1">
      <alignment horizontal="center" vertical="center"/>
    </xf>
  </cellXfs>
  <cellStyles count="4">
    <cellStyle name="桁区切り" xfId="1" builtinId="6"/>
    <cellStyle name="桁区切り 2" xfId="3" xr:uid="{FED72DDB-8EBF-436C-B57A-AD1C61D4E5A2}"/>
    <cellStyle name="標準" xfId="0" builtinId="0"/>
    <cellStyle name="標準 2" xfId="2" xr:uid="{2A6A9BA3-EEB3-4446-9C06-15169C688F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EEB89-9981-4832-8427-556163657EC8}">
  <dimension ref="A1:J17"/>
  <sheetViews>
    <sheetView tabSelected="1" view="pageBreakPreview" zoomScaleNormal="100" zoomScaleSheetLayoutView="100" workbookViewId="0">
      <selection activeCell="H17" sqref="H17"/>
    </sheetView>
  </sheetViews>
  <sheetFormatPr defaultRowHeight="18"/>
  <cols>
    <col min="1" max="1" width="4.8984375" customWidth="1"/>
    <col min="2" max="2" width="13.59765625" customWidth="1"/>
    <col min="3" max="3" width="23.09765625" customWidth="1"/>
    <col min="4" max="4" width="12.59765625" customWidth="1"/>
    <col min="5" max="5" width="17.59765625" customWidth="1"/>
    <col min="6" max="6" width="10.8984375" customWidth="1"/>
    <col min="7" max="7" width="10" customWidth="1"/>
    <col min="9" max="9" width="11.5" customWidth="1"/>
    <col min="10" max="10" width="15" customWidth="1"/>
  </cols>
  <sheetData>
    <row r="1" spans="1:10">
      <c r="A1" t="s">
        <v>39</v>
      </c>
    </row>
    <row r="2" spans="1:10" ht="22.2">
      <c r="A2" s="18" t="s">
        <v>30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32.4">
      <c r="A3" t="s">
        <v>19</v>
      </c>
      <c r="J3" s="14" t="s">
        <v>31</v>
      </c>
    </row>
    <row r="4" spans="1:10" ht="36">
      <c r="A4" s="1" t="s">
        <v>4</v>
      </c>
      <c r="B4" s="1" t="s">
        <v>0</v>
      </c>
      <c r="C4" s="1" t="s">
        <v>6</v>
      </c>
      <c r="D4" s="1" t="s">
        <v>1</v>
      </c>
      <c r="E4" s="1" t="s">
        <v>2</v>
      </c>
      <c r="F4" s="1" t="s">
        <v>3</v>
      </c>
      <c r="G4" s="2" t="s">
        <v>18</v>
      </c>
      <c r="H4" s="2" t="s">
        <v>27</v>
      </c>
      <c r="I4" s="2" t="s">
        <v>29</v>
      </c>
      <c r="J4" s="2" t="s">
        <v>33</v>
      </c>
    </row>
    <row r="5" spans="1:10" ht="51" customHeight="1">
      <c r="A5" s="1">
        <v>1</v>
      </c>
      <c r="B5" s="7"/>
      <c r="C5" s="4"/>
      <c r="D5" s="3"/>
      <c r="E5" s="10"/>
      <c r="F5" s="6"/>
      <c r="G5" s="6"/>
      <c r="H5" s="5" t="s">
        <v>17</v>
      </c>
      <c r="I5" s="6" t="str">
        <f>IF(G5*H5=0,"",G5*1/2)</f>
        <v/>
      </c>
      <c r="J5" s="19"/>
    </row>
    <row r="6" spans="1:10" ht="51.75" customHeight="1">
      <c r="A6" s="1">
        <v>2</v>
      </c>
      <c r="B6" s="4"/>
      <c r="C6" s="4"/>
      <c r="D6" s="3"/>
      <c r="E6" s="11"/>
      <c r="F6" s="6"/>
      <c r="G6" s="6"/>
      <c r="H6" s="5" t="s">
        <v>17</v>
      </c>
      <c r="I6" s="6" t="str">
        <f t="shared" ref="I6:I7" si="0">IF(G6*H6=0,"",G6*1/2)</f>
        <v/>
      </c>
      <c r="J6" s="20"/>
    </row>
    <row r="7" spans="1:10" ht="51.75" customHeight="1">
      <c r="A7" s="1">
        <v>3</v>
      </c>
      <c r="B7" s="4"/>
      <c r="C7" s="4"/>
      <c r="D7" s="3"/>
      <c r="E7" s="11"/>
      <c r="F7" s="6"/>
      <c r="G7" s="6"/>
      <c r="H7" s="5" t="s">
        <v>17</v>
      </c>
      <c r="I7" s="6" t="str">
        <f t="shared" si="0"/>
        <v/>
      </c>
      <c r="J7" s="21"/>
    </row>
    <row r="8" spans="1:10" ht="22.5" customHeight="1">
      <c r="A8" s="9" t="s">
        <v>26</v>
      </c>
      <c r="B8" s="12"/>
      <c r="C8" s="12"/>
      <c r="D8" s="12"/>
      <c r="E8" s="12"/>
      <c r="F8" s="12"/>
      <c r="G8" s="12"/>
      <c r="H8" s="12"/>
      <c r="I8" s="12"/>
      <c r="J8" s="13"/>
    </row>
    <row r="9" spans="1:10" ht="32.4">
      <c r="A9" t="s">
        <v>20</v>
      </c>
      <c r="J9" s="14" t="s">
        <v>32</v>
      </c>
    </row>
    <row r="10" spans="1:10" ht="36">
      <c r="A10" s="1" t="s">
        <v>4</v>
      </c>
      <c r="B10" s="1" t="s">
        <v>0</v>
      </c>
      <c r="C10" s="1" t="s">
        <v>6</v>
      </c>
      <c r="D10" s="1" t="s">
        <v>1</v>
      </c>
      <c r="E10" s="1" t="s">
        <v>2</v>
      </c>
      <c r="F10" s="1" t="s">
        <v>3</v>
      </c>
      <c r="G10" s="2" t="s">
        <v>18</v>
      </c>
      <c r="H10" s="2" t="s">
        <v>28</v>
      </c>
      <c r="I10" s="2" t="s">
        <v>29</v>
      </c>
      <c r="J10" s="2" t="s">
        <v>34</v>
      </c>
    </row>
    <row r="11" spans="1:10" ht="48" customHeight="1">
      <c r="A11" s="1">
        <v>1</v>
      </c>
      <c r="B11" s="4"/>
      <c r="C11" s="4"/>
      <c r="D11" s="3"/>
      <c r="E11" s="4"/>
      <c r="F11" s="6"/>
      <c r="G11" s="6"/>
      <c r="H11" s="5">
        <v>0.66666666666666663</v>
      </c>
      <c r="I11" s="6" t="str">
        <f>IF(G11*2/3=0,"",G11*2/3)</f>
        <v/>
      </c>
      <c r="J11" s="19" t="str">
        <f>IF(MIN(1000000,SUM(I11:I13))=0,"",MIN(1000000,SUM(I11:I13)))</f>
        <v/>
      </c>
    </row>
    <row r="12" spans="1:10" ht="51" customHeight="1">
      <c r="A12" s="1">
        <v>2</v>
      </c>
      <c r="B12" s="4"/>
      <c r="C12" s="4"/>
      <c r="D12" s="3"/>
      <c r="E12" s="4"/>
      <c r="F12" s="6"/>
      <c r="G12" s="6"/>
      <c r="H12" s="5" t="s">
        <v>10</v>
      </c>
      <c r="I12" s="6" t="str">
        <f t="shared" ref="I12:I13" si="1">IF(G12*2/3=0,"",G12*2/3)</f>
        <v/>
      </c>
      <c r="J12" s="20"/>
    </row>
    <row r="13" spans="1:10" ht="51" customHeight="1">
      <c r="A13" s="1">
        <v>3</v>
      </c>
      <c r="B13" s="4"/>
      <c r="C13" s="4"/>
      <c r="D13" s="3"/>
      <c r="E13" s="4"/>
      <c r="F13" s="6"/>
      <c r="G13" s="6"/>
      <c r="H13" s="5" t="s">
        <v>10</v>
      </c>
      <c r="I13" s="6" t="str">
        <f t="shared" si="1"/>
        <v/>
      </c>
      <c r="J13" s="21"/>
    </row>
    <row r="14" spans="1:10" ht="22.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22.5" customHeight="1" thickBot="1">
      <c r="A15" s="17" t="s">
        <v>37</v>
      </c>
      <c r="B15" s="17"/>
      <c r="C15" s="17"/>
      <c r="D15" s="17"/>
      <c r="E15" s="17"/>
      <c r="F15" s="17"/>
      <c r="G15" s="17"/>
      <c r="H15" s="17"/>
      <c r="I15" s="17"/>
      <c r="J15" s="17"/>
    </row>
    <row r="16" spans="1:10" ht="34.5" customHeight="1" thickBot="1">
      <c r="C16" s="22" t="s">
        <v>38</v>
      </c>
      <c r="D16" s="22"/>
      <c r="E16" s="22"/>
      <c r="F16" s="22"/>
      <c r="G16" s="15" t="s">
        <v>35</v>
      </c>
      <c r="H16" s="23"/>
      <c r="I16" s="24"/>
      <c r="J16" s="16"/>
    </row>
    <row r="17" spans="8:10">
      <c r="H17" t="s">
        <v>36</v>
      </c>
      <c r="J17" s="8"/>
    </row>
  </sheetData>
  <mergeCells count="5">
    <mergeCell ref="A2:J2"/>
    <mergeCell ref="J5:J7"/>
    <mergeCell ref="J11:J13"/>
    <mergeCell ref="C16:F16"/>
    <mergeCell ref="H16:I16"/>
  </mergeCells>
  <phoneticPr fontId="2"/>
  <pageMargins left="0.7" right="0.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79BE0-FDE0-44D7-8006-51C593EA2B7F}">
  <dimension ref="A1:J17"/>
  <sheetViews>
    <sheetView view="pageBreakPreview" zoomScaleNormal="100" zoomScaleSheetLayoutView="100" workbookViewId="0">
      <selection activeCell="I7" sqref="I7"/>
    </sheetView>
  </sheetViews>
  <sheetFormatPr defaultRowHeight="18"/>
  <cols>
    <col min="1" max="1" width="4.8984375" customWidth="1"/>
    <col min="2" max="2" width="13.59765625" customWidth="1"/>
    <col min="3" max="3" width="23.09765625" customWidth="1"/>
    <col min="4" max="4" width="12.59765625" customWidth="1"/>
    <col min="5" max="5" width="17.59765625" customWidth="1"/>
    <col min="6" max="6" width="10.8984375" customWidth="1"/>
    <col min="7" max="7" width="10" customWidth="1"/>
    <col min="9" max="9" width="11.5" customWidth="1"/>
    <col min="10" max="10" width="15" customWidth="1"/>
  </cols>
  <sheetData>
    <row r="1" spans="1:10">
      <c r="A1" t="s">
        <v>39</v>
      </c>
    </row>
    <row r="2" spans="1:10" ht="22.2">
      <c r="A2" s="18" t="s">
        <v>30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32.4">
      <c r="A3" t="s">
        <v>19</v>
      </c>
      <c r="J3" s="14" t="s">
        <v>31</v>
      </c>
    </row>
    <row r="4" spans="1:10" ht="36">
      <c r="A4" s="1" t="s">
        <v>4</v>
      </c>
      <c r="B4" s="1" t="s">
        <v>0</v>
      </c>
      <c r="C4" s="1" t="s">
        <v>6</v>
      </c>
      <c r="D4" s="1" t="s">
        <v>1</v>
      </c>
      <c r="E4" s="1" t="s">
        <v>2</v>
      </c>
      <c r="F4" s="1" t="s">
        <v>3</v>
      </c>
      <c r="G4" s="2" t="s">
        <v>18</v>
      </c>
      <c r="H4" s="2" t="s">
        <v>27</v>
      </c>
      <c r="I4" s="2" t="s">
        <v>29</v>
      </c>
      <c r="J4" s="2" t="s">
        <v>33</v>
      </c>
    </row>
    <row r="5" spans="1:10" ht="51" customHeight="1">
      <c r="A5" s="1">
        <v>1</v>
      </c>
      <c r="B5" s="7" t="s">
        <v>5</v>
      </c>
      <c r="C5" s="4" t="s">
        <v>8</v>
      </c>
      <c r="D5" s="3" t="s">
        <v>16</v>
      </c>
      <c r="E5" s="10"/>
      <c r="F5" s="6">
        <v>200000</v>
      </c>
      <c r="G5" s="6">
        <v>1000000</v>
      </c>
      <c r="H5" s="5" t="s">
        <v>17</v>
      </c>
      <c r="I5" s="6">
        <v>500000</v>
      </c>
      <c r="J5" s="19">
        <v>500000</v>
      </c>
    </row>
    <row r="6" spans="1:10" ht="51.75" customHeight="1">
      <c r="A6" s="1">
        <v>2</v>
      </c>
      <c r="B6" s="4"/>
      <c r="C6" s="4"/>
      <c r="D6" s="3"/>
      <c r="E6" s="11"/>
      <c r="F6" s="6"/>
      <c r="G6" s="6"/>
      <c r="H6" s="5"/>
      <c r="I6" s="6"/>
      <c r="J6" s="20"/>
    </row>
    <row r="7" spans="1:10" ht="51.75" customHeight="1">
      <c r="A7" s="1">
        <v>3</v>
      </c>
      <c r="B7" s="4"/>
      <c r="C7" s="4"/>
      <c r="D7" s="3"/>
      <c r="E7" s="11"/>
      <c r="F7" s="6"/>
      <c r="G7" s="6"/>
      <c r="H7" s="5"/>
      <c r="I7" s="6"/>
      <c r="J7" s="21"/>
    </row>
    <row r="8" spans="1:10" ht="22.5" customHeight="1">
      <c r="A8" s="9" t="s">
        <v>26</v>
      </c>
      <c r="B8" s="12"/>
      <c r="C8" s="12"/>
      <c r="D8" s="12"/>
      <c r="E8" s="12"/>
      <c r="F8" s="12"/>
      <c r="G8" s="12"/>
      <c r="H8" s="12"/>
      <c r="I8" s="12"/>
      <c r="J8" s="13"/>
    </row>
    <row r="9" spans="1:10" ht="32.4">
      <c r="A9" t="s">
        <v>20</v>
      </c>
      <c r="J9" s="14" t="s">
        <v>32</v>
      </c>
    </row>
    <row r="10" spans="1:10" ht="36">
      <c r="A10" s="1" t="s">
        <v>4</v>
      </c>
      <c r="B10" s="1" t="s">
        <v>0</v>
      </c>
      <c r="C10" s="1" t="s">
        <v>6</v>
      </c>
      <c r="D10" s="1" t="s">
        <v>1</v>
      </c>
      <c r="E10" s="1" t="s">
        <v>2</v>
      </c>
      <c r="F10" s="1" t="s">
        <v>3</v>
      </c>
      <c r="G10" s="2" t="s">
        <v>18</v>
      </c>
      <c r="H10" s="2" t="s">
        <v>28</v>
      </c>
      <c r="I10" s="2" t="s">
        <v>29</v>
      </c>
      <c r="J10" s="2" t="s">
        <v>34</v>
      </c>
    </row>
    <row r="11" spans="1:10" ht="48" customHeight="1">
      <c r="A11" s="1">
        <v>1</v>
      </c>
      <c r="B11" s="4" t="s">
        <v>11</v>
      </c>
      <c r="C11" s="4" t="s">
        <v>12</v>
      </c>
      <c r="D11" s="3" t="s">
        <v>13</v>
      </c>
      <c r="E11" s="4" t="s">
        <v>14</v>
      </c>
      <c r="F11" s="6">
        <v>1000000</v>
      </c>
      <c r="G11" s="6">
        <v>750000</v>
      </c>
      <c r="H11" s="5">
        <v>0.66666666666666663</v>
      </c>
      <c r="I11" s="6">
        <f>G11*2/3</f>
        <v>500000</v>
      </c>
      <c r="J11" s="19">
        <f>MIN(1000000,SUM(I11:I13))</f>
        <v>1000000</v>
      </c>
    </row>
    <row r="12" spans="1:10" ht="51" customHeight="1">
      <c r="A12" s="1">
        <v>2</v>
      </c>
      <c r="B12" s="4" t="s">
        <v>7</v>
      </c>
      <c r="C12" s="4" t="s">
        <v>9</v>
      </c>
      <c r="D12" s="3" t="s">
        <v>22</v>
      </c>
      <c r="E12" s="4" t="s">
        <v>15</v>
      </c>
      <c r="F12" s="6">
        <v>2000000</v>
      </c>
      <c r="G12" s="6">
        <v>500000</v>
      </c>
      <c r="H12" s="5" t="s">
        <v>10</v>
      </c>
      <c r="I12" s="6">
        <f>G12*2/3</f>
        <v>333333.33333333331</v>
      </c>
      <c r="J12" s="20"/>
    </row>
    <row r="13" spans="1:10" ht="51" customHeight="1">
      <c r="A13" s="1">
        <v>3</v>
      </c>
      <c r="B13" s="4" t="s">
        <v>24</v>
      </c>
      <c r="C13" s="4" t="s">
        <v>25</v>
      </c>
      <c r="D13" s="3" t="s">
        <v>23</v>
      </c>
      <c r="E13" s="4" t="s">
        <v>21</v>
      </c>
      <c r="F13" s="6">
        <v>1500000</v>
      </c>
      <c r="G13" s="6">
        <v>1300000</v>
      </c>
      <c r="H13" s="5" t="s">
        <v>10</v>
      </c>
      <c r="I13" s="6">
        <f>G13*2/3</f>
        <v>866666.66666666663</v>
      </c>
      <c r="J13" s="21"/>
    </row>
    <row r="14" spans="1:10" ht="22.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22.5" customHeight="1" thickBot="1">
      <c r="A15" s="17" t="s">
        <v>37</v>
      </c>
      <c r="B15" s="17"/>
      <c r="C15" s="17"/>
      <c r="D15" s="17"/>
      <c r="E15" s="17"/>
      <c r="F15" s="17"/>
      <c r="G15" s="17"/>
      <c r="H15" s="17"/>
      <c r="I15" s="17"/>
      <c r="J15" s="17"/>
    </row>
    <row r="16" spans="1:10" ht="34.5" customHeight="1" thickBot="1">
      <c r="C16" s="22" t="s">
        <v>38</v>
      </c>
      <c r="D16" s="22"/>
      <c r="E16" s="22"/>
      <c r="F16" s="22"/>
      <c r="G16" s="15" t="s">
        <v>35</v>
      </c>
      <c r="H16" s="23">
        <v>1000000</v>
      </c>
      <c r="I16" s="24"/>
      <c r="J16" s="16"/>
    </row>
    <row r="17" spans="8:10">
      <c r="H17" t="s">
        <v>36</v>
      </c>
      <c r="J17" s="8"/>
    </row>
  </sheetData>
  <mergeCells count="5">
    <mergeCell ref="A2:J2"/>
    <mergeCell ref="J5:J7"/>
    <mergeCell ref="J11:J13"/>
    <mergeCell ref="C16:F16"/>
    <mergeCell ref="H16:I16"/>
  </mergeCells>
  <phoneticPr fontId="2"/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様式２号</vt:lpstr>
      <vt:lpstr>様式２号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nt148018</dc:creator>
  <cp:lastModifiedBy>Administrator</cp:lastModifiedBy>
  <dcterms:created xsi:type="dcterms:W3CDTF">2015-06-05T18:19:34Z</dcterms:created>
  <dcterms:modified xsi:type="dcterms:W3CDTF">2024-04-16T10:07:42Z</dcterms:modified>
</cp:coreProperties>
</file>