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Q:\JOB\2023（R5）\10_公民T\1-039078-01_【松山市】松山市斎場再整備・運営事業に係るアドバイザリー業務委託\05_作業\08_公表資料の作成\09_様式集\"/>
    </mc:Choice>
  </mc:AlternateContent>
  <xr:revisionPtr revIDLastSave="0" documentId="13_ncr:1_{447D602D-5957-432B-BA7D-8CC49CF0C2ED}" xr6:coauthVersionLast="47" xr6:coauthVersionMax="47" xr10:uidLastSave="{00000000-0000-0000-0000-000000000000}"/>
  <bookViews>
    <workbookView xWindow="-120" yWindow="-15720" windowWidth="29040" windowHeight="15840" tabRatio="719" xr2:uid="{00000000-000D-0000-FFFF-FFFF00000000}"/>
  </bookViews>
  <sheets>
    <sheet name="様式2-2" sheetId="51" r:id="rId1"/>
    <sheet name="様式2-3 " sheetId="57" r:id="rId2"/>
    <sheet name="様式2-4" sheetId="59" r:id="rId3"/>
    <sheet name="様式2-5" sheetId="55" r:id="rId4"/>
    <sheet name="様式4-6" sheetId="60" r:id="rId5"/>
    <sheet name="様式5-2-2" sheetId="11" r:id="rId6"/>
    <sheet name="様式5-2-3" sheetId="22" r:id="rId7"/>
  </sheets>
  <externalReferences>
    <externalReference r:id="rId8"/>
    <externalReference r:id="rId9"/>
    <externalReference r:id="rId10"/>
  </externalReferences>
  <definedNames>
    <definedName name="___N900110">#REF!</definedName>
    <definedName name="__N900110">#REF!</definedName>
    <definedName name="_N900110">#REF!</definedName>
    <definedName name="Ｆ_４">#REF!</definedName>
    <definedName name="ｊｊ" localSheetId="0">[1]外部開口部!#REF!</definedName>
    <definedName name="ｊｊ" localSheetId="1">[1]外部開口部!#REF!</definedName>
    <definedName name="ｊｊ">[1]外部開口部!#REF!</definedName>
    <definedName name="ｋｋ" localSheetId="0">[2]外部開口部!#REF!</definedName>
    <definedName name="ｋｋ" localSheetId="1">[2]外部開口部!#REF!</definedName>
    <definedName name="ｋｋ">[2]外部開口部!#REF!</definedName>
    <definedName name="ｋｓｋｓｋｋｓ" localSheetId="0">[2]外部開口部!#REF!</definedName>
    <definedName name="ｋｓｋｓｋｋｓ" localSheetId="1">[2]外部開口部!#REF!</definedName>
    <definedName name="ｋｓｋｓｋｋｓ">[2]外部開口部!#REF!</definedName>
    <definedName name="LFT_大項目比較表" localSheetId="0">#REF!</definedName>
    <definedName name="LFT_大項目比較表" localSheetId="1">#REF!</definedName>
    <definedName name="LFT_大項目比較表">#REF!</definedName>
    <definedName name="ｌｌｌ" localSheetId="0">[1]外部開口部!#REF!</definedName>
    <definedName name="ｌｌｌ" localSheetId="1">[1]外部開口部!#REF!</definedName>
    <definedName name="ｌｌｌ">[1]外部開口部!#REF!</definedName>
    <definedName name="ＮＰ_６．８">#REF!</definedName>
    <definedName name="Ｐ_５">#REF!</definedName>
    <definedName name="Ｐ_８">#REF!</definedName>
    <definedName name="_xlnm.Print_Area" localSheetId="0">'様式2-2'!$A$1:$M$44</definedName>
    <definedName name="_xlnm.Print_Area" localSheetId="1">'様式2-3 '!$A$1:$J$32</definedName>
    <definedName name="_xlnm.Print_Area" localSheetId="2">'様式2-4'!$B$1:$AB$56</definedName>
    <definedName name="_xlnm.Print_Area" localSheetId="3">'様式2-5'!$A$1:$AB$35</definedName>
    <definedName name="_xlnm.Print_Area" localSheetId="4">'様式4-6'!$B$1:$AB$46</definedName>
    <definedName name="_xlnm.Print_Area" localSheetId="5">'様式5-2-2'!$B$1:$G$62</definedName>
    <definedName name="_xlnm.Print_Area" localSheetId="6">'様式5-2-3'!$A$1:$AD$104</definedName>
    <definedName name="print_title">#REF!</definedName>
    <definedName name="sss">#REF!</definedName>
    <definedName name="ｔ？１５" localSheetId="0">[2]外部開口部!#REF!</definedName>
    <definedName name="ｔ？１５" localSheetId="1">[2]外部開口部!#REF!</definedName>
    <definedName name="ｔ？１５">[2]外部開口部!#REF!</definedName>
    <definedName name="Ｔ_１０">#REF!</definedName>
    <definedName name="t_15" localSheetId="0">[2]外部開口部!#REF!</definedName>
    <definedName name="t_15" localSheetId="1">[2]外部開口部!#REF!</definedName>
    <definedName name="t_15">[2]外部開口部!#REF!</definedName>
    <definedName name="Z_084AE120_92E3_11D5_B1AB_00A0C9E26D76_.wvu.PrintArea" localSheetId="6" hidden="1">'様式5-2-3'!$B$1:$AD$85</definedName>
    <definedName name="Z_084AE120_92E3_11D5_B1AB_00A0C9E26D76_.wvu.Rows" localSheetId="6" hidden="1">'様式5-2-3'!#REF!</definedName>
    <definedName name="Z_742D71E0_95CC_11D5_947E_004026A90764_.wvu.PrintArea" localSheetId="6" hidden="1">'様式5-2-3'!$B$1:$AD$85</definedName>
    <definedName name="Z_742D71E0_95CC_11D5_947E_004026A90764_.wvu.Rows" localSheetId="6" hidden="1">'様式5-2-3'!#REF!</definedName>
    <definedName name="Z_DB0B5780_957A_11D5_B6B0_0000F4971045_.wvu.PrintArea" localSheetId="6" hidden="1">'様式5-2-3'!$B$1:$AD$85</definedName>
    <definedName name="Z_DB0B5780_957A_11D5_B6B0_0000F4971045_.wvu.Rows" localSheetId="6" hidden="1">'様式5-2-3'!#REF!</definedName>
    <definedName name="あ" localSheetId="0">[1]外部開口部!#REF!</definedName>
    <definedName name="あ" localSheetId="1">[1]外部開口部!#REF!</definedName>
    <definedName name="あ">[1]外部開口部!#REF!</definedName>
    <definedName name="あああ" localSheetId="0">[1]外部開口部!#REF!</definedName>
    <definedName name="あああ" localSheetId="1">[1]外部開口部!#REF!</definedName>
    <definedName name="あああ">[1]外部開口部!#REF!</definedName>
    <definedName name="ああああ" localSheetId="0">#REF!</definedName>
    <definedName name="ああああ" localSheetId="1">#REF!</definedName>
    <definedName name="ああああ">#REF!</definedName>
    <definedName name="さああ" localSheetId="0">[2]外部開口部!#REF!</definedName>
    <definedName name="さああ" localSheetId="1">[2]外部開口部!#REF!</definedName>
    <definedName name="さああ">[2]外部開口部!#REF!</definedName>
    <definedName name="その他">#REF!</definedName>
    <definedName name="その他１">#REF!</definedName>
    <definedName name="モルタル">#REF!</definedName>
    <definedName name="レポート出力物件抽出_L">#REF!</definedName>
    <definedName name="営業所" localSheetId="0">#REF!</definedName>
    <definedName name="営業所" localSheetId="1">#REF!</definedName>
    <definedName name="営業所">#REF!</definedName>
    <definedName name="営業所新">#REF!</definedName>
    <definedName name="営業所要件">#REF!</definedName>
    <definedName name="栄証書２" localSheetId="0">#REF!</definedName>
    <definedName name="栄証書２" localSheetId="1">#REF!</definedName>
    <definedName name="栄証書２">#REF!</definedName>
    <definedName name="詠唱" localSheetId="0">#REF!</definedName>
    <definedName name="詠唱" localSheetId="1">#REF!</definedName>
    <definedName name="詠唱">#REF!</definedName>
    <definedName name="外部ＯＰ">#REF!</definedName>
    <definedName name="外部ﾓﾙﾀﾙ">#REF!</definedName>
    <definedName name="局名">#REF!</definedName>
    <definedName name="建築工事費比較表出力_L">#REF!</definedName>
    <definedName name="工事費比較表出力_建築__L">#REF!</definedName>
    <definedName name="材料ｺｰﾄﾞ">#REF!</definedName>
    <definedName name="材料単価表">#REF!</definedName>
    <definedName name="材料並べ替え">#REF!</definedName>
    <definedName name="添付書類⑤" localSheetId="0">#REF!</definedName>
    <definedName name="添付書類⑤" localSheetId="1">#REF!</definedName>
    <definedName name="添付書類⑤">#REF!</definedName>
    <definedName name="内部ＯＰ">#REF!</definedName>
    <definedName name="内部ﾓﾙﾀﾙ">#REF!</definedName>
    <definedName name="入札場所" localSheetId="0">#REF!</definedName>
    <definedName name="入札場所" localSheetId="1">#REF!</definedName>
    <definedName name="入札場所">#REF!</definedName>
    <definedName name="変更kk" localSheetId="0">[3]外部開口部!#REF!</definedName>
    <definedName name="変更kk" localSheetId="1">[3]外部開口部!#REF!</definedName>
    <definedName name="変更kk">[3]外部開口部!#REF!</definedName>
    <definedName name="曜日" localSheetId="0">#REF!</definedName>
    <definedName name="曜日" localSheetId="1">#REF!</definedName>
    <definedName name="曜日">#REF!</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8" i="51" l="1"/>
  <c r="L24" i="51"/>
  <c r="L14" i="51"/>
  <c r="L11" i="51"/>
  <c r="AC55" i="22"/>
  <c r="I55" i="22"/>
  <c r="J55" i="22"/>
  <c r="K55" i="22"/>
  <c r="L55" i="22"/>
  <c r="M55" i="22"/>
  <c r="N55" i="22"/>
  <c r="O55" i="22"/>
  <c r="P55" i="22"/>
  <c r="Q55" i="22"/>
  <c r="R55" i="22"/>
  <c r="S55" i="22"/>
  <c r="T55" i="22"/>
  <c r="U55" i="22"/>
  <c r="V55" i="22"/>
  <c r="W55" i="22"/>
  <c r="X55" i="22"/>
  <c r="Y55" i="22"/>
  <c r="Z55" i="22"/>
  <c r="AA55" i="22"/>
  <c r="AB55" i="22"/>
  <c r="H55" i="22"/>
  <c r="G55" i="22"/>
  <c r="H84" i="22"/>
  <c r="I84" i="22" s="1"/>
  <c r="J84" i="22" s="1"/>
  <c r="K84" i="22" s="1"/>
  <c r="L84" i="22" s="1"/>
  <c r="M84" i="22" s="1"/>
  <c r="N84" i="22" s="1"/>
  <c r="O84" i="22" s="1"/>
  <c r="P84" i="22" s="1"/>
  <c r="Q84" i="22" s="1"/>
  <c r="R84" i="22" s="1"/>
  <c r="S84" i="22" s="1"/>
  <c r="T84" i="22" s="1"/>
  <c r="U84" i="22" s="1"/>
  <c r="V84" i="22" s="1"/>
  <c r="W84" i="22" s="1"/>
  <c r="X84" i="22" s="1"/>
  <c r="Y84" i="22" s="1"/>
  <c r="Z84" i="22" s="1"/>
  <c r="AA84" i="22" s="1"/>
  <c r="AB84" i="22" s="1"/>
  <c r="AC84" i="22" s="1"/>
  <c r="I80" i="22"/>
  <c r="J80" i="22"/>
  <c r="K80" i="22"/>
  <c r="L80" i="22"/>
  <c r="M80" i="22"/>
  <c r="N80" i="22"/>
  <c r="O80" i="22"/>
  <c r="P80" i="22"/>
  <c r="Q80" i="22"/>
  <c r="R80" i="22"/>
  <c r="S80" i="22"/>
  <c r="T80" i="22"/>
  <c r="U80" i="22"/>
  <c r="V80" i="22"/>
  <c r="W80" i="22"/>
  <c r="X80" i="22"/>
  <c r="Y80" i="22"/>
  <c r="Z80" i="22"/>
  <c r="AA80" i="22"/>
  <c r="AB80" i="22"/>
  <c r="AC80" i="22"/>
  <c r="H80" i="22"/>
  <c r="G80" i="22"/>
  <c r="AD48" i="22"/>
  <c r="H44" i="22"/>
  <c r="G44" i="22"/>
  <c r="L10" i="51" l="1"/>
  <c r="L7" i="51" s="1"/>
  <c r="AD80" i="22"/>
  <c r="AD46" i="22"/>
  <c r="AD45" i="22"/>
  <c r="AD39" i="22"/>
  <c r="AD38" i="22"/>
  <c r="AD36" i="22"/>
  <c r="AD35" i="22"/>
  <c r="AD31" i="22"/>
  <c r="AD30" i="22"/>
  <c r="AD29" i="22"/>
  <c r="AD28" i="22"/>
  <c r="AD26" i="22"/>
  <c r="AD25" i="22"/>
  <c r="AD24" i="22"/>
  <c r="AD22" i="22"/>
  <c r="AD21" i="22"/>
  <c r="AD20" i="22"/>
  <c r="AD14" i="22"/>
  <c r="AD13" i="22"/>
  <c r="AD12" i="22"/>
  <c r="AD11" i="22"/>
  <c r="AD10" i="22"/>
  <c r="AD9" i="22"/>
  <c r="Z36" i="60" l="1"/>
  <c r="Y36" i="60"/>
  <c r="X36" i="60"/>
  <c r="W36" i="60"/>
  <c r="V36" i="60"/>
  <c r="U36" i="60"/>
  <c r="T36" i="60"/>
  <c r="S36" i="60"/>
  <c r="R36" i="60"/>
  <c r="Q36" i="60"/>
  <c r="P36" i="60"/>
  <c r="O36" i="60"/>
  <c r="N36" i="60"/>
  <c r="M36" i="60"/>
  <c r="L36" i="60"/>
  <c r="K36" i="60"/>
  <c r="J36" i="60"/>
  <c r="I36" i="60"/>
  <c r="H36" i="60"/>
  <c r="G36" i="60"/>
  <c r="AD67" i="22"/>
  <c r="AD66" i="22"/>
  <c r="AD65" i="22"/>
  <c r="F12" i="11"/>
  <c r="F50" i="11" s="1"/>
  <c r="AA34" i="60"/>
  <c r="AA32" i="60"/>
  <c r="AA31" i="60"/>
  <c r="AA44" i="59"/>
  <c r="Z44" i="59"/>
  <c r="Y44" i="59"/>
  <c r="X44" i="59"/>
  <c r="W44" i="59"/>
  <c r="V44" i="59"/>
  <c r="U44" i="59"/>
  <c r="T44" i="59"/>
  <c r="S44" i="59"/>
  <c r="R44" i="59"/>
  <c r="Q44" i="59"/>
  <c r="P44" i="59"/>
  <c r="O44" i="59"/>
  <c r="N44" i="59"/>
  <c r="M44" i="59"/>
  <c r="L44" i="59"/>
  <c r="K44" i="59"/>
  <c r="J44" i="59"/>
  <c r="I44" i="59"/>
  <c r="H44" i="59"/>
  <c r="G44" i="59"/>
  <c r="H22" i="57"/>
  <c r="G22" i="57"/>
  <c r="G23" i="57"/>
  <c r="K21" i="51"/>
  <c r="AD57" i="22"/>
  <c r="AD58" i="22"/>
  <c r="AD59" i="22"/>
  <c r="AD60" i="22"/>
  <c r="AD63" i="22"/>
  <c r="AD56" i="22"/>
  <c r="AC94" i="22"/>
  <c r="I94" i="22"/>
  <c r="J94" i="22"/>
  <c r="K94" i="22"/>
  <c r="L94" i="22"/>
  <c r="M94" i="22"/>
  <c r="N94" i="22"/>
  <c r="O94" i="22"/>
  <c r="P94" i="22"/>
  <c r="Q94" i="22"/>
  <c r="R94" i="22"/>
  <c r="S94" i="22"/>
  <c r="T94" i="22"/>
  <c r="U94" i="22"/>
  <c r="V94" i="22"/>
  <c r="W94" i="22"/>
  <c r="X94" i="22"/>
  <c r="Y94" i="22"/>
  <c r="Z94" i="22"/>
  <c r="AA94" i="22"/>
  <c r="AB94" i="22"/>
  <c r="H94" i="22"/>
  <c r="G94" i="22"/>
  <c r="AD95" i="22" l="1"/>
  <c r="AD96" i="22"/>
  <c r="K97" i="22"/>
  <c r="L97" i="22"/>
  <c r="M97" i="22"/>
  <c r="N97" i="22"/>
  <c r="O97" i="22"/>
  <c r="P97" i="22"/>
  <c r="Q97" i="22"/>
  <c r="R97" i="22"/>
  <c r="S97" i="22"/>
  <c r="T97" i="22"/>
  <c r="U97" i="22"/>
  <c r="V97" i="22"/>
  <c r="W97" i="22"/>
  <c r="X97" i="22"/>
  <c r="Y97" i="22"/>
  <c r="Z97" i="22"/>
  <c r="AA97" i="22"/>
  <c r="AB97" i="22"/>
  <c r="AC97" i="22"/>
  <c r="G97" i="22"/>
  <c r="AD93" i="22"/>
  <c r="AD91" i="22"/>
  <c r="AD92" i="22"/>
  <c r="AD90" i="22"/>
  <c r="AA35" i="60" l="1"/>
  <c r="AA29" i="60"/>
  <c r="AA36" i="60" s="1"/>
  <c r="AA28" i="60"/>
  <c r="AC78" i="22"/>
  <c r="I78" i="22"/>
  <c r="J78" i="22"/>
  <c r="K78" i="22"/>
  <c r="L78" i="22"/>
  <c r="M78" i="22"/>
  <c r="N78" i="22"/>
  <c r="O78" i="22"/>
  <c r="P78" i="22"/>
  <c r="Q78" i="22"/>
  <c r="R78" i="22"/>
  <c r="S78" i="22"/>
  <c r="T78" i="22"/>
  <c r="U78" i="22"/>
  <c r="V78" i="22"/>
  <c r="W78" i="22"/>
  <c r="X78" i="22"/>
  <c r="Y78" i="22"/>
  <c r="Z78" i="22"/>
  <c r="AA78" i="22"/>
  <c r="AB78" i="22"/>
  <c r="H78" i="22"/>
  <c r="I77" i="22"/>
  <c r="J77" i="22"/>
  <c r="K77" i="22"/>
  <c r="L77" i="22"/>
  <c r="M77" i="22"/>
  <c r="N77" i="22"/>
  <c r="N76" i="22" s="1"/>
  <c r="O77" i="22"/>
  <c r="O76" i="22" s="1"/>
  <c r="P77" i="22"/>
  <c r="Q77" i="22"/>
  <c r="R77" i="22"/>
  <c r="S77" i="22"/>
  <c r="T77" i="22"/>
  <c r="U77" i="22"/>
  <c r="V77" i="22"/>
  <c r="V76" i="22" s="1"/>
  <c r="W77" i="22"/>
  <c r="W76" i="22" s="1"/>
  <c r="X77" i="22"/>
  <c r="Y77" i="22"/>
  <c r="Z77" i="22"/>
  <c r="AA77" i="22"/>
  <c r="AB77" i="22"/>
  <c r="H77" i="22"/>
  <c r="V21" i="55"/>
  <c r="U21" i="55"/>
  <c r="T21" i="55"/>
  <c r="V14" i="55"/>
  <c r="U14" i="55"/>
  <c r="T14" i="55"/>
  <c r="V10" i="55"/>
  <c r="U10" i="55"/>
  <c r="T10" i="55"/>
  <c r="AC64" i="22"/>
  <c r="AB64" i="22"/>
  <c r="AA64" i="22"/>
  <c r="Y64" i="22"/>
  <c r="X64" i="22"/>
  <c r="X44" i="22"/>
  <c r="X37" i="22"/>
  <c r="X34" i="22"/>
  <c r="X8" i="22"/>
  <c r="X7" i="22" s="1"/>
  <c r="G77" i="22"/>
  <c r="G78" i="22"/>
  <c r="J64" i="22"/>
  <c r="I64" i="22"/>
  <c r="H64" i="22"/>
  <c r="J44" i="22"/>
  <c r="I44" i="22"/>
  <c r="J37" i="22"/>
  <c r="I37" i="22"/>
  <c r="H37" i="22"/>
  <c r="J34" i="22"/>
  <c r="I34" i="22"/>
  <c r="H34" i="22"/>
  <c r="J27" i="22"/>
  <c r="I27" i="22"/>
  <c r="H27" i="22"/>
  <c r="J23" i="22"/>
  <c r="I23" i="22"/>
  <c r="H23" i="22"/>
  <c r="J19" i="22"/>
  <c r="I19" i="22"/>
  <c r="H19" i="22"/>
  <c r="J8" i="22"/>
  <c r="J7" i="22" s="1"/>
  <c r="I8" i="22"/>
  <c r="I7" i="22" s="1"/>
  <c r="H8" i="22"/>
  <c r="H7" i="22" s="1"/>
  <c r="AC44" i="22"/>
  <c r="AB44" i="22"/>
  <c r="AC37" i="22"/>
  <c r="AB37" i="22"/>
  <c r="AC34" i="22"/>
  <c r="AB34" i="22"/>
  <c r="AC27" i="22"/>
  <c r="AB27" i="22"/>
  <c r="AC23" i="22"/>
  <c r="AB23" i="22"/>
  <c r="AC19" i="22"/>
  <c r="AB19" i="22"/>
  <c r="AC8" i="22"/>
  <c r="AC7" i="22" s="1"/>
  <c r="AB8" i="22"/>
  <c r="AB7" i="22" s="1"/>
  <c r="Z6" i="60"/>
  <c r="Y6" i="60"/>
  <c r="X6" i="60"/>
  <c r="W6" i="60"/>
  <c r="V6" i="60"/>
  <c r="U6" i="60"/>
  <c r="T6" i="60"/>
  <c r="S6" i="60"/>
  <c r="R6" i="60"/>
  <c r="Q6" i="60"/>
  <c r="P6" i="60"/>
  <c r="O6" i="60"/>
  <c r="N6" i="60"/>
  <c r="M6" i="60"/>
  <c r="L6" i="60"/>
  <c r="K6" i="60"/>
  <c r="J6" i="60"/>
  <c r="I6" i="60"/>
  <c r="H6" i="60"/>
  <c r="G6" i="60"/>
  <c r="AA18" i="60"/>
  <c r="G15" i="60"/>
  <c r="AA8" i="60"/>
  <c r="AA7" i="60"/>
  <c r="AA22" i="60"/>
  <c r="AA21" i="60"/>
  <c r="AA20" i="60"/>
  <c r="Z19" i="60"/>
  <c r="Y19" i="60"/>
  <c r="X19" i="60"/>
  <c r="W19" i="60"/>
  <c r="V19" i="60"/>
  <c r="U19" i="60"/>
  <c r="T19" i="60"/>
  <c r="S19" i="60"/>
  <c r="R19" i="60"/>
  <c r="Q19" i="60"/>
  <c r="P19" i="60"/>
  <c r="O19" i="60"/>
  <c r="N19" i="60"/>
  <c r="M19" i="60"/>
  <c r="L19" i="60"/>
  <c r="K19" i="60"/>
  <c r="J19" i="60"/>
  <c r="I19" i="60"/>
  <c r="H19" i="60"/>
  <c r="G19" i="60"/>
  <c r="AA17" i="60"/>
  <c r="AA16" i="60"/>
  <c r="Z15" i="60"/>
  <c r="Z13" i="60" s="1"/>
  <c r="Y15" i="60"/>
  <c r="Y13" i="60" s="1"/>
  <c r="X15" i="60"/>
  <c r="X13" i="60" s="1"/>
  <c r="W15" i="60"/>
  <c r="W13" i="60" s="1"/>
  <c r="V15" i="60"/>
  <c r="V13" i="60" s="1"/>
  <c r="U15" i="60"/>
  <c r="U13" i="60" s="1"/>
  <c r="T15" i="60"/>
  <c r="T13" i="60" s="1"/>
  <c r="S15" i="60"/>
  <c r="S13" i="60" s="1"/>
  <c r="R15" i="60"/>
  <c r="R13" i="60" s="1"/>
  <c r="Q15" i="60"/>
  <c r="Q13" i="60" s="1"/>
  <c r="P15" i="60"/>
  <c r="P13" i="60" s="1"/>
  <c r="O15" i="60"/>
  <c r="O13" i="60" s="1"/>
  <c r="N15" i="60"/>
  <c r="N13" i="60" s="1"/>
  <c r="M15" i="60"/>
  <c r="M13" i="60" s="1"/>
  <c r="L15" i="60"/>
  <c r="L13" i="60" s="1"/>
  <c r="K15" i="60"/>
  <c r="K13" i="60" s="1"/>
  <c r="J15" i="60"/>
  <c r="J13" i="60" s="1"/>
  <c r="I15" i="60"/>
  <c r="I13" i="60" s="1"/>
  <c r="H15" i="60"/>
  <c r="H13" i="60" s="1"/>
  <c r="AA14" i="60"/>
  <c r="AA12" i="60"/>
  <c r="AA11" i="60"/>
  <c r="AA10" i="60"/>
  <c r="Z9" i="60"/>
  <c r="Y9" i="60"/>
  <c r="X9" i="60"/>
  <c r="W9" i="60"/>
  <c r="V9" i="60"/>
  <c r="U9" i="60"/>
  <c r="T9" i="60"/>
  <c r="S9" i="60"/>
  <c r="R9" i="60"/>
  <c r="Q9" i="60"/>
  <c r="P9" i="60"/>
  <c r="O9" i="60"/>
  <c r="N9" i="60"/>
  <c r="M9" i="60"/>
  <c r="L9" i="60"/>
  <c r="K9" i="60"/>
  <c r="J9" i="60"/>
  <c r="I9" i="60"/>
  <c r="H9" i="60"/>
  <c r="G9" i="60"/>
  <c r="G9" i="59"/>
  <c r="AA6" i="59"/>
  <c r="Z40" i="59"/>
  <c r="Y40" i="59"/>
  <c r="X40" i="59"/>
  <c r="W40" i="59"/>
  <c r="Z36" i="59"/>
  <c r="Y36" i="59"/>
  <c r="X36" i="59"/>
  <c r="W36" i="59"/>
  <c r="Z31" i="59"/>
  <c r="Y31" i="59"/>
  <c r="X31" i="59"/>
  <c r="W31" i="59"/>
  <c r="Z27" i="59"/>
  <c r="Y27" i="59"/>
  <c r="X27" i="59"/>
  <c r="W27" i="59"/>
  <c r="Z22" i="59"/>
  <c r="Y22" i="59"/>
  <c r="X22" i="59"/>
  <c r="W22" i="59"/>
  <c r="Z18" i="59"/>
  <c r="Y18" i="59"/>
  <c r="X18" i="59"/>
  <c r="W18" i="59"/>
  <c r="Z13" i="59"/>
  <c r="Y13" i="59"/>
  <c r="X13" i="59"/>
  <c r="W13" i="59"/>
  <c r="Z9" i="59"/>
  <c r="Y9" i="59"/>
  <c r="X9" i="59"/>
  <c r="W9" i="59"/>
  <c r="V40" i="59"/>
  <c r="V36" i="59"/>
  <c r="V31" i="59"/>
  <c r="V27" i="59"/>
  <c r="V22" i="59"/>
  <c r="V18" i="59"/>
  <c r="V13" i="59"/>
  <c r="V9" i="59"/>
  <c r="I9" i="57"/>
  <c r="I8" i="57"/>
  <c r="H13" i="57"/>
  <c r="H10" i="57"/>
  <c r="H7" i="57" s="1"/>
  <c r="H23" i="57" s="1"/>
  <c r="K27" i="51"/>
  <c r="K26" i="51"/>
  <c r="K25" i="51"/>
  <c r="K24" i="51" s="1"/>
  <c r="K22" i="51"/>
  <c r="K20" i="51"/>
  <c r="K19" i="51"/>
  <c r="K18" i="51"/>
  <c r="K17" i="51"/>
  <c r="K16" i="51"/>
  <c r="K15" i="51"/>
  <c r="K13" i="51"/>
  <c r="K12" i="51"/>
  <c r="K9" i="51"/>
  <c r="K8" i="51"/>
  <c r="J24" i="51"/>
  <c r="J14" i="51"/>
  <c r="J11" i="51"/>
  <c r="I24" i="51"/>
  <c r="I14" i="51"/>
  <c r="I11" i="51"/>
  <c r="K64" i="22"/>
  <c r="X19" i="22"/>
  <c r="Y19" i="22"/>
  <c r="Z19" i="22"/>
  <c r="X23" i="22"/>
  <c r="Y23" i="22"/>
  <c r="Z23" i="22"/>
  <c r="X27" i="22"/>
  <c r="Y27" i="22"/>
  <c r="Z27" i="22"/>
  <c r="Y34" i="22"/>
  <c r="Z34" i="22"/>
  <c r="Y37" i="22"/>
  <c r="Z37" i="22"/>
  <c r="Y44" i="22"/>
  <c r="Z44" i="22"/>
  <c r="Y8" i="22"/>
  <c r="Y7" i="22" s="1"/>
  <c r="Z8" i="22"/>
  <c r="Z7" i="22" s="1"/>
  <c r="L8" i="22"/>
  <c r="L7" i="22" s="1"/>
  <c r="M8" i="22"/>
  <c r="M7" i="22" s="1"/>
  <c r="N8" i="22"/>
  <c r="N7" i="22" s="1"/>
  <c r="O8" i="22"/>
  <c r="O7" i="22" s="1"/>
  <c r="P8" i="22"/>
  <c r="P7" i="22" s="1"/>
  <c r="Q8" i="22"/>
  <c r="Q7" i="22" s="1"/>
  <c r="R8" i="22"/>
  <c r="R7" i="22" s="1"/>
  <c r="S8" i="22"/>
  <c r="S7" i="22" s="1"/>
  <c r="T8" i="22"/>
  <c r="T7" i="22" s="1"/>
  <c r="U8" i="22"/>
  <c r="U7" i="22" s="1"/>
  <c r="V8" i="22"/>
  <c r="V7" i="22" s="1"/>
  <c r="W8" i="22"/>
  <c r="W7" i="22" s="1"/>
  <c r="AA8" i="22"/>
  <c r="AA7" i="22" s="1"/>
  <c r="L19" i="22"/>
  <c r="M19" i="22"/>
  <c r="N19" i="22"/>
  <c r="O19" i="22"/>
  <c r="P19" i="22"/>
  <c r="Q19" i="22"/>
  <c r="R19" i="22"/>
  <c r="S19" i="22"/>
  <c r="T19" i="22"/>
  <c r="U19" i="22"/>
  <c r="V19" i="22"/>
  <c r="W19" i="22"/>
  <c r="AA19" i="22"/>
  <c r="L23" i="22"/>
  <c r="M23" i="22"/>
  <c r="N23" i="22"/>
  <c r="O23" i="22"/>
  <c r="P23" i="22"/>
  <c r="Q23" i="22"/>
  <c r="R23" i="22"/>
  <c r="S23" i="22"/>
  <c r="T23" i="22"/>
  <c r="U23" i="22"/>
  <c r="V23" i="22"/>
  <c r="W23" i="22"/>
  <c r="AA23" i="22"/>
  <c r="L27" i="22"/>
  <c r="M27" i="22"/>
  <c r="N27" i="22"/>
  <c r="O27" i="22"/>
  <c r="P27" i="22"/>
  <c r="Q27" i="22"/>
  <c r="R27" i="22"/>
  <c r="S27" i="22"/>
  <c r="T27" i="22"/>
  <c r="U27" i="22"/>
  <c r="V27" i="22"/>
  <c r="W27" i="22"/>
  <c r="AA27" i="22"/>
  <c r="L34" i="22"/>
  <c r="M34" i="22"/>
  <c r="N34" i="22"/>
  <c r="O34" i="22"/>
  <c r="P34" i="22"/>
  <c r="Q34" i="22"/>
  <c r="R34" i="22"/>
  <c r="S34" i="22"/>
  <c r="T34" i="22"/>
  <c r="U34" i="22"/>
  <c r="V34" i="22"/>
  <c r="W34" i="22"/>
  <c r="AA34" i="22"/>
  <c r="L37" i="22"/>
  <c r="M37" i="22"/>
  <c r="N37" i="22"/>
  <c r="O37" i="22"/>
  <c r="P37" i="22"/>
  <c r="Q37" i="22"/>
  <c r="R37" i="22"/>
  <c r="S37" i="22"/>
  <c r="T37" i="22"/>
  <c r="U37" i="22"/>
  <c r="V37" i="22"/>
  <c r="W37" i="22"/>
  <c r="AA37" i="22"/>
  <c r="L44" i="22"/>
  <c r="M44" i="22"/>
  <c r="N44" i="22"/>
  <c r="O44" i="22"/>
  <c r="P44" i="22"/>
  <c r="Q44" i="22"/>
  <c r="R44" i="22"/>
  <c r="S44" i="22"/>
  <c r="T44" i="22"/>
  <c r="U44" i="22"/>
  <c r="V44" i="22"/>
  <c r="W44" i="22"/>
  <c r="AA44" i="22"/>
  <c r="K8" i="22"/>
  <c r="K7" i="22" s="1"/>
  <c r="K19" i="22"/>
  <c r="K23" i="22"/>
  <c r="K27" i="22"/>
  <c r="K34" i="22"/>
  <c r="K37" i="22"/>
  <c r="K44" i="22"/>
  <c r="G27" i="22"/>
  <c r="G23" i="22"/>
  <c r="G19" i="22"/>
  <c r="G13" i="57"/>
  <c r="I13" i="57"/>
  <c r="G10" i="57"/>
  <c r="G7" i="57" s="1"/>
  <c r="AA7" i="59"/>
  <c r="I10" i="55"/>
  <c r="J10" i="55"/>
  <c r="K10" i="55"/>
  <c r="L10" i="55"/>
  <c r="M10" i="55"/>
  <c r="N10" i="55"/>
  <c r="O10" i="55"/>
  <c r="P10" i="55"/>
  <c r="Q10" i="55"/>
  <c r="R10" i="55"/>
  <c r="S10" i="55"/>
  <c r="W10" i="55"/>
  <c r="X10" i="55"/>
  <c r="Y10" i="55"/>
  <c r="Z10" i="55"/>
  <c r="I14" i="55"/>
  <c r="J14" i="55"/>
  <c r="K14" i="55"/>
  <c r="L14" i="55"/>
  <c r="M14" i="55"/>
  <c r="N14" i="55"/>
  <c r="O14" i="55"/>
  <c r="P14" i="55"/>
  <c r="Q14" i="55"/>
  <c r="R14" i="55"/>
  <c r="S14" i="55"/>
  <c r="W14" i="55"/>
  <c r="X14" i="55"/>
  <c r="Y14" i="55"/>
  <c r="Z14" i="55"/>
  <c r="I21" i="55"/>
  <c r="J21" i="55"/>
  <c r="K21" i="55"/>
  <c r="L21" i="55"/>
  <c r="M21" i="55"/>
  <c r="N21" i="55"/>
  <c r="O21" i="55"/>
  <c r="P21" i="55"/>
  <c r="Q21" i="55"/>
  <c r="R21" i="55"/>
  <c r="S21" i="55"/>
  <c r="W21" i="55"/>
  <c r="X21" i="55"/>
  <c r="Y21" i="55"/>
  <c r="Z21" i="55"/>
  <c r="AA37" i="59"/>
  <c r="AA38" i="59"/>
  <c r="AA42" i="59"/>
  <c r="J40" i="59"/>
  <c r="K40" i="59"/>
  <c r="L40" i="59"/>
  <c r="M40" i="59"/>
  <c r="N40" i="59"/>
  <c r="O40" i="59"/>
  <c r="P40" i="59"/>
  <c r="Q40" i="59"/>
  <c r="R40" i="59"/>
  <c r="S40" i="59"/>
  <c r="T40" i="59"/>
  <c r="U40" i="59"/>
  <c r="H40" i="59"/>
  <c r="I40" i="59"/>
  <c r="G40" i="59"/>
  <c r="AA33" i="59"/>
  <c r="AA34" i="59"/>
  <c r="H36" i="59"/>
  <c r="I36" i="59"/>
  <c r="J36" i="59"/>
  <c r="K36" i="59"/>
  <c r="L36" i="59"/>
  <c r="M36" i="59"/>
  <c r="N36" i="59"/>
  <c r="O36" i="59"/>
  <c r="P36" i="59"/>
  <c r="Q36" i="59"/>
  <c r="R36" i="59"/>
  <c r="S36" i="59"/>
  <c r="T36" i="59"/>
  <c r="U36" i="59"/>
  <c r="G36" i="59"/>
  <c r="U31" i="59"/>
  <c r="T31" i="59"/>
  <c r="S31" i="59"/>
  <c r="R31" i="59"/>
  <c r="Q31" i="59"/>
  <c r="P31" i="59"/>
  <c r="O31" i="59"/>
  <c r="N31" i="59"/>
  <c r="M31" i="59"/>
  <c r="L31" i="59"/>
  <c r="K31" i="59"/>
  <c r="J31" i="59"/>
  <c r="I31" i="59"/>
  <c r="H31" i="59"/>
  <c r="G31" i="59"/>
  <c r="AA29" i="59"/>
  <c r="AA28" i="59"/>
  <c r="U27" i="59"/>
  <c r="T27" i="59"/>
  <c r="S27" i="59"/>
  <c r="R27" i="59"/>
  <c r="Q27" i="59"/>
  <c r="P27" i="59"/>
  <c r="O27" i="59"/>
  <c r="N27" i="59"/>
  <c r="M27" i="59"/>
  <c r="L27" i="59"/>
  <c r="K27" i="59"/>
  <c r="J27" i="59"/>
  <c r="I27" i="59"/>
  <c r="H27" i="59"/>
  <c r="G27" i="59"/>
  <c r="U22" i="59"/>
  <c r="T22" i="59"/>
  <c r="S22" i="59"/>
  <c r="R22" i="59"/>
  <c r="Q22" i="59"/>
  <c r="P22" i="59"/>
  <c r="O22" i="59"/>
  <c r="N22" i="59"/>
  <c r="M22" i="59"/>
  <c r="L22" i="59"/>
  <c r="K22" i="59"/>
  <c r="J22" i="59"/>
  <c r="I22" i="59"/>
  <c r="H22" i="59"/>
  <c r="G22" i="59"/>
  <c r="AA20" i="59"/>
  <c r="AA19" i="59"/>
  <c r="U18" i="59"/>
  <c r="T18" i="59"/>
  <c r="S18" i="59"/>
  <c r="R18" i="59"/>
  <c r="Q18" i="59"/>
  <c r="P18" i="59"/>
  <c r="O18" i="59"/>
  <c r="N18" i="59"/>
  <c r="M18" i="59"/>
  <c r="L18" i="59"/>
  <c r="K18" i="59"/>
  <c r="J18" i="59"/>
  <c r="I18" i="59"/>
  <c r="H18" i="59"/>
  <c r="G18" i="59"/>
  <c r="U13" i="59"/>
  <c r="T13" i="59"/>
  <c r="S13" i="59"/>
  <c r="R13" i="59"/>
  <c r="Q13" i="59"/>
  <c r="P13" i="59"/>
  <c r="O13" i="59"/>
  <c r="N13" i="59"/>
  <c r="M13" i="59"/>
  <c r="L13" i="59"/>
  <c r="K13" i="59"/>
  <c r="J13" i="59"/>
  <c r="I13" i="59"/>
  <c r="H13" i="59"/>
  <c r="G13" i="59"/>
  <c r="AA11" i="59"/>
  <c r="AA10" i="59"/>
  <c r="U9" i="59"/>
  <c r="T9" i="59"/>
  <c r="S9" i="59"/>
  <c r="R9" i="59"/>
  <c r="Q9" i="59"/>
  <c r="P9" i="59"/>
  <c r="O9" i="59"/>
  <c r="N9" i="59"/>
  <c r="M9" i="59"/>
  <c r="L9" i="59"/>
  <c r="K9" i="59"/>
  <c r="J9" i="59"/>
  <c r="I9" i="59"/>
  <c r="H9" i="59"/>
  <c r="G11" i="51"/>
  <c r="H11" i="51"/>
  <c r="G14" i="51"/>
  <c r="H14" i="51"/>
  <c r="G24" i="51"/>
  <c r="H24" i="51"/>
  <c r="AA7" i="55"/>
  <c r="AA8" i="55"/>
  <c r="AA9" i="55"/>
  <c r="H10" i="55"/>
  <c r="AA11" i="55"/>
  <c r="AA12" i="55"/>
  <c r="AA13" i="55"/>
  <c r="H14" i="55"/>
  <c r="AA18" i="55"/>
  <c r="AA19" i="55"/>
  <c r="AA20" i="55"/>
  <c r="H21" i="55"/>
  <c r="G7" i="11"/>
  <c r="G8" i="11"/>
  <c r="G9" i="11"/>
  <c r="G10" i="11"/>
  <c r="G11" i="11"/>
  <c r="G8" i="22"/>
  <c r="AD17" i="22"/>
  <c r="AD32" i="22"/>
  <c r="G34" i="22"/>
  <c r="G37" i="22"/>
  <c r="AD42" i="22"/>
  <c r="G64" i="22"/>
  <c r="L64" i="22"/>
  <c r="M64" i="22"/>
  <c r="N64" i="22"/>
  <c r="O64" i="22"/>
  <c r="P64" i="22"/>
  <c r="Q64" i="22"/>
  <c r="R64" i="22"/>
  <c r="S64" i="22"/>
  <c r="T64" i="22"/>
  <c r="U64" i="22"/>
  <c r="V64" i="22"/>
  <c r="W64" i="22"/>
  <c r="Z64" i="22"/>
  <c r="AD89" i="22"/>
  <c r="J23" i="60" l="1"/>
  <c r="K23" i="60"/>
  <c r="L23" i="60"/>
  <c r="T23" i="60"/>
  <c r="S23" i="60"/>
  <c r="M23" i="60"/>
  <c r="U23" i="60"/>
  <c r="R23" i="60"/>
  <c r="N23" i="60"/>
  <c r="O23" i="60"/>
  <c r="W23" i="60"/>
  <c r="H23" i="60"/>
  <c r="P23" i="60"/>
  <c r="X23" i="60"/>
  <c r="Z23" i="60"/>
  <c r="V23" i="60"/>
  <c r="I23" i="60"/>
  <c r="Q23" i="60"/>
  <c r="Y23" i="60"/>
  <c r="U6" i="55"/>
  <c r="U25" i="55" s="1"/>
  <c r="Y76" i="22"/>
  <c r="U76" i="22"/>
  <c r="M76" i="22"/>
  <c r="Q76" i="22"/>
  <c r="H76" i="22"/>
  <c r="Z76" i="22"/>
  <c r="R76" i="22"/>
  <c r="J76" i="22"/>
  <c r="I76" i="22"/>
  <c r="AB76" i="22"/>
  <c r="T76" i="22"/>
  <c r="L76" i="22"/>
  <c r="AA76" i="22"/>
  <c r="S76" i="22"/>
  <c r="K76" i="22"/>
  <c r="X76" i="22"/>
  <c r="P76" i="22"/>
  <c r="G76" i="22"/>
  <c r="AD78" i="22"/>
  <c r="H97" i="22"/>
  <c r="I40" i="22"/>
  <c r="H68" i="22"/>
  <c r="H70" i="22" s="1"/>
  <c r="X68" i="22"/>
  <c r="X70" i="22" s="1"/>
  <c r="I68" i="22"/>
  <c r="I70" i="22" s="1"/>
  <c r="I16" i="22"/>
  <c r="I33" i="22" s="1"/>
  <c r="AC68" i="22"/>
  <c r="X40" i="22"/>
  <c r="AB68" i="22"/>
  <c r="AB70" i="22" s="1"/>
  <c r="H40" i="22"/>
  <c r="J68" i="22"/>
  <c r="J70" i="22" s="1"/>
  <c r="X16" i="22"/>
  <c r="X33" i="22" s="1"/>
  <c r="AA68" i="22"/>
  <c r="AA70" i="22" s="1"/>
  <c r="H16" i="22"/>
  <c r="H33" i="22" s="1"/>
  <c r="AC16" i="22"/>
  <c r="AC33" i="22" s="1"/>
  <c r="Y68" i="22"/>
  <c r="Y70" i="22" s="1"/>
  <c r="J16" i="22"/>
  <c r="J33" i="22" s="1"/>
  <c r="J40" i="22"/>
  <c r="T6" i="55"/>
  <c r="T25" i="55" s="1"/>
  <c r="V6" i="55"/>
  <c r="V25" i="55" s="1"/>
  <c r="K14" i="51"/>
  <c r="I10" i="51"/>
  <c r="I7" i="51" s="1"/>
  <c r="K11" i="51"/>
  <c r="J10" i="51"/>
  <c r="J7" i="51" s="1"/>
  <c r="J28" i="51" s="1"/>
  <c r="I10" i="57"/>
  <c r="I7" i="57" s="1"/>
  <c r="I17" i="57" s="1"/>
  <c r="L6" i="55"/>
  <c r="L25" i="55" s="1"/>
  <c r="K6" i="55"/>
  <c r="K25" i="55" s="1"/>
  <c r="M6" i="55"/>
  <c r="M25" i="55" s="1"/>
  <c r="Q6" i="55"/>
  <c r="Q25" i="55" s="1"/>
  <c r="P6" i="55"/>
  <c r="P25" i="55" s="1"/>
  <c r="H6" i="55"/>
  <c r="H25" i="55" s="1"/>
  <c r="N6" i="55"/>
  <c r="N25" i="55" s="1"/>
  <c r="J6" i="55"/>
  <c r="J25" i="55" s="1"/>
  <c r="X6" i="55"/>
  <c r="X25" i="55" s="1"/>
  <c r="I6" i="55"/>
  <c r="I25" i="55" s="1"/>
  <c r="W6" i="55"/>
  <c r="W25" i="55" s="1"/>
  <c r="Z6" i="55"/>
  <c r="Z25" i="55" s="1"/>
  <c r="Y6" i="55"/>
  <c r="Y25" i="55" s="1"/>
  <c r="S6" i="55"/>
  <c r="S25" i="55" s="1"/>
  <c r="R6" i="55"/>
  <c r="R25" i="55" s="1"/>
  <c r="AC40" i="22"/>
  <c r="M40" i="22"/>
  <c r="AB16" i="22"/>
  <c r="AB33" i="22" s="1"/>
  <c r="AB40" i="22"/>
  <c r="AA40" i="22"/>
  <c r="O6" i="55"/>
  <c r="O25" i="55" s="1"/>
  <c r="AA6" i="60"/>
  <c r="X14" i="59"/>
  <c r="Y14" i="59"/>
  <c r="X23" i="59"/>
  <c r="W23" i="59"/>
  <c r="Z14" i="59"/>
  <c r="V23" i="59"/>
  <c r="Z32" i="59"/>
  <c r="Y32" i="59"/>
  <c r="AA15" i="60"/>
  <c r="AA9" i="60"/>
  <c r="AA19" i="60"/>
  <c r="G13" i="60"/>
  <c r="G23" i="60" s="1"/>
  <c r="AA23" i="60" s="1"/>
  <c r="X32" i="59"/>
  <c r="Z23" i="59"/>
  <c r="W14" i="59"/>
  <c r="W41" i="59"/>
  <c r="X41" i="59"/>
  <c r="Y23" i="59"/>
  <c r="V14" i="59"/>
  <c r="Y41" i="59"/>
  <c r="W32" i="59"/>
  <c r="Z41" i="59"/>
  <c r="L41" i="59"/>
  <c r="V32" i="59"/>
  <c r="V41" i="59"/>
  <c r="R41" i="59"/>
  <c r="V48" i="59"/>
  <c r="K41" i="59"/>
  <c r="H17" i="57"/>
  <c r="J41" i="59"/>
  <c r="V40" i="22"/>
  <c r="N40" i="22"/>
  <c r="Z16" i="22"/>
  <c r="Z33" i="22" s="1"/>
  <c r="P40" i="22"/>
  <c r="Z40" i="22"/>
  <c r="K68" i="22"/>
  <c r="K70" i="22" s="1"/>
  <c r="Q40" i="22"/>
  <c r="V16" i="22"/>
  <c r="V33" i="22" s="1"/>
  <c r="Y40" i="22"/>
  <c r="L40" i="22"/>
  <c r="K16" i="22"/>
  <c r="K33" i="22" s="1"/>
  <c r="U40" i="22"/>
  <c r="G40" i="22"/>
  <c r="U16" i="22"/>
  <c r="U33" i="22" s="1"/>
  <c r="T68" i="22"/>
  <c r="T70" i="22" s="1"/>
  <c r="Y16" i="22"/>
  <c r="Y33" i="22" s="1"/>
  <c r="M16" i="22"/>
  <c r="M33" i="22" s="1"/>
  <c r="T40" i="22"/>
  <c r="G16" i="22"/>
  <c r="W16" i="22"/>
  <c r="W33" i="22" s="1"/>
  <c r="O16" i="22"/>
  <c r="O33" i="22" s="1"/>
  <c r="U41" i="59"/>
  <c r="M41" i="59"/>
  <c r="I41" i="59"/>
  <c r="AA9" i="59"/>
  <c r="AA27" i="59"/>
  <c r="P41" i="59"/>
  <c r="H41" i="59"/>
  <c r="T41" i="59"/>
  <c r="AA40" i="59"/>
  <c r="S41" i="59"/>
  <c r="G41" i="59"/>
  <c r="Q41" i="59"/>
  <c r="AA36" i="59"/>
  <c r="K23" i="59"/>
  <c r="N41" i="59"/>
  <c r="O41" i="59"/>
  <c r="AA16" i="22"/>
  <c r="AA33" i="22" s="1"/>
  <c r="Q16" i="22"/>
  <c r="Q33" i="22" s="1"/>
  <c r="P16" i="22"/>
  <c r="P33" i="22" s="1"/>
  <c r="S40" i="22"/>
  <c r="R40" i="22"/>
  <c r="N16" i="22"/>
  <c r="N33" i="22" s="1"/>
  <c r="W40" i="22"/>
  <c r="O40" i="22"/>
  <c r="T16" i="22"/>
  <c r="T33" i="22" s="1"/>
  <c r="L16" i="22"/>
  <c r="L33" i="22" s="1"/>
  <c r="K40" i="22"/>
  <c r="S16" i="22"/>
  <c r="S33" i="22" s="1"/>
  <c r="R16" i="22"/>
  <c r="R33" i="22" s="1"/>
  <c r="G68" i="22"/>
  <c r="G70" i="22" s="1"/>
  <c r="G71" i="22" s="1"/>
  <c r="O68" i="22"/>
  <c r="O70" i="22" s="1"/>
  <c r="U68" i="22"/>
  <c r="U70" i="22" s="1"/>
  <c r="R68" i="22"/>
  <c r="R70" i="22" s="1"/>
  <c r="Q68" i="22"/>
  <c r="Q70" i="22" s="1"/>
  <c r="N68" i="22"/>
  <c r="N70" i="22" s="1"/>
  <c r="AD18" i="22"/>
  <c r="G17" i="57"/>
  <c r="S23" i="59"/>
  <c r="N14" i="59"/>
  <c r="L23" i="59"/>
  <c r="T23" i="59"/>
  <c r="I32" i="59"/>
  <c r="J32" i="59"/>
  <c r="R32" i="59"/>
  <c r="K32" i="59"/>
  <c r="S32" i="59"/>
  <c r="AA31" i="59"/>
  <c r="I23" i="59"/>
  <c r="Q23" i="59"/>
  <c r="L32" i="59"/>
  <c r="T32" i="59"/>
  <c r="J23" i="59"/>
  <c r="R23" i="59"/>
  <c r="M32" i="59"/>
  <c r="U32" i="59"/>
  <c r="Q32" i="59"/>
  <c r="M23" i="59"/>
  <c r="N23" i="59"/>
  <c r="G32" i="59"/>
  <c r="O32" i="59"/>
  <c r="U23" i="59"/>
  <c r="N32" i="59"/>
  <c r="H32" i="59"/>
  <c r="P32" i="59"/>
  <c r="H23" i="59"/>
  <c r="P23" i="59"/>
  <c r="G23" i="59"/>
  <c r="O23" i="59"/>
  <c r="G14" i="59"/>
  <c r="O14" i="59"/>
  <c r="AA22" i="59"/>
  <c r="H14" i="59"/>
  <c r="P14" i="59"/>
  <c r="S14" i="59"/>
  <c r="Q14" i="59"/>
  <c r="J14" i="59"/>
  <c r="K14" i="59"/>
  <c r="I14" i="59"/>
  <c r="R14" i="59"/>
  <c r="AA13" i="59"/>
  <c r="L14" i="59"/>
  <c r="T14" i="59"/>
  <c r="M14" i="59"/>
  <c r="U14" i="59"/>
  <c r="G10" i="51"/>
  <c r="G7" i="51" s="1"/>
  <c r="H10" i="51"/>
  <c r="H7" i="51" s="1"/>
  <c r="P68" i="22"/>
  <c r="P70" i="22" s="1"/>
  <c r="V68" i="22"/>
  <c r="V70" i="22" s="1"/>
  <c r="AD44" i="22"/>
  <c r="L68" i="22"/>
  <c r="L70" i="22" s="1"/>
  <c r="AD8" i="22"/>
  <c r="Z68" i="22"/>
  <c r="Z70" i="22" s="1"/>
  <c r="W68" i="22"/>
  <c r="W70" i="22" s="1"/>
  <c r="M68" i="22"/>
  <c r="M70" i="22" s="1"/>
  <c r="G12" i="11"/>
  <c r="AD37" i="22"/>
  <c r="S68" i="22"/>
  <c r="S70" i="22" s="1"/>
  <c r="AD27" i="22"/>
  <c r="AD64" i="22"/>
  <c r="AD23" i="22"/>
  <c r="AD19" i="22"/>
  <c r="AD34" i="22"/>
  <c r="AD55" i="22"/>
  <c r="AD15" i="22"/>
  <c r="G7" i="22"/>
  <c r="AA14" i="55"/>
  <c r="AA21" i="55"/>
  <c r="AA10" i="55"/>
  <c r="G33" i="22" l="1"/>
  <c r="I41" i="22"/>
  <c r="I43" i="22" s="1"/>
  <c r="I47" i="22" s="1"/>
  <c r="H71" i="22"/>
  <c r="AD33" i="22"/>
  <c r="I71" i="22"/>
  <c r="J71" i="22" s="1"/>
  <c r="K71" i="22" s="1"/>
  <c r="L71" i="22" s="1"/>
  <c r="M71" i="22" s="1"/>
  <c r="N71" i="22" s="1"/>
  <c r="O71" i="22" s="1"/>
  <c r="P71" i="22" s="1"/>
  <c r="Q71" i="22" s="1"/>
  <c r="R71" i="22" s="1"/>
  <c r="S71" i="22" s="1"/>
  <c r="T71" i="22" s="1"/>
  <c r="U71" i="22" s="1"/>
  <c r="V71" i="22" s="1"/>
  <c r="W71" i="22" s="1"/>
  <c r="X71" i="22" s="1"/>
  <c r="Y71" i="22" s="1"/>
  <c r="Z71" i="22" s="1"/>
  <c r="AA71" i="22" s="1"/>
  <c r="AB71" i="22" s="1"/>
  <c r="I97" i="22"/>
  <c r="X41" i="22"/>
  <c r="X43" i="22" s="1"/>
  <c r="X47" i="22" s="1"/>
  <c r="J41" i="22"/>
  <c r="J43" i="22" s="1"/>
  <c r="J47" i="22" s="1"/>
  <c r="AC41" i="22"/>
  <c r="AC43" i="22" s="1"/>
  <c r="AC47" i="22" s="1"/>
  <c r="H41" i="22"/>
  <c r="H43" i="22" s="1"/>
  <c r="H47" i="22" s="1"/>
  <c r="P41" i="22"/>
  <c r="P43" i="22" s="1"/>
  <c r="P47" i="22" s="1"/>
  <c r="K10" i="51"/>
  <c r="K7" i="51" s="1"/>
  <c r="G28" i="51"/>
  <c r="I22" i="57"/>
  <c r="I23" i="57" s="1"/>
  <c r="AA25" i="55"/>
  <c r="Z41" i="22"/>
  <c r="Z43" i="22" s="1"/>
  <c r="Z47" i="22" s="1"/>
  <c r="M41" i="22"/>
  <c r="M43" i="22" s="1"/>
  <c r="M47" i="22" s="1"/>
  <c r="N41" i="22"/>
  <c r="N43" i="22" s="1"/>
  <c r="N47" i="22" s="1"/>
  <c r="AB41" i="22"/>
  <c r="AB43" i="22" s="1"/>
  <c r="AB47" i="22" s="1"/>
  <c r="AA41" i="22"/>
  <c r="AA43" i="22" s="1"/>
  <c r="AA47" i="22" s="1"/>
  <c r="V41" i="22"/>
  <c r="V43" i="22" s="1"/>
  <c r="V47" i="22" s="1"/>
  <c r="Z48" i="59"/>
  <c r="W48" i="59"/>
  <c r="Y48" i="59"/>
  <c r="X48" i="59"/>
  <c r="AA13" i="60"/>
  <c r="I28" i="51"/>
  <c r="K41" i="22"/>
  <c r="K43" i="22" s="1"/>
  <c r="K47" i="22" s="1"/>
  <c r="Y41" i="22"/>
  <c r="Y43" i="22" s="1"/>
  <c r="Y47" i="22" s="1"/>
  <c r="U41" i="22"/>
  <c r="U43" i="22" s="1"/>
  <c r="U47" i="22" s="1"/>
  <c r="L41" i="22"/>
  <c r="L43" i="22" s="1"/>
  <c r="L47" i="22" s="1"/>
  <c r="T41" i="22"/>
  <c r="T43" i="22" s="1"/>
  <c r="T47" i="22" s="1"/>
  <c r="R41" i="22"/>
  <c r="R43" i="22" s="1"/>
  <c r="R47" i="22" s="1"/>
  <c r="Q41" i="22"/>
  <c r="Q43" i="22" s="1"/>
  <c r="Q47" i="22" s="1"/>
  <c r="W41" i="22"/>
  <c r="W43" i="22" s="1"/>
  <c r="W47" i="22" s="1"/>
  <c r="G41" i="22"/>
  <c r="G43" i="22" s="1"/>
  <c r="G47" i="22" s="1"/>
  <c r="AD7" i="22"/>
  <c r="O41" i="22"/>
  <c r="O43" i="22" s="1"/>
  <c r="O47" i="22" s="1"/>
  <c r="G48" i="59"/>
  <c r="H48" i="59"/>
  <c r="AA41" i="59"/>
  <c r="R48" i="59"/>
  <c r="P48" i="59"/>
  <c r="S48" i="59"/>
  <c r="U48" i="59"/>
  <c r="N48" i="59"/>
  <c r="I48" i="59"/>
  <c r="J48" i="59"/>
  <c r="M48" i="59"/>
  <c r="T48" i="59"/>
  <c r="Q48" i="59"/>
  <c r="L48" i="59"/>
  <c r="K48" i="59"/>
  <c r="O48" i="59"/>
  <c r="S41" i="22"/>
  <c r="S43" i="22" s="1"/>
  <c r="S47" i="22" s="1"/>
  <c r="AD40" i="22"/>
  <c r="AA32" i="59"/>
  <c r="AA23" i="59"/>
  <c r="AA24" i="59" s="1"/>
  <c r="AA14" i="59"/>
  <c r="AD16" i="22"/>
  <c r="AD68" i="22"/>
  <c r="AA6" i="55"/>
  <c r="W49" i="22" l="1"/>
  <c r="W81" i="22"/>
  <c r="W79" i="22" s="1"/>
  <c r="Q49" i="22"/>
  <c r="Q81" i="22"/>
  <c r="Q79" i="22" s="1"/>
  <c r="X49" i="22"/>
  <c r="X81" i="22"/>
  <c r="X79" i="22" s="1"/>
  <c r="AA49" i="22"/>
  <c r="AA81" i="22"/>
  <c r="AA79" i="22" s="1"/>
  <c r="AB49" i="22"/>
  <c r="AB81" i="22"/>
  <c r="AB79" i="22" s="1"/>
  <c r="P49" i="22"/>
  <c r="P81" i="22"/>
  <c r="P79" i="22" s="1"/>
  <c r="V49" i="22"/>
  <c r="V81" i="22"/>
  <c r="V79" i="22" s="1"/>
  <c r="T49" i="22"/>
  <c r="T81" i="22"/>
  <c r="T79" i="22" s="1"/>
  <c r="O49" i="22"/>
  <c r="O81" i="22"/>
  <c r="O79" i="22" s="1"/>
  <c r="U49" i="22"/>
  <c r="U81" i="22"/>
  <c r="U79" i="22" s="1"/>
  <c r="N49" i="22"/>
  <c r="N81" i="22"/>
  <c r="N79" i="22" s="1"/>
  <c r="H49" i="22"/>
  <c r="H81" i="22"/>
  <c r="L49" i="22"/>
  <c r="L81" i="22"/>
  <c r="L79" i="22" s="1"/>
  <c r="Y49" i="22"/>
  <c r="Y81" i="22"/>
  <c r="Y79" i="22" s="1"/>
  <c r="M49" i="22"/>
  <c r="M81" i="22"/>
  <c r="M79" i="22" s="1"/>
  <c r="AC49" i="22"/>
  <c r="AC81" i="22"/>
  <c r="AC79" i="22" s="1"/>
  <c r="I49" i="22"/>
  <c r="I81" i="22"/>
  <c r="R49" i="22"/>
  <c r="R81" i="22"/>
  <c r="R79" i="22" s="1"/>
  <c r="S49" i="22"/>
  <c r="S81" i="22"/>
  <c r="S79" i="22" s="1"/>
  <c r="G49" i="22"/>
  <c r="G50" i="22" s="1"/>
  <c r="G81" i="22"/>
  <c r="K49" i="22"/>
  <c r="K81" i="22"/>
  <c r="Z49" i="22"/>
  <c r="Z81" i="22"/>
  <c r="Z79" i="22" s="1"/>
  <c r="J49" i="22"/>
  <c r="AD49" i="22" s="1"/>
  <c r="J81" i="22"/>
  <c r="H50" i="22"/>
  <c r="I50" i="22" s="1"/>
  <c r="J97" i="22"/>
  <c r="AD97" i="22" s="1"/>
  <c r="AD94" i="22"/>
  <c r="K35" i="51"/>
  <c r="AA48" i="59"/>
  <c r="AA25" i="59"/>
  <c r="AA15" i="59"/>
  <c r="AA16" i="59" s="1"/>
  <c r="H28" i="51"/>
  <c r="K28" i="51" s="1"/>
  <c r="J50" i="22" l="1"/>
  <c r="I79" i="22"/>
  <c r="I83" i="22"/>
  <c r="G79" i="22"/>
  <c r="AD81" i="22"/>
  <c r="G83" i="22"/>
  <c r="H79" i="22"/>
  <c r="H83" i="22"/>
  <c r="K79" i="22"/>
  <c r="K83" i="22"/>
  <c r="O83" i="22"/>
  <c r="J79" i="22"/>
  <c r="J83" i="22"/>
  <c r="L83" i="22"/>
  <c r="K50" i="22"/>
  <c r="L50" i="22" s="1"/>
  <c r="M50" i="22" s="1"/>
  <c r="N50" i="22" s="1"/>
  <c r="O50" i="22" s="1"/>
  <c r="P50" i="22" s="1"/>
  <c r="Q50" i="22" s="1"/>
  <c r="R50" i="22" s="1"/>
  <c r="S50" i="22" s="1"/>
  <c r="T50" i="22" s="1"/>
  <c r="U50" i="22" s="1"/>
  <c r="V50" i="22" s="1"/>
  <c r="W50" i="22" s="1"/>
  <c r="X50" i="22" s="1"/>
  <c r="Y50" i="22" s="1"/>
  <c r="Z50" i="22" s="1"/>
  <c r="AA50" i="22" s="1"/>
  <c r="AB50" i="22" s="1"/>
  <c r="AC50" i="22" s="1"/>
  <c r="AC69" i="22" s="1"/>
  <c r="K33" i="51"/>
  <c r="M83" i="22"/>
  <c r="N83" i="22"/>
  <c r="Q83" i="22"/>
  <c r="K34" i="51"/>
  <c r="AA18" i="59"/>
  <c r="AD41" i="22"/>
  <c r="AC77" i="22" l="1"/>
  <c r="AD69" i="22"/>
  <c r="AC70" i="22"/>
  <c r="AD50" i="22"/>
  <c r="P83" i="22"/>
  <c r="AD47" i="22"/>
  <c r="AD43" i="22"/>
  <c r="AD70" i="22" l="1"/>
  <c r="AC71" i="22"/>
  <c r="AD77" i="22"/>
  <c r="AC76" i="22"/>
  <c r="S83" i="22"/>
  <c r="R83" i="22"/>
  <c r="T83" i="22"/>
  <c r="F76" i="22" l="1"/>
  <c r="AD76" i="22"/>
  <c r="U83" i="22"/>
  <c r="V83" i="22" l="1"/>
  <c r="W83" i="22" l="1"/>
  <c r="Y83" i="22" l="1"/>
  <c r="X83" i="22"/>
  <c r="Z83" i="22"/>
  <c r="AC83" i="22" l="1"/>
  <c r="AB83" i="22"/>
  <c r="AA83" i="22"/>
  <c r="AD83" i="22" l="1"/>
  <c r="F82" i="22" s="1"/>
  <c r="H17" i="55" l="1"/>
  <c r="I17" i="55"/>
  <c r="J17" i="55"/>
  <c r="K17" i="55"/>
  <c r="L17" i="55"/>
  <c r="M17" i="55"/>
  <c r="N17" i="55"/>
  <c r="O17" i="55"/>
  <c r="P17" i="55"/>
  <c r="Q17" i="55"/>
  <c r="R17" i="55"/>
  <c r="S17" i="55"/>
  <c r="T17" i="55"/>
  <c r="U17" i="55"/>
  <c r="V17" i="55"/>
  <c r="W17" i="55"/>
  <c r="X17" i="55"/>
  <c r="Y17" i="55"/>
  <c r="Z17" i="55"/>
</calcChain>
</file>

<file path=xl/sharedStrings.xml><?xml version="1.0" encoding="utf-8"?>
<sst xmlns="http://schemas.openxmlformats.org/spreadsheetml/2006/main" count="735" uniqueCount="300">
  <si>
    <t>１）直接工事費</t>
    <rPh sb="2" eb="4">
      <t>チョクセツ</t>
    </rPh>
    <rPh sb="4" eb="6">
      <t>コウジ</t>
    </rPh>
    <rPh sb="6" eb="7">
      <t>ヒ</t>
    </rPh>
    <phoneticPr fontId="3"/>
  </si>
  <si>
    <t>合　計</t>
    <phoneticPr fontId="25"/>
  </si>
  <si>
    <t>返済期間</t>
    <rPh sb="0" eb="2">
      <t>ヘンサイ</t>
    </rPh>
    <rPh sb="2" eb="4">
      <t>キカン</t>
    </rPh>
    <phoneticPr fontId="3"/>
  </si>
  <si>
    <t>返済方法</t>
    <rPh sb="0" eb="2">
      <t>ヘンサイ</t>
    </rPh>
    <rPh sb="2" eb="4">
      <t>ホウホウ</t>
    </rPh>
    <phoneticPr fontId="3"/>
  </si>
  <si>
    <t>劣後融資等</t>
    <rPh sb="0" eb="2">
      <t>レツゴ</t>
    </rPh>
    <rPh sb="2" eb="4">
      <t>ユウシ</t>
    </rPh>
    <rPh sb="4" eb="5">
      <t>トウ</t>
    </rPh>
    <phoneticPr fontId="3"/>
  </si>
  <si>
    <t>資金調達金額　　合計</t>
    <rPh sb="0" eb="2">
      <t>シキン</t>
    </rPh>
    <rPh sb="2" eb="4">
      <t>チョウタツ</t>
    </rPh>
    <rPh sb="4" eb="6">
      <t>キンガク</t>
    </rPh>
    <rPh sb="8" eb="10">
      <t>ゴウケイ</t>
    </rPh>
    <phoneticPr fontId="3"/>
  </si>
  <si>
    <t>必要に応じて、項目を追加又は細分化すること。</t>
    <rPh sb="0" eb="2">
      <t>ヒツヨウ</t>
    </rPh>
    <rPh sb="3" eb="4">
      <t>オウ</t>
    </rPh>
    <rPh sb="7" eb="9">
      <t>コウモク</t>
    </rPh>
    <rPh sb="10" eb="12">
      <t>ツイカ</t>
    </rPh>
    <rPh sb="12" eb="13">
      <t>マタ</t>
    </rPh>
    <rPh sb="14" eb="17">
      <t>サイブンカ</t>
    </rPh>
    <phoneticPr fontId="3"/>
  </si>
  <si>
    <t>※</t>
    <phoneticPr fontId="3"/>
  </si>
  <si>
    <t>他の様式と関連のある項目の数値は、整合を取ること。</t>
    <rPh sb="0" eb="1">
      <t>タ</t>
    </rPh>
    <rPh sb="2" eb="4">
      <t>ヨウシキ</t>
    </rPh>
    <rPh sb="5" eb="7">
      <t>カンレン</t>
    </rPh>
    <rPh sb="10" eb="12">
      <t>コウモク</t>
    </rPh>
    <rPh sb="13" eb="15">
      <t>スウチ</t>
    </rPh>
    <rPh sb="17" eb="19">
      <t>セイゴウ</t>
    </rPh>
    <rPh sb="20" eb="21">
      <t>ト</t>
    </rPh>
    <phoneticPr fontId="3"/>
  </si>
  <si>
    <t>代表企業の出資比率については、出資者中最大となるようにすること。</t>
    <rPh sb="0" eb="2">
      <t>ダイヒョウ</t>
    </rPh>
    <rPh sb="2" eb="4">
      <t>キギョウ</t>
    </rPh>
    <rPh sb="5" eb="7">
      <t>シュッシ</t>
    </rPh>
    <rPh sb="7" eb="9">
      <t>ヒリツ</t>
    </rPh>
    <rPh sb="15" eb="17">
      <t>シュッシ</t>
    </rPh>
    <rPh sb="17" eb="18">
      <t>シャ</t>
    </rPh>
    <rPh sb="18" eb="19">
      <t>チュウ</t>
    </rPh>
    <rPh sb="19" eb="21">
      <t>サイダイ</t>
    </rPh>
    <phoneticPr fontId="3"/>
  </si>
  <si>
    <t>資金調達先として予定している者からの関心表明書又はそれに類する書類がある場合は、本様式の添付資料として提出すること。なお、様式は任意とする。</t>
    <rPh sb="8" eb="10">
      <t>ヨテイ</t>
    </rPh>
    <rPh sb="14" eb="15">
      <t>モノ</t>
    </rPh>
    <rPh sb="23" eb="24">
      <t>マタ</t>
    </rPh>
    <phoneticPr fontId="3"/>
  </si>
  <si>
    <t>他の様式と関連のある項目の数値は、整合を取ること。</t>
    <phoneticPr fontId="3"/>
  </si>
  <si>
    <t>■　費目内訳表</t>
    <phoneticPr fontId="25"/>
  </si>
  <si>
    <t>点検
保守費</t>
    <rPh sb="0" eb="2">
      <t>テンケン</t>
    </rPh>
    <rPh sb="3" eb="5">
      <t>ホシュ</t>
    </rPh>
    <rPh sb="5" eb="6">
      <t>ヒ</t>
    </rPh>
    <phoneticPr fontId="3"/>
  </si>
  <si>
    <t>事　　業　　年　　度</t>
    <rPh sb="0" eb="1">
      <t>コト</t>
    </rPh>
    <rPh sb="3" eb="4">
      <t>ギョウ</t>
    </rPh>
    <rPh sb="6" eb="7">
      <t>トシ</t>
    </rPh>
    <rPh sb="9" eb="10">
      <t>ド</t>
    </rPh>
    <phoneticPr fontId="3"/>
  </si>
  <si>
    <t>計</t>
    <rPh sb="0" eb="1">
      <t>ケイ</t>
    </rPh>
    <phoneticPr fontId="3"/>
  </si>
  <si>
    <t>小計</t>
    <rPh sb="0" eb="2">
      <t>コバカリ</t>
    </rPh>
    <phoneticPr fontId="3"/>
  </si>
  <si>
    <t>金額は円単位とすること。</t>
    <phoneticPr fontId="3"/>
  </si>
  <si>
    <t>―</t>
    <phoneticPr fontId="3"/>
  </si>
  <si>
    <t>算定根拠は可能な範囲で具体的に記入すること。なお、別紙を用いて説明する場合、様式は任意とする。</t>
    <rPh sb="0" eb="2">
      <t>サンテイ</t>
    </rPh>
    <rPh sb="2" eb="4">
      <t>コンキョ</t>
    </rPh>
    <rPh sb="5" eb="7">
      <t>カノウ</t>
    </rPh>
    <rPh sb="8" eb="10">
      <t>ハンイ</t>
    </rPh>
    <rPh sb="11" eb="14">
      <t>グタイテキ</t>
    </rPh>
    <rPh sb="15" eb="17">
      <t>キニュウ</t>
    </rPh>
    <rPh sb="25" eb="27">
      <t>ベッシ</t>
    </rPh>
    <rPh sb="28" eb="29">
      <t>モチ</t>
    </rPh>
    <rPh sb="31" eb="33">
      <t>セツメイ</t>
    </rPh>
    <rPh sb="35" eb="37">
      <t>バアイ</t>
    </rPh>
    <rPh sb="38" eb="40">
      <t>ヨウシキ</t>
    </rPh>
    <rPh sb="41" eb="43">
      <t>ニンイ</t>
    </rPh>
    <phoneticPr fontId="3"/>
  </si>
  <si>
    <t>対象範囲</t>
    <rPh sb="0" eb="2">
      <t>タイショウ</t>
    </rPh>
    <rPh sb="2" eb="4">
      <t>ハンイ</t>
    </rPh>
    <phoneticPr fontId="25"/>
  </si>
  <si>
    <t>修繕費</t>
    <rPh sb="0" eb="2">
      <t>シュウゼン</t>
    </rPh>
    <rPh sb="2" eb="3">
      <t>ヒ</t>
    </rPh>
    <phoneticPr fontId="3"/>
  </si>
  <si>
    <t>事業年度</t>
    <phoneticPr fontId="3"/>
  </si>
  <si>
    <t>項目</t>
    <rPh sb="0" eb="2">
      <t>コウモク</t>
    </rPh>
    <phoneticPr fontId="3"/>
  </si>
  <si>
    <t>市からの収入</t>
    <rPh sb="0" eb="1">
      <t>シ</t>
    </rPh>
    <rPh sb="4" eb="6">
      <t>シュウニュウ</t>
    </rPh>
    <phoneticPr fontId="3"/>
  </si>
  <si>
    <t>光熱水費</t>
    <rPh sb="0" eb="4">
      <t>コウネツスイヒ</t>
    </rPh>
    <phoneticPr fontId="3"/>
  </si>
  <si>
    <t>保険料</t>
    <rPh sb="0" eb="3">
      <t>ホケンリョウ</t>
    </rPh>
    <phoneticPr fontId="3"/>
  </si>
  <si>
    <t>ＳＰＣ運営費</t>
    <rPh sb="3" eb="5">
      <t>ウンエイ</t>
    </rPh>
    <rPh sb="5" eb="6">
      <t>ヒ</t>
    </rPh>
    <phoneticPr fontId="3"/>
  </si>
  <si>
    <t>設計・建設期間</t>
    <rPh sb="0" eb="2">
      <t>セッケイ</t>
    </rPh>
    <rPh sb="3" eb="5">
      <t>ケンセツ</t>
    </rPh>
    <rPh sb="5" eb="7">
      <t>キカン</t>
    </rPh>
    <phoneticPr fontId="3"/>
  </si>
  <si>
    <t>営業収入</t>
    <rPh sb="0" eb="2">
      <t>エイギョウ</t>
    </rPh>
    <rPh sb="2" eb="4">
      <t>シュウニュウ</t>
    </rPh>
    <phoneticPr fontId="3"/>
  </si>
  <si>
    <t>営業支出</t>
    <rPh sb="2" eb="4">
      <t>シシュツ</t>
    </rPh>
    <phoneticPr fontId="3"/>
  </si>
  <si>
    <t>経常損益</t>
    <rPh sb="0" eb="2">
      <t>ケイジョウ</t>
    </rPh>
    <rPh sb="2" eb="4">
      <t>ソンエキ</t>
    </rPh>
    <phoneticPr fontId="3"/>
  </si>
  <si>
    <t>特別損益</t>
    <rPh sb="0" eb="2">
      <t>トクベツ</t>
    </rPh>
    <rPh sb="2" eb="4">
      <t>ソンエキ</t>
    </rPh>
    <phoneticPr fontId="3"/>
  </si>
  <si>
    <t>税引前当期損益</t>
    <rPh sb="0" eb="2">
      <t>ゼイビ</t>
    </rPh>
    <rPh sb="2" eb="3">
      <t>マエ</t>
    </rPh>
    <rPh sb="3" eb="5">
      <t>トウキ</t>
    </rPh>
    <rPh sb="5" eb="7">
      <t>ソンエキ</t>
    </rPh>
    <phoneticPr fontId="3"/>
  </si>
  <si>
    <t>法人税等</t>
    <rPh sb="3" eb="4">
      <t>ナド</t>
    </rPh>
    <phoneticPr fontId="3"/>
  </si>
  <si>
    <t>税引後当期損益</t>
    <rPh sb="0" eb="2">
      <t>ゼイビ</t>
    </rPh>
    <rPh sb="2" eb="3">
      <t>ゴ</t>
    </rPh>
    <rPh sb="5" eb="7">
      <t>ソンエキ</t>
    </rPh>
    <phoneticPr fontId="3"/>
  </si>
  <si>
    <t>税引後当期利益</t>
    <rPh sb="0" eb="2">
      <t>ゼイビキ</t>
    </rPh>
    <rPh sb="2" eb="3">
      <t>ゴ</t>
    </rPh>
    <rPh sb="3" eb="5">
      <t>トウキ</t>
    </rPh>
    <rPh sb="5" eb="7">
      <t>リエキ</t>
    </rPh>
    <phoneticPr fontId="3"/>
  </si>
  <si>
    <t>資本金</t>
    <rPh sb="0" eb="3">
      <t>シホンキン</t>
    </rPh>
    <phoneticPr fontId="3"/>
  </si>
  <si>
    <t>配当前キャッシュフロー</t>
    <rPh sb="0" eb="2">
      <t>ハイトウ</t>
    </rPh>
    <rPh sb="2" eb="3">
      <t>マエ</t>
    </rPh>
    <phoneticPr fontId="3"/>
  </si>
  <si>
    <t>配当後キャッシュフロー（各年度）</t>
    <rPh sb="0" eb="2">
      <t>ハイトウ</t>
    </rPh>
    <rPh sb="2" eb="3">
      <t>ゴ</t>
    </rPh>
    <rPh sb="12" eb="15">
      <t>カクネンド</t>
    </rPh>
    <phoneticPr fontId="3"/>
  </si>
  <si>
    <t>配当後キャッシュフロー（累計）</t>
    <rPh sb="0" eb="2">
      <t>ハイトウ</t>
    </rPh>
    <rPh sb="2" eb="3">
      <t>ゴ</t>
    </rPh>
    <rPh sb="12" eb="14">
      <t>ルイケイ</t>
    </rPh>
    <phoneticPr fontId="3"/>
  </si>
  <si>
    <t>評価指標</t>
    <rPh sb="0" eb="2">
      <t>ヒョウカ</t>
    </rPh>
    <rPh sb="2" eb="4">
      <t>シヒョウ</t>
    </rPh>
    <phoneticPr fontId="3"/>
  </si>
  <si>
    <t>元利返済金</t>
    <rPh sb="0" eb="2">
      <t>ガンリ</t>
    </rPh>
    <rPh sb="2" eb="5">
      <t>ヘンサイキン</t>
    </rPh>
    <phoneticPr fontId="3"/>
  </si>
  <si>
    <t>元利返済前キャッシュフロー</t>
    <rPh sb="0" eb="2">
      <t>ガンリ</t>
    </rPh>
    <rPh sb="2" eb="4">
      <t>ヘンサイ</t>
    </rPh>
    <rPh sb="4" eb="5">
      <t>マエ</t>
    </rPh>
    <phoneticPr fontId="3"/>
  </si>
  <si>
    <t>元利返済前キャッシュフロー（現在価値換算後）</t>
    <rPh sb="0" eb="2">
      <t>ガンリ</t>
    </rPh>
    <rPh sb="2" eb="4">
      <t>ヘンサイ</t>
    </rPh>
    <rPh sb="4" eb="5">
      <t>マエ</t>
    </rPh>
    <rPh sb="14" eb="16">
      <t>ゲンザイ</t>
    </rPh>
    <rPh sb="16" eb="18">
      <t>カチ</t>
    </rPh>
    <rPh sb="18" eb="20">
      <t>カンサン</t>
    </rPh>
    <rPh sb="20" eb="21">
      <t>ゴ</t>
    </rPh>
    <phoneticPr fontId="3"/>
  </si>
  <si>
    <t>割引率</t>
    <rPh sb="0" eb="2">
      <t>ワリビキ</t>
    </rPh>
    <rPh sb="2" eb="3">
      <t>リツ</t>
    </rPh>
    <phoneticPr fontId="3"/>
  </si>
  <si>
    <t>本市のライフサイクルコスト</t>
    <rPh sb="0" eb="2">
      <t>ホンシ</t>
    </rPh>
    <phoneticPr fontId="3"/>
  </si>
  <si>
    <t>出資比率</t>
    <rPh sb="0" eb="2">
      <t>シュッシ</t>
    </rPh>
    <rPh sb="2" eb="4">
      <t>ヒリツ</t>
    </rPh>
    <phoneticPr fontId="5"/>
  </si>
  <si>
    <t>（単位：％）</t>
    <rPh sb="1" eb="3">
      <t>タンイ</t>
    </rPh>
    <phoneticPr fontId="5"/>
  </si>
  <si>
    <t>返済方法等</t>
    <rPh sb="0" eb="2">
      <t>ヘンサイ</t>
    </rPh>
    <rPh sb="2" eb="4">
      <t>ホウホウ</t>
    </rPh>
    <rPh sb="4" eb="5">
      <t>トウ</t>
    </rPh>
    <phoneticPr fontId="5"/>
  </si>
  <si>
    <t>借入金額</t>
    <rPh sb="0" eb="2">
      <t>カリイレ</t>
    </rPh>
    <rPh sb="2" eb="4">
      <t>キンガク</t>
    </rPh>
    <phoneticPr fontId="5"/>
  </si>
  <si>
    <t>算定根拠</t>
    <rPh sb="0" eb="2">
      <t>サンテイ</t>
    </rPh>
    <rPh sb="2" eb="4">
      <t>コンキョ</t>
    </rPh>
    <phoneticPr fontId="25"/>
  </si>
  <si>
    <t>人件費</t>
    <rPh sb="0" eb="3">
      <t>ジンケンヒ</t>
    </rPh>
    <phoneticPr fontId="3"/>
  </si>
  <si>
    <t>－</t>
    <phoneticPr fontId="3"/>
  </si>
  <si>
    <t>■　サービス購入料</t>
    <rPh sb="6" eb="8">
      <t>コウニュウ</t>
    </rPh>
    <rPh sb="8" eb="9">
      <t>リョウ</t>
    </rPh>
    <phoneticPr fontId="25"/>
  </si>
  <si>
    <t>人件費以外</t>
    <rPh sb="0" eb="3">
      <t>ジンケンヒ</t>
    </rPh>
    <rPh sb="3" eb="5">
      <t>イガイ</t>
    </rPh>
    <phoneticPr fontId="3"/>
  </si>
  <si>
    <t>区分</t>
    <rPh sb="0" eb="2">
      <t>クブン</t>
    </rPh>
    <phoneticPr fontId="25"/>
  </si>
  <si>
    <t>算定根拠</t>
    <rPh sb="0" eb="2">
      <t>サンテイ</t>
    </rPh>
    <rPh sb="2" eb="4">
      <t>コンキョ</t>
    </rPh>
    <phoneticPr fontId="3"/>
  </si>
  <si>
    <t>※</t>
    <phoneticPr fontId="3"/>
  </si>
  <si>
    <t>※</t>
    <phoneticPr fontId="3"/>
  </si>
  <si>
    <t>※</t>
    <phoneticPr fontId="3"/>
  </si>
  <si>
    <t>・・・</t>
    <phoneticPr fontId="25"/>
  </si>
  <si>
    <t>※</t>
    <phoneticPr fontId="3"/>
  </si>
  <si>
    <t>※</t>
    <phoneticPr fontId="3"/>
  </si>
  <si>
    <t>●</t>
    <phoneticPr fontId="3"/>
  </si>
  <si>
    <t>■</t>
    <phoneticPr fontId="3"/>
  </si>
  <si>
    <t>No.</t>
    <phoneticPr fontId="3"/>
  </si>
  <si>
    <t>■</t>
    <phoneticPr fontId="3"/>
  </si>
  <si>
    <t>No.</t>
    <phoneticPr fontId="3"/>
  </si>
  <si>
    <t>■</t>
    <phoneticPr fontId="3"/>
  </si>
  <si>
    <t>No.</t>
    <phoneticPr fontId="3"/>
  </si>
  <si>
    <t>事　　業　　年　　度</t>
    <phoneticPr fontId="3"/>
  </si>
  <si>
    <t>営業損益</t>
    <phoneticPr fontId="3"/>
  </si>
  <si>
    <t>営業外損益</t>
    <phoneticPr fontId="3"/>
  </si>
  <si>
    <t>■</t>
    <phoneticPr fontId="3"/>
  </si>
  <si>
    <t>Cash-In</t>
    <phoneticPr fontId="3"/>
  </si>
  <si>
    <t>Cash-Out</t>
    <phoneticPr fontId="3"/>
  </si>
  <si>
    <t>ＤＳＣＲ</t>
    <phoneticPr fontId="3"/>
  </si>
  <si>
    <t>ＬＬＣＲ</t>
    <phoneticPr fontId="3"/>
  </si>
  <si>
    <t>■</t>
    <phoneticPr fontId="3"/>
  </si>
  <si>
    <t>※</t>
    <phoneticPr fontId="3"/>
  </si>
  <si>
    <t>※</t>
    <phoneticPr fontId="3"/>
  </si>
  <si>
    <t>■</t>
    <phoneticPr fontId="3"/>
  </si>
  <si>
    <t>営業外収入</t>
    <phoneticPr fontId="3"/>
  </si>
  <si>
    <t>（単位：円）</t>
    <rPh sb="1" eb="3">
      <t>タンイ</t>
    </rPh>
    <rPh sb="4" eb="5">
      <t>エン</t>
    </rPh>
    <phoneticPr fontId="25"/>
  </si>
  <si>
    <t>金額は円単位とすること。</t>
    <phoneticPr fontId="25"/>
  </si>
  <si>
    <t>サービス購入料の算出方法については、支払方法説明書を参照すること。</t>
    <rPh sb="4" eb="6">
      <t>コウニュウ</t>
    </rPh>
    <rPh sb="6" eb="7">
      <t>リョウ</t>
    </rPh>
    <rPh sb="8" eb="10">
      <t>サンシュツ</t>
    </rPh>
    <rPh sb="10" eb="12">
      <t>ホウホウ</t>
    </rPh>
    <rPh sb="18" eb="20">
      <t>シハライ</t>
    </rPh>
    <rPh sb="20" eb="22">
      <t>ホウホウ</t>
    </rPh>
    <rPh sb="22" eb="25">
      <t>セツメイショ</t>
    </rPh>
    <rPh sb="26" eb="28">
      <t>サンショウ</t>
    </rPh>
    <phoneticPr fontId="25"/>
  </si>
  <si>
    <t>（単位：円）</t>
    <rPh sb="1" eb="3">
      <t>タンイ</t>
    </rPh>
    <rPh sb="4" eb="5">
      <t>エン</t>
    </rPh>
    <phoneticPr fontId="3"/>
  </si>
  <si>
    <t>円</t>
    <rPh sb="0" eb="1">
      <t>エン</t>
    </rPh>
    <phoneticPr fontId="3"/>
  </si>
  <si>
    <t>金額は円単位とすること。</t>
    <phoneticPr fontId="3"/>
  </si>
  <si>
    <t>※</t>
    <phoneticPr fontId="3"/>
  </si>
  <si>
    <t>（単位：円）</t>
    <phoneticPr fontId="3"/>
  </si>
  <si>
    <t>Ａ４判縦型、横書きで作成すること。</t>
    <rPh sb="2" eb="3">
      <t>ハン</t>
    </rPh>
    <rPh sb="4" eb="5">
      <t>ガタ</t>
    </rPh>
    <rPh sb="6" eb="8">
      <t>ヨコガ</t>
    </rPh>
    <phoneticPr fontId="3"/>
  </si>
  <si>
    <t>Ａ４判縦型、横書きで作成すること。</t>
    <rPh sb="2" eb="3">
      <t>ハン</t>
    </rPh>
    <rPh sb="3" eb="4">
      <t>タテ</t>
    </rPh>
    <rPh sb="4" eb="5">
      <t>カタ</t>
    </rPh>
    <rPh sb="6" eb="8">
      <t>ヨコガ</t>
    </rPh>
    <rPh sb="10" eb="12">
      <t>サクセイ</t>
    </rPh>
    <phoneticPr fontId="3"/>
  </si>
  <si>
    <t>登録番号</t>
    <rPh sb="0" eb="2">
      <t>トウロク</t>
    </rPh>
    <rPh sb="2" eb="4">
      <t>バンゴウ</t>
    </rPh>
    <phoneticPr fontId="3"/>
  </si>
  <si>
    <t>資金収支計画表</t>
    <rPh sb="0" eb="2">
      <t>シキン</t>
    </rPh>
    <rPh sb="2" eb="4">
      <t>シュウシ</t>
    </rPh>
    <rPh sb="4" eb="6">
      <t>ケイカク</t>
    </rPh>
    <rPh sb="6" eb="7">
      <t>ヒョウ</t>
    </rPh>
    <phoneticPr fontId="3"/>
  </si>
  <si>
    <t>維持管理・運営期間</t>
  </si>
  <si>
    <t>費目</t>
  </si>
  <si>
    <t>・・・</t>
  </si>
  <si>
    <t>合　計</t>
    <rPh sb="0" eb="1">
      <t>ゴウ</t>
    </rPh>
    <rPh sb="2" eb="3">
      <t>ケイ</t>
    </rPh>
    <phoneticPr fontId="3"/>
  </si>
  <si>
    <t>合計</t>
    <rPh sb="0" eb="2">
      <t>ゴウケイ</t>
    </rPh>
    <phoneticPr fontId="3"/>
  </si>
  <si>
    <t>配当</t>
    <rPh sb="0" eb="2">
      <t>ハイトウ</t>
    </rPh>
    <phoneticPr fontId="3"/>
  </si>
  <si>
    <t>出資者</t>
    <rPh sb="0" eb="2">
      <t>シュッシ</t>
    </rPh>
    <rPh sb="2" eb="3">
      <t>シャ</t>
    </rPh>
    <phoneticPr fontId="3"/>
  </si>
  <si>
    <t>資本金額</t>
    <rPh sb="0" eb="2">
      <t>シホン</t>
    </rPh>
    <rPh sb="2" eb="4">
      <t>キンガク</t>
    </rPh>
    <phoneticPr fontId="3"/>
  </si>
  <si>
    <t>出資者名</t>
    <rPh sb="0" eb="2">
      <t>シュッシ</t>
    </rPh>
    <rPh sb="2" eb="3">
      <t>シャ</t>
    </rPh>
    <rPh sb="3" eb="4">
      <t>メイ</t>
    </rPh>
    <phoneticPr fontId="3"/>
  </si>
  <si>
    <t>役割</t>
    <rPh sb="0" eb="2">
      <t>ヤクワリ</t>
    </rPh>
    <phoneticPr fontId="3"/>
  </si>
  <si>
    <t>代表企業</t>
    <rPh sb="0" eb="2">
      <t>ダイヒョウ</t>
    </rPh>
    <rPh sb="2" eb="4">
      <t>キギョウ</t>
    </rPh>
    <phoneticPr fontId="3"/>
  </si>
  <si>
    <t>［　　　　　　　］企業</t>
    <rPh sb="9" eb="11">
      <t>キギョウ</t>
    </rPh>
    <phoneticPr fontId="3"/>
  </si>
  <si>
    <t>合計</t>
    <rPh sb="0" eb="1">
      <t>ゴウ</t>
    </rPh>
    <rPh sb="1" eb="2">
      <t>ケイ</t>
    </rPh>
    <phoneticPr fontId="3"/>
  </si>
  <si>
    <t>長期借入金</t>
    <rPh sb="0" eb="2">
      <t>チョウキ</t>
    </rPh>
    <rPh sb="2" eb="3">
      <t>カ</t>
    </rPh>
    <rPh sb="3" eb="4">
      <t>イ</t>
    </rPh>
    <rPh sb="4" eb="5">
      <t>カネ</t>
    </rPh>
    <phoneticPr fontId="3"/>
  </si>
  <si>
    <t>資金調達先</t>
    <rPh sb="0" eb="2">
      <t>シキン</t>
    </rPh>
    <rPh sb="2" eb="4">
      <t>チョウタツ</t>
    </rPh>
    <rPh sb="4" eb="5">
      <t>サキ</t>
    </rPh>
    <phoneticPr fontId="3"/>
  </si>
  <si>
    <t>登録番号　</t>
    <phoneticPr fontId="25"/>
  </si>
  <si>
    <t>資金調達計画表</t>
    <rPh sb="0" eb="2">
      <t>シキン</t>
    </rPh>
    <rPh sb="2" eb="4">
      <t>チョウタツ</t>
    </rPh>
    <rPh sb="4" eb="6">
      <t>ケイカク</t>
    </rPh>
    <rPh sb="6" eb="7">
      <t>ヒョウ</t>
    </rPh>
    <phoneticPr fontId="3"/>
  </si>
  <si>
    <t>構成企業</t>
    <rPh sb="0" eb="2">
      <t>コウセイ</t>
    </rPh>
    <rPh sb="2" eb="4">
      <t>キギョウ</t>
    </rPh>
    <phoneticPr fontId="3"/>
  </si>
  <si>
    <t>維持管理費</t>
    <rPh sb="0" eb="2">
      <t>イジ</t>
    </rPh>
    <rPh sb="2" eb="5">
      <t>カンリヒ</t>
    </rPh>
    <phoneticPr fontId="3"/>
  </si>
  <si>
    <t>運営費</t>
    <rPh sb="0" eb="2">
      <t>ウンエイ</t>
    </rPh>
    <rPh sb="2" eb="3">
      <t>ヒ</t>
    </rPh>
    <phoneticPr fontId="3"/>
  </si>
  <si>
    <t>一般管理費</t>
    <rPh sb="0" eb="2">
      <t>イッパン</t>
    </rPh>
    <rPh sb="2" eb="5">
      <t>カンリヒ</t>
    </rPh>
    <phoneticPr fontId="3"/>
  </si>
  <si>
    <t>水道料金</t>
    <rPh sb="0" eb="2">
      <t>スイドウ</t>
    </rPh>
    <rPh sb="2" eb="4">
      <t>リョウキン</t>
    </rPh>
    <phoneticPr fontId="3"/>
  </si>
  <si>
    <t>電気料金</t>
    <rPh sb="0" eb="2">
      <t>デンキ</t>
    </rPh>
    <rPh sb="2" eb="4">
      <t>リョウキン</t>
    </rPh>
    <phoneticPr fontId="3"/>
  </si>
  <si>
    <t>ガス料金</t>
    <rPh sb="2" eb="4">
      <t>リョウキン</t>
    </rPh>
    <phoneticPr fontId="3"/>
  </si>
  <si>
    <t>サービス購入料Ａ－１（一括払い分）</t>
    <rPh sb="4" eb="6">
      <t>コウニュウ</t>
    </rPh>
    <rPh sb="6" eb="7">
      <t>リョウ</t>
    </rPh>
    <rPh sb="11" eb="14">
      <t>イッカツバラ</t>
    </rPh>
    <rPh sb="15" eb="16">
      <t>ブン</t>
    </rPh>
    <phoneticPr fontId="3"/>
  </si>
  <si>
    <t>サービス購入料Ａ－２（割賦料分）</t>
    <rPh sb="4" eb="6">
      <t>コウニュウ</t>
    </rPh>
    <rPh sb="6" eb="7">
      <t>リョウ</t>
    </rPh>
    <rPh sb="11" eb="13">
      <t>カップ</t>
    </rPh>
    <rPh sb="13" eb="14">
      <t>リョウ</t>
    </rPh>
    <rPh sb="14" eb="15">
      <t>ブン</t>
    </rPh>
    <phoneticPr fontId="3"/>
  </si>
  <si>
    <t>（円）</t>
    <rPh sb="1" eb="2">
      <t>エン</t>
    </rPh>
    <phoneticPr fontId="3"/>
  </si>
  <si>
    <t>(1) 使用量</t>
    <rPh sb="4" eb="6">
      <t>シヨウ</t>
    </rPh>
    <rPh sb="6" eb="7">
      <t>リョウ</t>
    </rPh>
    <phoneticPr fontId="3"/>
  </si>
  <si>
    <t>（㎥）</t>
    <phoneticPr fontId="3"/>
  </si>
  <si>
    <t>(2) 基本料金</t>
    <rPh sb="4" eb="6">
      <t>キホン</t>
    </rPh>
    <rPh sb="6" eb="8">
      <t>リョウキン</t>
    </rPh>
    <phoneticPr fontId="3"/>
  </si>
  <si>
    <t>(3) 従量料金</t>
    <rPh sb="4" eb="6">
      <t>ジュウリョウ</t>
    </rPh>
    <rPh sb="6" eb="8">
      <t>リョウキン</t>
    </rPh>
    <phoneticPr fontId="3"/>
  </si>
  <si>
    <t>(1) 基本料金</t>
    <rPh sb="4" eb="6">
      <t>キホン</t>
    </rPh>
    <rPh sb="6" eb="8">
      <t>リョウキン</t>
    </rPh>
    <phoneticPr fontId="3"/>
  </si>
  <si>
    <t>(2) 電力量料金</t>
    <rPh sb="4" eb="6">
      <t>デンリョク</t>
    </rPh>
    <rPh sb="6" eb="7">
      <t>リョウ</t>
    </rPh>
    <rPh sb="7" eb="9">
      <t>リョウキン</t>
    </rPh>
    <phoneticPr fontId="3"/>
  </si>
  <si>
    <t>　①使用電力量</t>
    <rPh sb="2" eb="4">
      <t>シヨウ</t>
    </rPh>
    <rPh sb="4" eb="6">
      <t>デンリョク</t>
    </rPh>
    <rPh sb="6" eb="7">
      <t>リョウ</t>
    </rPh>
    <phoneticPr fontId="3"/>
  </si>
  <si>
    <t>（kWh）</t>
    <phoneticPr fontId="3"/>
  </si>
  <si>
    <t>　②電力料金単価</t>
    <rPh sb="2" eb="4">
      <t>デンリョク</t>
    </rPh>
    <rPh sb="4" eb="6">
      <t>リョウキン</t>
    </rPh>
    <rPh sb="6" eb="8">
      <t>タンカ</t>
    </rPh>
    <phoneticPr fontId="3"/>
  </si>
  <si>
    <t>（円/kWh)</t>
    <rPh sb="1" eb="2">
      <t>エン</t>
    </rPh>
    <phoneticPr fontId="3"/>
  </si>
  <si>
    <t>　③燃料費調整額</t>
    <rPh sb="2" eb="5">
      <t>ネンリョウヒ</t>
    </rPh>
    <rPh sb="5" eb="7">
      <t>チョウセイ</t>
    </rPh>
    <rPh sb="7" eb="8">
      <t>ガク</t>
    </rPh>
    <phoneticPr fontId="3"/>
  </si>
  <si>
    <t>（円/㎥）</t>
    <rPh sb="1" eb="2">
      <t>エン</t>
    </rPh>
    <phoneticPr fontId="3"/>
  </si>
  <si>
    <t>（１）事前調査業務費</t>
    <rPh sb="3" eb="5">
      <t>ジゼン</t>
    </rPh>
    <rPh sb="5" eb="7">
      <t>チョウサ</t>
    </rPh>
    <rPh sb="7" eb="9">
      <t>ギョウム</t>
    </rPh>
    <phoneticPr fontId="3"/>
  </si>
  <si>
    <t>２）共通費</t>
    <phoneticPr fontId="3"/>
  </si>
  <si>
    <t>①共通仮設費</t>
    <phoneticPr fontId="25"/>
  </si>
  <si>
    <t>②諸経費</t>
    <phoneticPr fontId="25"/>
  </si>
  <si>
    <t>３）建設期間中金利</t>
    <rPh sb="2" eb="4">
      <t>ケンセツ</t>
    </rPh>
    <rPh sb="4" eb="7">
      <t>キカンチュウ</t>
    </rPh>
    <rPh sb="7" eb="9">
      <t>キンリ</t>
    </rPh>
    <phoneticPr fontId="3"/>
  </si>
  <si>
    <t>・・・</t>
    <phoneticPr fontId="25"/>
  </si>
  <si>
    <t>※</t>
    <phoneticPr fontId="3"/>
  </si>
  <si>
    <t>※</t>
    <phoneticPr fontId="3"/>
  </si>
  <si>
    <t>※</t>
    <phoneticPr fontId="3"/>
  </si>
  <si>
    <t>※</t>
    <phoneticPr fontId="3"/>
  </si>
  <si>
    <t>①及び②の消費税</t>
    <rPh sb="1" eb="2">
      <t>オヨ</t>
    </rPh>
    <rPh sb="5" eb="8">
      <t>ショウヒゼイ</t>
    </rPh>
    <phoneticPr fontId="3"/>
  </si>
  <si>
    <t>金額は円単位とすること。</t>
    <phoneticPr fontId="3"/>
  </si>
  <si>
    <t>(2) 使用量</t>
    <rPh sb="4" eb="6">
      <t>シヨウ</t>
    </rPh>
    <rPh sb="6" eb="7">
      <t>リョウ</t>
    </rPh>
    <phoneticPr fontId="3"/>
  </si>
  <si>
    <t>(3) 料金単価</t>
    <rPh sb="4" eb="6">
      <t>リョウキン</t>
    </rPh>
    <rPh sb="6" eb="8">
      <t>タンカ</t>
    </rPh>
    <phoneticPr fontId="3"/>
  </si>
  <si>
    <t>必要に応じて、項目を追加,削除又は細分化すること。</t>
    <rPh sb="0" eb="2">
      <t>ヒツヨウ</t>
    </rPh>
    <rPh sb="3" eb="4">
      <t>オウ</t>
    </rPh>
    <rPh sb="7" eb="9">
      <t>コウモク</t>
    </rPh>
    <rPh sb="10" eb="12">
      <t>ツイカ</t>
    </rPh>
    <rPh sb="13" eb="15">
      <t>サクジョ</t>
    </rPh>
    <rPh sb="15" eb="16">
      <t>マタ</t>
    </rPh>
    <rPh sb="17" eb="20">
      <t>サイブンカ</t>
    </rPh>
    <phoneticPr fontId="3"/>
  </si>
  <si>
    <t>支払金利</t>
    <rPh sb="0" eb="2">
      <t>シハライ</t>
    </rPh>
    <rPh sb="2" eb="4">
      <t>キンリ</t>
    </rPh>
    <phoneticPr fontId="3"/>
  </si>
  <si>
    <t>減価償却</t>
    <rPh sb="0" eb="2">
      <t>ゲンカ</t>
    </rPh>
    <rPh sb="2" eb="4">
      <t>ショウキャク</t>
    </rPh>
    <phoneticPr fontId="3"/>
  </si>
  <si>
    <t>借入金</t>
    <rPh sb="0" eb="1">
      <t>シャク</t>
    </rPh>
    <rPh sb="1" eb="3">
      <t>ニュウキン</t>
    </rPh>
    <phoneticPr fontId="3"/>
  </si>
  <si>
    <t>設備投資</t>
    <rPh sb="0" eb="2">
      <t>セツビ</t>
    </rPh>
    <rPh sb="2" eb="4">
      <t>トウシ</t>
    </rPh>
    <phoneticPr fontId="3"/>
  </si>
  <si>
    <t>借入金返済</t>
    <rPh sb="0" eb="1">
      <t>シャク</t>
    </rPh>
    <rPh sb="1" eb="3">
      <t>ニュウキン</t>
    </rPh>
    <rPh sb="3" eb="5">
      <t>ヘンサイ</t>
    </rPh>
    <phoneticPr fontId="3"/>
  </si>
  <si>
    <t>費用は、平準化（平均）した額ではなく、提案する内容・工程に合わせ、各年度における事業者の実際の支払い予定額を記入すること（サービス購入料の欄を除く）。</t>
    <rPh sb="0" eb="2">
      <t>ヒヨウ</t>
    </rPh>
    <rPh sb="4" eb="7">
      <t>ヘイジュンカ</t>
    </rPh>
    <rPh sb="8" eb="10">
      <t>ヘイキン</t>
    </rPh>
    <rPh sb="13" eb="14">
      <t>ガク</t>
    </rPh>
    <rPh sb="19" eb="21">
      <t>テイアン</t>
    </rPh>
    <rPh sb="23" eb="25">
      <t>ナイヨウ</t>
    </rPh>
    <rPh sb="26" eb="28">
      <t>コウテイ</t>
    </rPh>
    <rPh sb="29" eb="30">
      <t>ア</t>
    </rPh>
    <rPh sb="33" eb="36">
      <t>カクネンド</t>
    </rPh>
    <rPh sb="40" eb="42">
      <t>ジギョウ</t>
    </rPh>
    <rPh sb="42" eb="43">
      <t>シャ</t>
    </rPh>
    <rPh sb="44" eb="46">
      <t>ジッサイ</t>
    </rPh>
    <rPh sb="47" eb="49">
      <t>シハラ</t>
    </rPh>
    <rPh sb="50" eb="52">
      <t>ヨテイ</t>
    </rPh>
    <rPh sb="52" eb="53">
      <t>ガク</t>
    </rPh>
    <rPh sb="54" eb="56">
      <t>キニュウ</t>
    </rPh>
    <rPh sb="65" eb="67">
      <t>コウニュウ</t>
    </rPh>
    <rPh sb="67" eb="68">
      <t>リョウ</t>
    </rPh>
    <rPh sb="69" eb="70">
      <t>ラン</t>
    </rPh>
    <rPh sb="71" eb="72">
      <t>ノゾ</t>
    </rPh>
    <phoneticPr fontId="3"/>
  </si>
  <si>
    <t>（２）設計業務費</t>
    <rPh sb="3" eb="5">
      <t>セッケイ</t>
    </rPh>
    <rPh sb="5" eb="7">
      <t>ギョウム</t>
    </rPh>
    <phoneticPr fontId="3"/>
  </si>
  <si>
    <t>（３）　建設業務費</t>
    <rPh sb="4" eb="6">
      <t>ケンセツ</t>
    </rPh>
    <rPh sb="6" eb="8">
      <t>ギョウム</t>
    </rPh>
    <phoneticPr fontId="25"/>
  </si>
  <si>
    <t>運営業務　対価内訳書</t>
    <rPh sb="0" eb="2">
      <t>ウンエイ</t>
    </rPh>
    <rPh sb="2" eb="4">
      <t>ギョウム</t>
    </rPh>
    <rPh sb="5" eb="7">
      <t>タイカ</t>
    </rPh>
    <rPh sb="7" eb="9">
      <t>ウチワケ</t>
    </rPh>
    <rPh sb="9" eb="10">
      <t>ショ</t>
    </rPh>
    <phoneticPr fontId="3"/>
  </si>
  <si>
    <t>施設整備費</t>
    <rPh sb="0" eb="2">
      <t>シセツ</t>
    </rPh>
    <rPh sb="2" eb="4">
      <t>セイビ</t>
    </rPh>
    <rPh sb="4" eb="5">
      <t>ヒ</t>
    </rPh>
    <phoneticPr fontId="3"/>
  </si>
  <si>
    <t>金融関連費用</t>
    <rPh sb="0" eb="6">
      <t>キンユウカンレンヒヨウ</t>
    </rPh>
    <phoneticPr fontId="3"/>
  </si>
  <si>
    <t>減価償却費</t>
    <rPh sb="0" eb="5">
      <t>ゲンカショウキャクヒ</t>
    </rPh>
    <phoneticPr fontId="3"/>
  </si>
  <si>
    <t>営業外費用</t>
    <rPh sb="3" eb="5">
      <t>ヒヨウ</t>
    </rPh>
    <phoneticPr fontId="3"/>
  </si>
  <si>
    <t>ＬＬＣＲの算出に用いる割引率は優先(シニア)ローン借入利率とすること。</t>
    <phoneticPr fontId="3"/>
  </si>
  <si>
    <t>物価変動等について考慮せず記入すること。</t>
    <phoneticPr fontId="3"/>
  </si>
  <si>
    <t>物価変動等について考慮せず記入すること。</t>
    <phoneticPr fontId="25"/>
  </si>
  <si>
    <t>(税抜額)</t>
    <rPh sb="3" eb="4">
      <t>ガク</t>
    </rPh>
    <phoneticPr fontId="3"/>
  </si>
  <si>
    <t>物価上昇は考慮しないこと。</t>
    <rPh sb="0" eb="2">
      <t>ブッカ</t>
    </rPh>
    <rPh sb="2" eb="4">
      <t>ジョウショウ</t>
    </rPh>
    <rPh sb="5" eb="7">
      <t>コウリョ</t>
    </rPh>
    <phoneticPr fontId="3"/>
  </si>
  <si>
    <t>物価変動等についても考慮せず記入すること。</t>
    <phoneticPr fontId="3"/>
  </si>
  <si>
    <t>提－様式２－２</t>
    <rPh sb="0" eb="1">
      <t>テイ</t>
    </rPh>
    <rPh sb="2" eb="4">
      <t>ヨウシキ</t>
    </rPh>
    <phoneticPr fontId="3"/>
  </si>
  <si>
    <t>損益計算書</t>
    <rPh sb="0" eb="2">
      <t>ソンエキ</t>
    </rPh>
    <rPh sb="2" eb="4">
      <t>ケイサン</t>
    </rPh>
    <rPh sb="4" eb="5">
      <t>ショ</t>
    </rPh>
    <phoneticPr fontId="3"/>
  </si>
  <si>
    <t>キャッシュフロー表</t>
    <rPh sb="8" eb="9">
      <t>ヒョウ</t>
    </rPh>
    <phoneticPr fontId="3"/>
  </si>
  <si>
    <t>配当（元利償還前フリーキャッシュフロー）</t>
    <rPh sb="0" eb="2">
      <t>ハイトウ</t>
    </rPh>
    <phoneticPr fontId="3"/>
  </si>
  <si>
    <t>１．本施設の施設整備業務に要する費用</t>
    <rPh sb="3" eb="5">
      <t>シセツ</t>
    </rPh>
    <rPh sb="6" eb="8">
      <t>シセツ</t>
    </rPh>
    <rPh sb="8" eb="10">
      <t>セイビ</t>
    </rPh>
    <phoneticPr fontId="3"/>
  </si>
  <si>
    <t>①建設工事費</t>
    <phoneticPr fontId="25"/>
  </si>
  <si>
    <t>（４）工事監理業務費</t>
    <phoneticPr fontId="3"/>
  </si>
  <si>
    <t>（６）環境保全対策業務費</t>
    <phoneticPr fontId="3"/>
  </si>
  <si>
    <t>維持管理業務　対価内訳書</t>
    <rPh sb="0" eb="4">
      <t>イジカンリ</t>
    </rPh>
    <rPh sb="4" eb="6">
      <t>ギョウム</t>
    </rPh>
    <rPh sb="7" eb="9">
      <t>タイカ</t>
    </rPh>
    <rPh sb="9" eb="11">
      <t>ウチワケ</t>
    </rPh>
    <rPh sb="11" eb="12">
      <t>ショ</t>
    </rPh>
    <phoneticPr fontId="3"/>
  </si>
  <si>
    <t>ＳＰＣの出資構成</t>
    <rPh sb="4" eb="6">
      <t>シュッシ</t>
    </rPh>
    <rPh sb="6" eb="8">
      <t>コウセイ</t>
    </rPh>
    <phoneticPr fontId="3"/>
  </si>
  <si>
    <t>借入金利</t>
    <phoneticPr fontId="3"/>
  </si>
  <si>
    <t>基準金利</t>
    <rPh sb="0" eb="4">
      <t>キジュンキンリ</t>
    </rPh>
    <phoneticPr fontId="3"/>
  </si>
  <si>
    <t>スプレッド</t>
    <phoneticPr fontId="3"/>
  </si>
  <si>
    <t>提－様式５－２－２</t>
    <rPh sb="0" eb="1">
      <t>テイ</t>
    </rPh>
    <rPh sb="2" eb="4">
      <t>ヨウシキ</t>
    </rPh>
    <phoneticPr fontId="3"/>
  </si>
  <si>
    <t>提－様式５－２－３</t>
    <rPh sb="0" eb="1">
      <t>テイ</t>
    </rPh>
    <rPh sb="2" eb="4">
      <t>ヨウシキ</t>
    </rPh>
    <phoneticPr fontId="3"/>
  </si>
  <si>
    <t>その他の収入</t>
    <rPh sb="2" eb="3">
      <t>タ</t>
    </rPh>
    <rPh sb="4" eb="6">
      <t>シュウニュウ</t>
    </rPh>
    <phoneticPr fontId="3"/>
  </si>
  <si>
    <t>運営業務費</t>
    <rPh sb="0" eb="2">
      <t>ウンエイ</t>
    </rPh>
    <rPh sb="2" eb="4">
      <t>ギョウム</t>
    </rPh>
    <rPh sb="4" eb="5">
      <t>ヒ</t>
    </rPh>
    <phoneticPr fontId="3"/>
  </si>
  <si>
    <t>その他の費用</t>
    <rPh sb="2" eb="3">
      <t>タ</t>
    </rPh>
    <rPh sb="4" eb="6">
      <t>ヒヨウ</t>
    </rPh>
    <phoneticPr fontId="3"/>
  </si>
  <si>
    <t>提－様式２－３</t>
    <rPh sb="0" eb="1">
      <t>テイ</t>
    </rPh>
    <rPh sb="2" eb="4">
      <t>ヨウシキ</t>
    </rPh>
    <phoneticPr fontId="3"/>
  </si>
  <si>
    <t>現斎場の解体・撤去業務及び跡地整備業務　対価内訳書</t>
    <rPh sb="0" eb="1">
      <t>ゲン</t>
    </rPh>
    <rPh sb="1" eb="3">
      <t>サイジョウ</t>
    </rPh>
    <rPh sb="4" eb="6">
      <t>カイタイ</t>
    </rPh>
    <rPh sb="7" eb="9">
      <t>テッキョ</t>
    </rPh>
    <rPh sb="9" eb="11">
      <t>ギョウム</t>
    </rPh>
    <rPh sb="11" eb="12">
      <t>オヨ</t>
    </rPh>
    <rPh sb="13" eb="15">
      <t>アトチ</t>
    </rPh>
    <rPh sb="15" eb="17">
      <t>セイビ</t>
    </rPh>
    <rPh sb="17" eb="19">
      <t>ギョウム</t>
    </rPh>
    <rPh sb="20" eb="22">
      <t>タイカ</t>
    </rPh>
    <rPh sb="22" eb="25">
      <t>ウチワケショ</t>
    </rPh>
    <phoneticPr fontId="3"/>
  </si>
  <si>
    <t>１．現斎場の解体・撤去業務及び跡地整備業務に要する費用</t>
    <phoneticPr fontId="3"/>
  </si>
  <si>
    <t>１）運営
　　業務</t>
    <phoneticPr fontId="3"/>
  </si>
  <si>
    <t>２）一般
　　管理費</t>
    <rPh sb="2" eb="4">
      <t>イッパン</t>
    </rPh>
    <rPh sb="7" eb="8">
      <t>カン</t>
    </rPh>
    <rPh sb="8" eb="9">
      <t>リ</t>
    </rPh>
    <rPh sb="9" eb="10">
      <t>ヒ</t>
    </rPh>
    <phoneticPr fontId="3"/>
  </si>
  <si>
    <t>サービス購入料Ｃ（維持管理業務の対価）</t>
    <rPh sb="4" eb="6">
      <t>コウニュウ</t>
    </rPh>
    <rPh sb="6" eb="7">
      <t>リョウ</t>
    </rPh>
    <phoneticPr fontId="3"/>
  </si>
  <si>
    <t>サービス購入料Ⅾ（運営業務の対価）</t>
    <rPh sb="4" eb="6">
      <t>コウニュウ</t>
    </rPh>
    <rPh sb="6" eb="7">
      <t>リョウ</t>
    </rPh>
    <rPh sb="9" eb="11">
      <t>ウンエイ</t>
    </rPh>
    <phoneticPr fontId="3"/>
  </si>
  <si>
    <t>サービス購入料Ｄ（運営業務の対価）</t>
    <rPh sb="4" eb="6">
      <t>コウニュウ</t>
    </rPh>
    <rPh sb="6" eb="7">
      <t>リョウ</t>
    </rPh>
    <rPh sb="9" eb="11">
      <t>ウンエイ</t>
    </rPh>
    <rPh sb="11" eb="13">
      <t>ギョウム</t>
    </rPh>
    <rPh sb="14" eb="16">
      <t>タイカ</t>
    </rPh>
    <phoneticPr fontId="25"/>
  </si>
  <si>
    <t>合計・・・Ｃ　（円）（税抜）</t>
    <rPh sb="8" eb="9">
      <t>エン</t>
    </rPh>
    <rPh sb="11" eb="13">
      <t>ゼイヌ</t>
    </rPh>
    <phoneticPr fontId="3"/>
  </si>
  <si>
    <t>サービス購入料Ｃ（維持管理業務の対価）(税抜)</t>
    <rPh sb="4" eb="6">
      <t>コウニュウ</t>
    </rPh>
    <rPh sb="6" eb="7">
      <t>リョウ</t>
    </rPh>
    <rPh sb="9" eb="11">
      <t>イジ</t>
    </rPh>
    <rPh sb="11" eb="13">
      <t>カンリ</t>
    </rPh>
    <rPh sb="13" eb="15">
      <t>ギョウム</t>
    </rPh>
    <rPh sb="16" eb="18">
      <t>タイカ</t>
    </rPh>
    <rPh sb="21" eb="22">
      <t>ヌ</t>
    </rPh>
    <phoneticPr fontId="25"/>
  </si>
  <si>
    <t>令和７年度</t>
    <rPh sb="0" eb="1">
      <t>レイ</t>
    </rPh>
    <rPh sb="1" eb="2">
      <t>カズ</t>
    </rPh>
    <rPh sb="3" eb="5">
      <t>ネンド</t>
    </rPh>
    <phoneticPr fontId="3"/>
  </si>
  <si>
    <t>令和８年度</t>
    <rPh sb="0" eb="1">
      <t>レイ</t>
    </rPh>
    <rPh sb="1" eb="2">
      <t>カズ</t>
    </rPh>
    <rPh sb="3" eb="5">
      <t>ネンド</t>
    </rPh>
    <phoneticPr fontId="3"/>
  </si>
  <si>
    <t>令和９年度</t>
    <rPh sb="0" eb="1">
      <t>レイ</t>
    </rPh>
    <rPh sb="1" eb="2">
      <t>カズ</t>
    </rPh>
    <rPh sb="3" eb="5">
      <t>ネンド</t>
    </rPh>
    <phoneticPr fontId="3"/>
  </si>
  <si>
    <t>令和10年度</t>
    <rPh sb="0" eb="1">
      <t>レイ</t>
    </rPh>
    <rPh sb="1" eb="2">
      <t>カズ</t>
    </rPh>
    <rPh sb="4" eb="6">
      <t>ネンド</t>
    </rPh>
    <phoneticPr fontId="3"/>
  </si>
  <si>
    <t>令和11年度</t>
    <rPh sb="0" eb="1">
      <t>レイ</t>
    </rPh>
    <rPh sb="1" eb="2">
      <t>カズ</t>
    </rPh>
    <rPh sb="4" eb="6">
      <t>ネンド</t>
    </rPh>
    <phoneticPr fontId="3"/>
  </si>
  <si>
    <t>令和10年度</t>
    <rPh sb="0" eb="1">
      <t>レイ</t>
    </rPh>
    <rPh sb="1" eb="2">
      <t>カズ</t>
    </rPh>
    <rPh sb="4" eb="5">
      <t>ネン</t>
    </rPh>
    <rPh sb="5" eb="6">
      <t>ド</t>
    </rPh>
    <phoneticPr fontId="3"/>
  </si>
  <si>
    <t>令和11年度</t>
    <rPh sb="0" eb="1">
      <t>レイ</t>
    </rPh>
    <rPh sb="1" eb="2">
      <t>カズ</t>
    </rPh>
    <rPh sb="4" eb="5">
      <t>ネン</t>
    </rPh>
    <rPh sb="5" eb="6">
      <t>ド</t>
    </rPh>
    <phoneticPr fontId="3"/>
  </si>
  <si>
    <t>令和12年度</t>
    <rPh sb="0" eb="1">
      <t>レイ</t>
    </rPh>
    <rPh sb="1" eb="2">
      <t>カズ</t>
    </rPh>
    <rPh sb="4" eb="5">
      <t>ネン</t>
    </rPh>
    <rPh sb="5" eb="6">
      <t>ド</t>
    </rPh>
    <phoneticPr fontId="3"/>
  </si>
  <si>
    <t>令和13年度</t>
    <rPh sb="0" eb="1">
      <t>レイ</t>
    </rPh>
    <rPh sb="1" eb="2">
      <t>カズ</t>
    </rPh>
    <rPh sb="4" eb="5">
      <t>ネン</t>
    </rPh>
    <rPh sb="5" eb="6">
      <t>ド</t>
    </rPh>
    <phoneticPr fontId="3"/>
  </si>
  <si>
    <t>令和14年度</t>
    <rPh sb="0" eb="1">
      <t>レイ</t>
    </rPh>
    <rPh sb="1" eb="2">
      <t>カズ</t>
    </rPh>
    <rPh sb="4" eb="5">
      <t>ネン</t>
    </rPh>
    <rPh sb="5" eb="6">
      <t>ド</t>
    </rPh>
    <phoneticPr fontId="3"/>
  </si>
  <si>
    <t>令和15年度</t>
    <rPh sb="0" eb="1">
      <t>レイ</t>
    </rPh>
    <rPh sb="1" eb="2">
      <t>カズ</t>
    </rPh>
    <rPh sb="4" eb="5">
      <t>ネン</t>
    </rPh>
    <rPh sb="5" eb="6">
      <t>ド</t>
    </rPh>
    <phoneticPr fontId="3"/>
  </si>
  <si>
    <t>令和16年度</t>
    <rPh sb="0" eb="1">
      <t>レイ</t>
    </rPh>
    <rPh sb="1" eb="2">
      <t>カズ</t>
    </rPh>
    <rPh sb="4" eb="5">
      <t>ネン</t>
    </rPh>
    <rPh sb="5" eb="6">
      <t>ド</t>
    </rPh>
    <phoneticPr fontId="3"/>
  </si>
  <si>
    <t>令和17年度</t>
    <rPh sb="0" eb="1">
      <t>レイ</t>
    </rPh>
    <rPh sb="1" eb="2">
      <t>カズ</t>
    </rPh>
    <rPh sb="4" eb="5">
      <t>ネン</t>
    </rPh>
    <rPh sb="5" eb="6">
      <t>ド</t>
    </rPh>
    <phoneticPr fontId="3"/>
  </si>
  <si>
    <t>令和18年度</t>
    <rPh sb="0" eb="1">
      <t>レイ</t>
    </rPh>
    <rPh sb="1" eb="2">
      <t>カズ</t>
    </rPh>
    <rPh sb="4" eb="5">
      <t>ネン</t>
    </rPh>
    <rPh sb="5" eb="6">
      <t>ド</t>
    </rPh>
    <phoneticPr fontId="3"/>
  </si>
  <si>
    <t>令和19年度</t>
    <rPh sb="0" eb="1">
      <t>レイ</t>
    </rPh>
    <rPh sb="1" eb="2">
      <t>カズ</t>
    </rPh>
    <rPh sb="4" eb="5">
      <t>ネン</t>
    </rPh>
    <rPh sb="5" eb="6">
      <t>ド</t>
    </rPh>
    <phoneticPr fontId="3"/>
  </si>
  <si>
    <t>令和20年度</t>
    <rPh sb="0" eb="1">
      <t>レイ</t>
    </rPh>
    <rPh sb="1" eb="2">
      <t>カズ</t>
    </rPh>
    <rPh sb="4" eb="5">
      <t>ネン</t>
    </rPh>
    <rPh sb="5" eb="6">
      <t>ド</t>
    </rPh>
    <phoneticPr fontId="3"/>
  </si>
  <si>
    <t>令和21年度</t>
    <rPh sb="0" eb="1">
      <t>レイ</t>
    </rPh>
    <rPh sb="1" eb="2">
      <t>カズ</t>
    </rPh>
    <rPh sb="4" eb="5">
      <t>ネン</t>
    </rPh>
    <rPh sb="5" eb="6">
      <t>ド</t>
    </rPh>
    <phoneticPr fontId="3"/>
  </si>
  <si>
    <t>令和22年度</t>
    <rPh sb="0" eb="1">
      <t>レイ</t>
    </rPh>
    <rPh sb="1" eb="2">
      <t>カズ</t>
    </rPh>
    <rPh sb="4" eb="5">
      <t>ネン</t>
    </rPh>
    <rPh sb="5" eb="6">
      <t>ド</t>
    </rPh>
    <phoneticPr fontId="3"/>
  </si>
  <si>
    <t>令和23年度</t>
    <rPh sb="0" eb="1">
      <t>レイ</t>
    </rPh>
    <rPh sb="1" eb="2">
      <t>カズ</t>
    </rPh>
    <rPh sb="4" eb="5">
      <t>ネン</t>
    </rPh>
    <rPh sb="5" eb="6">
      <t>ド</t>
    </rPh>
    <phoneticPr fontId="3"/>
  </si>
  <si>
    <t>令和24年度</t>
    <rPh sb="0" eb="1">
      <t>レイ</t>
    </rPh>
    <rPh sb="1" eb="2">
      <t>カズ</t>
    </rPh>
    <rPh sb="4" eb="5">
      <t>ネン</t>
    </rPh>
    <rPh sb="5" eb="6">
      <t>ド</t>
    </rPh>
    <phoneticPr fontId="3"/>
  </si>
  <si>
    <t>令和25年度</t>
    <rPh sb="0" eb="1">
      <t>レイ</t>
    </rPh>
    <rPh sb="1" eb="2">
      <t>カズ</t>
    </rPh>
    <rPh sb="4" eb="5">
      <t>ネン</t>
    </rPh>
    <rPh sb="5" eb="6">
      <t>ド</t>
    </rPh>
    <phoneticPr fontId="3"/>
  </si>
  <si>
    <t>令和26年度</t>
    <rPh sb="0" eb="1">
      <t>レイ</t>
    </rPh>
    <rPh sb="1" eb="2">
      <t>カズ</t>
    </rPh>
    <rPh sb="4" eb="5">
      <t>ネン</t>
    </rPh>
    <rPh sb="5" eb="6">
      <t>ド</t>
    </rPh>
    <phoneticPr fontId="3"/>
  </si>
  <si>
    <t>令和27年度</t>
    <rPh sb="0" eb="1">
      <t>レイ</t>
    </rPh>
    <rPh sb="1" eb="2">
      <t>カズ</t>
    </rPh>
    <rPh sb="4" eb="5">
      <t>ネン</t>
    </rPh>
    <rPh sb="5" eb="6">
      <t>ド</t>
    </rPh>
    <phoneticPr fontId="3"/>
  </si>
  <si>
    <t>令和28年度</t>
    <rPh sb="0" eb="1">
      <t>レイ</t>
    </rPh>
    <rPh sb="1" eb="2">
      <t>カズ</t>
    </rPh>
    <rPh sb="4" eb="5">
      <t>ネン</t>
    </rPh>
    <rPh sb="5" eb="6">
      <t>ド</t>
    </rPh>
    <phoneticPr fontId="3"/>
  </si>
  <si>
    <t>令和29年度</t>
    <rPh sb="0" eb="1">
      <t>レイ</t>
    </rPh>
    <rPh sb="1" eb="2">
      <t>カズ</t>
    </rPh>
    <rPh sb="4" eb="5">
      <t>ネン</t>
    </rPh>
    <rPh sb="5" eb="6">
      <t>ド</t>
    </rPh>
    <phoneticPr fontId="3"/>
  </si>
  <si>
    <t>サービス購入料Ａ－１
（一時金払い）</t>
    <rPh sb="4" eb="6">
      <t>コウニュウ</t>
    </rPh>
    <rPh sb="6" eb="7">
      <t>リョウ</t>
    </rPh>
    <rPh sb="12" eb="15">
      <t>イチジキン</t>
    </rPh>
    <rPh sb="15" eb="16">
      <t>バラ</t>
    </rPh>
    <phoneticPr fontId="25"/>
  </si>
  <si>
    <t>サービス購入料Ａ－２
（うち割賦元本のみ）</t>
    <rPh sb="4" eb="6">
      <t>コウニュウ</t>
    </rPh>
    <rPh sb="6" eb="7">
      <t>リョウ</t>
    </rPh>
    <rPh sb="14" eb="16">
      <t>カップ</t>
    </rPh>
    <rPh sb="16" eb="18">
      <t>ガンポン</t>
    </rPh>
    <phoneticPr fontId="25"/>
  </si>
  <si>
    <t>A3判横型（A4判に折込み）、横書きで作成すること。</t>
    <rPh sb="2" eb="3">
      <t>ハン</t>
    </rPh>
    <rPh sb="3" eb="4">
      <t>ヨコ</t>
    </rPh>
    <rPh sb="4" eb="5">
      <t>ガタ</t>
    </rPh>
    <rPh sb="8" eb="9">
      <t>ハン</t>
    </rPh>
    <rPh sb="10" eb="12">
      <t>オリコミ</t>
    </rPh>
    <rPh sb="15" eb="17">
      <t>ヨコガ</t>
    </rPh>
    <phoneticPr fontId="3"/>
  </si>
  <si>
    <t>費用は、平準化（平均）した額ではなく、提案する内容・工程に合わせ、各年度において発生すると想定する予定額を記入すること。</t>
    <rPh sb="0" eb="2">
      <t>ヒヨウ</t>
    </rPh>
    <rPh sb="4" eb="7">
      <t>ヘイジュンカ</t>
    </rPh>
    <rPh sb="8" eb="10">
      <t>ヘイキン</t>
    </rPh>
    <rPh sb="13" eb="14">
      <t>ガク</t>
    </rPh>
    <rPh sb="19" eb="21">
      <t>テイアン</t>
    </rPh>
    <rPh sb="23" eb="25">
      <t>ナイヨウ</t>
    </rPh>
    <rPh sb="26" eb="28">
      <t>コウテイ</t>
    </rPh>
    <rPh sb="29" eb="30">
      <t>ア</t>
    </rPh>
    <rPh sb="33" eb="36">
      <t>カクネンド</t>
    </rPh>
    <rPh sb="40" eb="42">
      <t>ハッセイ</t>
    </rPh>
    <rPh sb="45" eb="47">
      <t>ソウテイ</t>
    </rPh>
    <rPh sb="49" eb="51">
      <t>ヨテイ</t>
    </rPh>
    <rPh sb="51" eb="52">
      <t>ガク</t>
    </rPh>
    <rPh sb="53" eb="55">
      <t>キニュウ</t>
    </rPh>
    <phoneticPr fontId="3"/>
  </si>
  <si>
    <t>燃料費及び光熱水費　想定費用内訳書</t>
    <rPh sb="0" eb="3">
      <t>ネンリョウヒ</t>
    </rPh>
    <rPh sb="3" eb="4">
      <t>オヨ</t>
    </rPh>
    <rPh sb="5" eb="9">
      <t>コウネツスイヒ</t>
    </rPh>
    <rPh sb="10" eb="12">
      <t>ソウテイ</t>
    </rPh>
    <rPh sb="12" eb="14">
      <t>ヒヨウ</t>
    </rPh>
    <rPh sb="14" eb="17">
      <t>ウチワケショ</t>
    </rPh>
    <phoneticPr fontId="3"/>
  </si>
  <si>
    <t>　合計（1+2+3+4+5+6)･･･燃料・光熱水費(円)（税抜）</t>
    <rPh sb="1" eb="3">
      <t>ゴウケイ</t>
    </rPh>
    <rPh sb="19" eb="21">
      <t>ネンリョウ</t>
    </rPh>
    <rPh sb="22" eb="26">
      <t>コウネツスイヒ</t>
    </rPh>
    <rPh sb="27" eb="28">
      <t>エン</t>
    </rPh>
    <rPh sb="30" eb="32">
      <t>ゼイヌ</t>
    </rPh>
    <phoneticPr fontId="3"/>
  </si>
  <si>
    <t>燃料費</t>
    <rPh sb="0" eb="3">
      <t>ネンリョウヒ</t>
    </rPh>
    <phoneticPr fontId="3"/>
  </si>
  <si>
    <t>（ℓ）</t>
    <phoneticPr fontId="3"/>
  </si>
  <si>
    <t>(2) 料金単価</t>
    <rPh sb="4" eb="6">
      <t>リョウキン</t>
    </rPh>
    <rPh sb="5" eb="6">
      <t>ネンリョウ</t>
    </rPh>
    <rPh sb="6" eb="8">
      <t>タンカ</t>
    </rPh>
    <phoneticPr fontId="3"/>
  </si>
  <si>
    <t>A3判横型（A4判に折込み）、横書きで作成すること。</t>
    <rPh sb="2" eb="3">
      <t>ハン</t>
    </rPh>
    <rPh sb="4" eb="5">
      <t>ガタ</t>
    </rPh>
    <rPh sb="8" eb="9">
      <t>ハン</t>
    </rPh>
    <rPh sb="15" eb="17">
      <t>ヨコガ</t>
    </rPh>
    <phoneticPr fontId="3"/>
  </si>
  <si>
    <t>施設整備業務　対価内訳書</t>
    <rPh sb="0" eb="4">
      <t>シセツセイビ</t>
    </rPh>
    <rPh sb="4" eb="6">
      <t>ギョウム</t>
    </rPh>
    <rPh sb="7" eb="9">
      <t>タイカ</t>
    </rPh>
    <rPh sb="9" eb="12">
      <t>ウチワケショ</t>
    </rPh>
    <phoneticPr fontId="3"/>
  </si>
  <si>
    <t>令和7年度</t>
    <rPh sb="0" eb="1">
      <t>レイ</t>
    </rPh>
    <rPh sb="1" eb="2">
      <t>カズ</t>
    </rPh>
    <rPh sb="3" eb="4">
      <t>ネン</t>
    </rPh>
    <rPh sb="4" eb="5">
      <t>ド</t>
    </rPh>
    <phoneticPr fontId="3"/>
  </si>
  <si>
    <t>令和8年度</t>
    <rPh sb="0" eb="2">
      <t>レイワ</t>
    </rPh>
    <rPh sb="3" eb="5">
      <t>ネンド</t>
    </rPh>
    <phoneticPr fontId="3"/>
  </si>
  <si>
    <t>令和9年度</t>
    <rPh sb="0" eb="2">
      <t>レイワ</t>
    </rPh>
    <rPh sb="3" eb="5">
      <t>ネンド</t>
    </rPh>
    <phoneticPr fontId="3"/>
  </si>
  <si>
    <t>（２）運営費（支出）（D）合計</t>
    <rPh sb="3" eb="5">
      <t>ウンエイ</t>
    </rPh>
    <rPh sb="5" eb="6">
      <t>ヒ</t>
    </rPh>
    <rPh sb="7" eb="9">
      <t>シシュツ</t>
    </rPh>
    <rPh sb="13" eb="14">
      <t>ア</t>
    </rPh>
    <phoneticPr fontId="3"/>
  </si>
  <si>
    <t>サービス購入料B
（一時金払い）</t>
    <rPh sb="4" eb="6">
      <t>コウニュウ</t>
    </rPh>
    <rPh sb="6" eb="7">
      <t>リョウ</t>
    </rPh>
    <rPh sb="10" eb="13">
      <t>イチジキン</t>
    </rPh>
    <rPh sb="13" eb="14">
      <t>バラ</t>
    </rPh>
    <phoneticPr fontId="25"/>
  </si>
  <si>
    <t>サービス購入料Ｂ（一括払い分）</t>
    <rPh sb="4" eb="6">
      <t>コウニュウ</t>
    </rPh>
    <rPh sb="6" eb="7">
      <t>リョウ</t>
    </rPh>
    <phoneticPr fontId="3"/>
  </si>
  <si>
    <t>　合計（1+2+3)･･･燃料・光熱水費(円)（税抜）</t>
    <rPh sb="1" eb="3">
      <t>ゴウケイ</t>
    </rPh>
    <rPh sb="13" eb="15">
      <t>ネンリョウ</t>
    </rPh>
    <rPh sb="16" eb="20">
      <t>コウネツスイヒ</t>
    </rPh>
    <rPh sb="21" eb="22">
      <t>エン</t>
    </rPh>
    <rPh sb="24" eb="26">
      <t>ゼイヌ</t>
    </rPh>
    <phoneticPr fontId="3"/>
  </si>
  <si>
    <t>■事業者が負担する光熱水費の想定</t>
    <rPh sb="1" eb="4">
      <t>ジギョウシャ</t>
    </rPh>
    <rPh sb="5" eb="7">
      <t>フタン</t>
    </rPh>
    <phoneticPr fontId="3"/>
  </si>
  <si>
    <t>■市が負担する燃料費及び光熱水費の想定</t>
    <rPh sb="1" eb="2">
      <t>シ</t>
    </rPh>
    <rPh sb="3" eb="5">
      <t>フタン</t>
    </rPh>
    <phoneticPr fontId="3"/>
  </si>
  <si>
    <t>●</t>
    <phoneticPr fontId="3"/>
  </si>
  <si>
    <t>２　その他施設整備業務に必要な費用（保険料等の諸費
　　用、割賦金利等）</t>
    <rPh sb="4" eb="5">
      <t>ホカ</t>
    </rPh>
    <rPh sb="5" eb="9">
      <t>シセツセイビ</t>
    </rPh>
    <rPh sb="9" eb="11">
      <t>ギョウム</t>
    </rPh>
    <rPh sb="12" eb="14">
      <t>ヒツヨウ</t>
    </rPh>
    <rPh sb="15" eb="17">
      <t>ヒヨウ</t>
    </rPh>
    <rPh sb="18" eb="21">
      <t>ホケンリョウ</t>
    </rPh>
    <rPh sb="21" eb="22">
      <t>トウ</t>
    </rPh>
    <rPh sb="23" eb="24">
      <t>ショ</t>
    </rPh>
    <rPh sb="28" eb="29">
      <t>ヨウ</t>
    </rPh>
    <rPh sb="34" eb="35">
      <t>トウ</t>
    </rPh>
    <phoneticPr fontId="25"/>
  </si>
  <si>
    <t>（５）備品等調達設置業務費</t>
    <phoneticPr fontId="3"/>
  </si>
  <si>
    <t>（７）開業準備業務費</t>
    <rPh sb="3" eb="5">
      <t>カイギョウ</t>
    </rPh>
    <rPh sb="5" eb="7">
      <t>ジュンビ</t>
    </rPh>
    <rPh sb="7" eb="9">
      <t>ギョウム</t>
    </rPh>
    <rPh sb="9" eb="10">
      <t>ヒ</t>
    </rPh>
    <phoneticPr fontId="25"/>
  </si>
  <si>
    <t>（１）現斎場の解体業務費</t>
    <rPh sb="3" eb="6">
      <t>ゲンサイジョウ</t>
    </rPh>
    <rPh sb="7" eb="9">
      <t>カイタイ</t>
    </rPh>
    <rPh sb="9" eb="11">
      <t>ギョウム</t>
    </rPh>
    <rPh sb="11" eb="12">
      <t>ヒ</t>
    </rPh>
    <phoneticPr fontId="3"/>
  </si>
  <si>
    <t>（３）その他の費用（所有権移転業務、その他現斎場の解体
　　・撤去及び跡地整備上必要な業務に係る費用）</t>
    <rPh sb="5" eb="6">
      <t>タ</t>
    </rPh>
    <rPh sb="7" eb="9">
      <t>ヒヨウ</t>
    </rPh>
    <rPh sb="46" eb="47">
      <t>カカ</t>
    </rPh>
    <rPh sb="48" eb="50">
      <t>ヒヨウ</t>
    </rPh>
    <phoneticPr fontId="25"/>
  </si>
  <si>
    <t>（１）
火葬炉維持管理業務費</t>
    <rPh sb="4" eb="7">
      <t>カソウロ</t>
    </rPh>
    <rPh sb="11" eb="13">
      <t>ギョウム</t>
    </rPh>
    <phoneticPr fontId="3"/>
  </si>
  <si>
    <t>（２）
建築物・建築設備維持管理業務費</t>
    <rPh sb="4" eb="7">
      <t>ケンチクブツ</t>
    </rPh>
    <rPh sb="12" eb="14">
      <t>イジ</t>
    </rPh>
    <rPh sb="16" eb="18">
      <t>ギョウム</t>
    </rPh>
    <phoneticPr fontId="3"/>
  </si>
  <si>
    <t>物品販売業に係る売上金や支出は事業者に帰属するため運営費には含めないこと。</t>
    <rPh sb="0" eb="5">
      <t>ブッピンハンバイギョウ</t>
    </rPh>
    <rPh sb="6" eb="7">
      <t>カカ</t>
    </rPh>
    <rPh sb="8" eb="9">
      <t>ウ</t>
    </rPh>
    <rPh sb="9" eb="10">
      <t>ア</t>
    </rPh>
    <rPh sb="10" eb="11">
      <t>キン</t>
    </rPh>
    <rPh sb="12" eb="14">
      <t>シシュツ</t>
    </rPh>
    <rPh sb="15" eb="18">
      <t>ジギョウシャ</t>
    </rPh>
    <rPh sb="19" eb="21">
      <t>キゾク</t>
    </rPh>
    <rPh sb="25" eb="28">
      <t>ウンエイヒ</t>
    </rPh>
    <rPh sb="30" eb="31">
      <t>フク</t>
    </rPh>
    <phoneticPr fontId="3"/>
  </si>
  <si>
    <t>(2) 使用料金</t>
    <rPh sb="4" eb="6">
      <t>シヨウ</t>
    </rPh>
    <rPh sb="6" eb="8">
      <t>リョウキン</t>
    </rPh>
    <phoneticPr fontId="3"/>
  </si>
  <si>
    <t>(1) 使用電力量</t>
    <rPh sb="4" eb="6">
      <t>シヨウ</t>
    </rPh>
    <rPh sb="6" eb="8">
      <t>デンリョク</t>
    </rPh>
    <rPh sb="8" eb="9">
      <t>リョウ</t>
    </rPh>
    <phoneticPr fontId="3"/>
  </si>
  <si>
    <t>(2) 利用料金</t>
    <rPh sb="4" eb="6">
      <t>リヨウ</t>
    </rPh>
    <rPh sb="6" eb="8">
      <t>リョウキン</t>
    </rPh>
    <phoneticPr fontId="3"/>
  </si>
  <si>
    <t>(1)使用量</t>
    <rPh sb="3" eb="5">
      <t>シヨウ</t>
    </rPh>
    <rPh sb="5" eb="6">
      <t>リョウ</t>
    </rPh>
    <phoneticPr fontId="3"/>
  </si>
  <si>
    <t>（円）</t>
    <phoneticPr fontId="3"/>
  </si>
  <si>
    <t>サービス購入料A-1</t>
    <rPh sb="4" eb="6">
      <t>コウニュウ</t>
    </rPh>
    <rPh sb="6" eb="7">
      <t>リョウ</t>
    </rPh>
    <phoneticPr fontId="3"/>
  </si>
  <si>
    <t>サービス購入料A-2</t>
    <phoneticPr fontId="3"/>
  </si>
  <si>
    <t>サービス購入料B</t>
    <phoneticPr fontId="3"/>
  </si>
  <si>
    <t>サービス購入料C</t>
    <phoneticPr fontId="3"/>
  </si>
  <si>
    <t>サービス購入料D</t>
    <phoneticPr fontId="3"/>
  </si>
  <si>
    <t>本市の支払うサービス購入料　合計</t>
    <phoneticPr fontId="3"/>
  </si>
  <si>
    <t>本市の支払う燃料費　合計</t>
    <rPh sb="6" eb="9">
      <t>ネンリョウヒ</t>
    </rPh>
    <rPh sb="10" eb="12">
      <t>ゴウケイ</t>
    </rPh>
    <phoneticPr fontId="3"/>
  </si>
  <si>
    <t>本市の支払う光熱水費　合計</t>
    <rPh sb="6" eb="10">
      <t>コウネッスイヒ</t>
    </rPh>
    <rPh sb="11" eb="13">
      <t>ゴウケイ</t>
    </rPh>
    <phoneticPr fontId="3"/>
  </si>
  <si>
    <t>本市のライフサイクルコスト</t>
    <rPh sb="0" eb="2">
      <t>ホンシ</t>
    </rPh>
    <phoneticPr fontId="3"/>
  </si>
  <si>
    <t>本市のライフサイクルコストは、設計・建設期間から維持管理・運営期間終了時までを集計したものとする。</t>
    <rPh sb="15" eb="17">
      <t>セッケイ</t>
    </rPh>
    <rPh sb="18" eb="22">
      <t>ケンセツキカン</t>
    </rPh>
    <rPh sb="39" eb="41">
      <t>シュウケイ</t>
    </rPh>
    <phoneticPr fontId="3"/>
  </si>
  <si>
    <t>①＝(上記1の費用）</t>
    <rPh sb="3" eb="5">
      <t>ジョウキ</t>
    </rPh>
    <rPh sb="7" eb="9">
      <t>ヒヨウ</t>
    </rPh>
    <phoneticPr fontId="3"/>
  </si>
  <si>
    <t>物品販売業務に係る売上金や支出は事業者に帰属するため市は負担しない。事業者が負担する光熱水費は、使用量と総額を記入すること。</t>
    <rPh sb="26" eb="27">
      <t>シ</t>
    </rPh>
    <rPh sb="28" eb="30">
      <t>フタン</t>
    </rPh>
    <rPh sb="38" eb="40">
      <t>フタン</t>
    </rPh>
    <rPh sb="44" eb="45">
      <t>スイ</t>
    </rPh>
    <rPh sb="48" eb="51">
      <t>シヨウリョウ</t>
    </rPh>
    <phoneticPr fontId="3"/>
  </si>
  <si>
    <t>ＥＩＲＲ</t>
    <phoneticPr fontId="3"/>
  </si>
  <si>
    <t>配当後損益</t>
    <rPh sb="0" eb="3">
      <t>ハイトウゴ</t>
    </rPh>
    <rPh sb="3" eb="5">
      <t>ソンエキ</t>
    </rPh>
    <phoneticPr fontId="3"/>
  </si>
  <si>
    <t>累積損益</t>
    <rPh sb="0" eb="4">
      <t>ルイセキソンエキ</t>
    </rPh>
    <phoneticPr fontId="3"/>
  </si>
  <si>
    <t>サービス購入料（一時払い金）</t>
    <rPh sb="4" eb="7">
      <t>コウニュウリョウ</t>
    </rPh>
    <rPh sb="8" eb="11">
      <t>イチジバラ</t>
    </rPh>
    <rPh sb="12" eb="13">
      <t>キン</t>
    </rPh>
    <phoneticPr fontId="3"/>
  </si>
  <si>
    <t>サービス購入料（割賦元本分）</t>
    <rPh sb="4" eb="7">
      <t>コウニュウリョウ</t>
    </rPh>
    <rPh sb="8" eb="13">
      <t>カップガンポンブン</t>
    </rPh>
    <phoneticPr fontId="3"/>
  </si>
  <si>
    <t>サービス購入料（割賦利息分）</t>
    <rPh sb="4" eb="7">
      <t>コウニュウリョウ</t>
    </rPh>
    <rPh sb="8" eb="13">
      <t>カップリソクブン</t>
    </rPh>
    <phoneticPr fontId="3"/>
  </si>
  <si>
    <t>（８）その他の費用（所有権移転業務、その他施設
　　　整備上必要な業務に係る費用）</t>
    <rPh sb="5" eb="6">
      <t>タ</t>
    </rPh>
    <rPh sb="7" eb="9">
      <t>ヒヨウ</t>
    </rPh>
    <rPh sb="10" eb="13">
      <t>ショユウケン</t>
    </rPh>
    <rPh sb="13" eb="15">
      <t>イテン</t>
    </rPh>
    <rPh sb="15" eb="17">
      <t>ギョウム</t>
    </rPh>
    <rPh sb="20" eb="21">
      <t>タ</t>
    </rPh>
    <rPh sb="21" eb="23">
      <t>シセツ</t>
    </rPh>
    <rPh sb="27" eb="29">
      <t>セイビ</t>
    </rPh>
    <rPh sb="29" eb="30">
      <t>ジョウ</t>
    </rPh>
    <rPh sb="30" eb="32">
      <t>ヒツヨウ</t>
    </rPh>
    <rPh sb="33" eb="35">
      <t>ギョウム</t>
    </rPh>
    <rPh sb="36" eb="37">
      <t>カカ</t>
    </rPh>
    <rPh sb="38" eb="40">
      <t>ヒヨウ</t>
    </rPh>
    <phoneticPr fontId="25"/>
  </si>
  <si>
    <t>（３）
清掃・植栽・外構維持管理・警備、環境衛生管理業務費</t>
    <rPh sb="26" eb="29">
      <t>ギョウムヒ</t>
    </rPh>
    <phoneticPr fontId="3"/>
  </si>
  <si>
    <t>（４）
備品等維持管理業務費</t>
    <rPh sb="4" eb="6">
      <t>ビヒン</t>
    </rPh>
    <rPh sb="6" eb="7">
      <t>トウ</t>
    </rPh>
    <rPh sb="7" eb="9">
      <t>イジ</t>
    </rPh>
    <rPh sb="9" eb="10">
      <t>カン</t>
    </rPh>
    <rPh sb="10" eb="11">
      <t>オサム</t>
    </rPh>
    <rPh sb="11" eb="12">
      <t>ギョウ</t>
    </rPh>
    <rPh sb="13" eb="14">
      <t>ヒ</t>
    </rPh>
    <phoneticPr fontId="3"/>
  </si>
  <si>
    <t>（５) その他の費用（残骨灰・集じん灰の管理業務、その他施設維持管理上必要な業務に係る費用）</t>
    <rPh sb="11" eb="14">
      <t>ザンコツバイ</t>
    </rPh>
    <rPh sb="15" eb="16">
      <t>シュウ</t>
    </rPh>
    <rPh sb="18" eb="19">
      <t>バイ</t>
    </rPh>
    <rPh sb="20" eb="22">
      <t>カンリ</t>
    </rPh>
    <rPh sb="22" eb="24">
      <t>ギョウム</t>
    </rPh>
    <rPh sb="41" eb="42">
      <t>カカ</t>
    </rPh>
    <rPh sb="43" eb="45">
      <t>ヒヨウ</t>
    </rPh>
    <phoneticPr fontId="3"/>
  </si>
  <si>
    <t>電子データは、Microsoft Excel（Excel2007以降のバージョン）で、必ず計算式等を残したファイルとすること（本様式以外のシートに計算式がリンクする場合には、当該シートも含めて提出すること。）。</t>
    <rPh sb="0" eb="2">
      <t>デンシ</t>
    </rPh>
    <phoneticPr fontId="3"/>
  </si>
  <si>
    <t>（２）現斎場の跡地整備業務費（外構他の整備費用）</t>
    <rPh sb="7" eb="9">
      <t>アトチ</t>
    </rPh>
    <rPh sb="9" eb="11">
      <t>セイビ</t>
    </rPh>
    <rPh sb="11" eb="13">
      <t>ギョウム</t>
    </rPh>
    <rPh sb="13" eb="14">
      <t>ヒ</t>
    </rPh>
    <rPh sb="15" eb="17">
      <t>ガイコウ</t>
    </rPh>
    <rPh sb="17" eb="18">
      <t>ホカ</t>
    </rPh>
    <rPh sb="19" eb="21">
      <t>セイビ</t>
    </rPh>
    <rPh sb="21" eb="23">
      <t>ヒヨウ</t>
    </rPh>
    <phoneticPr fontId="3"/>
  </si>
  <si>
    <t>２．その他現斎場の解体・撤去業務及び跡地整備業務に係る費用
　　（保険料等の諸費用等）</t>
    <rPh sb="25" eb="26">
      <t>カカ</t>
    </rPh>
    <phoneticPr fontId="3"/>
  </si>
  <si>
    <t>①の消費税</t>
    <rPh sb="2" eb="5">
      <t>ショウヒゼイ</t>
    </rPh>
    <phoneticPr fontId="3"/>
  </si>
  <si>
    <t>電話料金</t>
    <phoneticPr fontId="3"/>
  </si>
  <si>
    <t>インターネット接続料金等</t>
    <rPh sb="7" eb="9">
      <t>セツゾク</t>
    </rPh>
    <rPh sb="11" eb="12">
      <t>トウ</t>
    </rPh>
    <phoneticPr fontId="3"/>
  </si>
  <si>
    <t>計</t>
    <rPh sb="0" eb="1">
      <t>ケイ</t>
    </rPh>
    <phoneticPr fontId="3"/>
  </si>
  <si>
    <t>３）通信費</t>
    <rPh sb="2" eb="5">
      <t>ツウシンヒ</t>
    </rPh>
    <phoneticPr fontId="3"/>
  </si>
  <si>
    <t>４） その他
　　の費用</t>
    <phoneticPr fontId="3"/>
  </si>
  <si>
    <t>代表企業及び構成企業は必ず出資者となること。</t>
    <rPh sb="0" eb="4">
      <t>ダイヒョウキギョウ</t>
    </rPh>
    <rPh sb="4" eb="5">
      <t>オヨ</t>
    </rPh>
    <rPh sb="6" eb="8">
      <t>コウセイ</t>
    </rPh>
    <rPh sb="8" eb="10">
      <t>キギョウ</t>
    </rPh>
    <phoneticPr fontId="3"/>
  </si>
  <si>
    <t>必要に応じて、項目・数式を追加、修正または細分化すること。項目の削除は不可とする。</t>
    <rPh sb="0" eb="2">
      <t>ヒツヨウ</t>
    </rPh>
    <rPh sb="3" eb="4">
      <t>オウ</t>
    </rPh>
    <rPh sb="7" eb="9">
      <t>コウモク</t>
    </rPh>
    <rPh sb="10" eb="12">
      <t>スウシキ</t>
    </rPh>
    <rPh sb="13" eb="15">
      <t>ツイカ</t>
    </rPh>
    <rPh sb="16" eb="18">
      <t>シュウセイ</t>
    </rPh>
    <rPh sb="21" eb="24">
      <t>サイブンカ</t>
    </rPh>
    <rPh sb="29" eb="31">
      <t>コウモク</t>
    </rPh>
    <rPh sb="32" eb="34">
      <t>サクジョ</t>
    </rPh>
    <rPh sb="35" eb="37">
      <t>フカ</t>
    </rPh>
    <phoneticPr fontId="3"/>
  </si>
  <si>
    <t>繰越欠損金は最長10年間(赤字を計上した事業年度の翌事業年度から数えて10年間)繰り越しができるものとする。</t>
    <rPh sb="0" eb="2">
      <t>クリコシ</t>
    </rPh>
    <rPh sb="2" eb="5">
      <t>ケッソンキン</t>
    </rPh>
    <rPh sb="6" eb="8">
      <t>サイチョウ</t>
    </rPh>
    <rPh sb="10" eb="12">
      <t>ネンカン</t>
    </rPh>
    <rPh sb="40" eb="41">
      <t>ク</t>
    </rPh>
    <rPh sb="42" eb="43">
      <t>コ</t>
    </rPh>
    <phoneticPr fontId="3"/>
  </si>
  <si>
    <t>法人税等 ＝ 課税所得 × 実効税率（30.62%） とすること。</t>
    <rPh sb="0" eb="3">
      <t>ホウジンゼイ</t>
    </rPh>
    <rPh sb="3" eb="4">
      <t>トウ</t>
    </rPh>
    <rPh sb="7" eb="9">
      <t>カゼイ</t>
    </rPh>
    <rPh sb="9" eb="11">
      <t>ショトク</t>
    </rPh>
    <rPh sb="14" eb="16">
      <t>ジッコウ</t>
    </rPh>
    <rPh sb="16" eb="18">
      <t>ゼイリツ</t>
    </rPh>
    <phoneticPr fontId="3"/>
  </si>
  <si>
    <t>電子データは、Microsoft Excel（Excel2007以降のバージョン）で、必ず計算式等を残したファイルとすること（本様式以外のシートに計算式がリンクする場合には、当該シートも含めて提出すること。）。</t>
    <phoneticPr fontId="3"/>
  </si>
  <si>
    <t>うち起債対象と想定される額</t>
    <rPh sb="2" eb="6">
      <t>キサイタイショウ</t>
    </rPh>
    <rPh sb="7" eb="9">
      <t>ソウテイ</t>
    </rPh>
    <rPh sb="12" eb="13">
      <t>ガク</t>
    </rPh>
    <phoneticPr fontId="3"/>
  </si>
  <si>
    <t>②＝(上記1の費用から①を差し引いた額）
＋上記２の費用</t>
    <rPh sb="3" eb="5">
      <t>ジョウキ</t>
    </rPh>
    <rPh sb="7" eb="9">
      <t>ヒヨウ</t>
    </rPh>
    <rPh sb="13" eb="14">
      <t>サ</t>
    </rPh>
    <rPh sb="15" eb="16">
      <t>ヒ</t>
    </rPh>
    <rPh sb="18" eb="19">
      <t>ガク</t>
    </rPh>
    <rPh sb="22" eb="24">
      <t>ジョウキ</t>
    </rPh>
    <rPh sb="26" eb="28">
      <t>ヒヨウ</t>
    </rPh>
    <phoneticPr fontId="3"/>
  </si>
  <si>
    <t>①＝(上記1の費用のうち起債対象と想定される額）</t>
    <rPh sb="3" eb="5">
      <t>ジョウキ</t>
    </rPh>
    <rPh sb="7" eb="9">
      <t>ヒヨウ</t>
    </rPh>
    <phoneticPr fontId="3"/>
  </si>
  <si>
    <t>サービス購入費の年度ごとの額の記載は任意とする。</t>
    <rPh sb="4" eb="7">
      <t>コウニュウヒ</t>
    </rPh>
    <rPh sb="8" eb="10">
      <t>ネンド</t>
    </rPh>
    <rPh sb="13" eb="14">
      <t>ガク</t>
    </rPh>
    <rPh sb="15" eb="17">
      <t>キサイ</t>
    </rPh>
    <rPh sb="18" eb="20">
      <t>ニンイ</t>
    </rPh>
    <phoneticPr fontId="3"/>
  </si>
  <si>
    <t>登録番号</t>
    <rPh sb="0" eb="4">
      <t>トウロクバンゴウ</t>
    </rPh>
    <phoneticPr fontId="3"/>
  </si>
  <si>
    <t>提－様式２－４　維持管理業務対価内訳書</t>
    <rPh sb="2" eb="4">
      <t>ヨウシキ</t>
    </rPh>
    <rPh sb="8" eb="14">
      <t>イジカンリギョウム</t>
    </rPh>
    <rPh sb="14" eb="19">
      <t>タイカウチワケショ</t>
    </rPh>
    <phoneticPr fontId="3"/>
  </si>
  <si>
    <t>提－様式２－５</t>
    <rPh sb="0" eb="1">
      <t>テイ</t>
    </rPh>
    <rPh sb="2" eb="4">
      <t>ヨウシキ</t>
    </rPh>
    <phoneticPr fontId="3"/>
  </si>
  <si>
    <t>提－様式４－６　燃料費及び光熱水費想定費用内訳書</t>
    <rPh sb="2" eb="4">
      <t>ヨウシキ</t>
    </rPh>
    <rPh sb="8" eb="11">
      <t>ネンリョウヒ</t>
    </rPh>
    <rPh sb="11" eb="12">
      <t>オヨ</t>
    </rPh>
    <rPh sb="13" eb="17">
      <t>コウネツスイヒ</t>
    </rPh>
    <rPh sb="17" eb="19">
      <t>ソウテイ</t>
    </rPh>
    <rPh sb="19" eb="21">
      <t>ヒヨウ</t>
    </rPh>
    <rPh sb="21" eb="24">
      <t>ウチワケショ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</si>
</sst>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
    <numFmt numFmtId="179" formatCode="#,##0_ ;[Red]\-#,##0\ "/>
    <numFmt numFmtId="180" formatCode="#,##0;&quot;▲ &quot;#,##0"/>
    <numFmt numFmtId="181" formatCode="#,##0.000_ "/>
    <numFmt numFmtId="182" formatCode="0.000%"/>
    <numFmt numFmtId="183" formatCode="#,##0&quot;       &quot;"/>
    <numFmt numFmtId="184" formatCode="#,##0;\-#,##0;&quot;-&quot;"/>
  </numFmts>
  <fonts count="68"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0.5"/>
      <name val="ＭＳ 明朝"/>
      <family val="1"/>
      <charset val="128"/>
    </font>
    <font>
      <u/>
      <sz val="11"/>
      <color indexed="12"/>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5"/>
      <name val="ｺﾞｼｯｸ"/>
      <family val="3"/>
      <charset val="128"/>
    </font>
    <font>
      <sz val="11"/>
      <name val="ＭＳ ゴシック"/>
      <family val="3"/>
      <charset val="128"/>
    </font>
    <font>
      <sz val="6"/>
      <name val="ＭＳ ゴシック"/>
      <family val="3"/>
      <charset val="128"/>
    </font>
    <font>
      <b/>
      <sz val="20"/>
      <name val="ＭＳ ゴシック"/>
      <family val="3"/>
      <charset val="128"/>
    </font>
    <font>
      <sz val="10.5"/>
      <name val="ＭＳ ゴシック"/>
      <family val="3"/>
      <charset val="128"/>
    </font>
    <font>
      <sz val="14"/>
      <name val="ＭＳ 明朝"/>
      <family val="1"/>
      <charset val="128"/>
    </font>
    <font>
      <sz val="10"/>
      <name val="ＭＳ 明朝"/>
      <family val="1"/>
      <charset val="128"/>
    </font>
    <font>
      <sz val="10"/>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2"/>
      <name val="Arial"/>
      <family val="2"/>
    </font>
    <font>
      <sz val="11"/>
      <name val="Arial"/>
      <family val="2"/>
    </font>
    <font>
      <b/>
      <sz val="11"/>
      <name val="Arial"/>
      <family val="2"/>
    </font>
    <font>
      <sz val="20"/>
      <name val="ＭＳ ゴシック"/>
      <family val="3"/>
      <charset val="128"/>
    </font>
    <font>
      <sz val="12"/>
      <name val="ＭＳ ゴシック"/>
      <family val="3"/>
      <charset val="128"/>
    </font>
    <font>
      <sz val="10.5"/>
      <color theme="1"/>
      <name val="ＭＳ ゴシック"/>
      <family val="3"/>
      <charset val="128"/>
    </font>
    <font>
      <sz val="10"/>
      <color theme="1"/>
      <name val="ＭＳ 明朝"/>
      <family val="1"/>
      <charset val="128"/>
    </font>
    <font>
      <sz val="11"/>
      <color theme="1"/>
      <name val="ＭＳ 明朝"/>
      <family val="1"/>
      <charset val="128"/>
    </font>
    <font>
      <sz val="10"/>
      <color theme="1"/>
      <name val="ＭＳ ゴシック"/>
      <family val="3"/>
      <charset val="128"/>
    </font>
    <font>
      <sz val="14"/>
      <color theme="1"/>
      <name val="ＭＳ 明朝"/>
      <family val="1"/>
      <charset val="128"/>
    </font>
    <font>
      <sz val="14"/>
      <color theme="1"/>
      <name val="ＭＳ ゴシック"/>
      <family val="3"/>
      <charset val="128"/>
    </font>
    <font>
      <sz val="11"/>
      <color theme="1"/>
      <name val="ＭＳ Ｐゴシック"/>
      <family val="3"/>
      <charset val="128"/>
    </font>
    <font>
      <sz val="20"/>
      <color theme="1"/>
      <name val="ＭＳ 明朝"/>
      <family val="1"/>
      <charset val="128"/>
    </font>
    <font>
      <sz val="28"/>
      <color theme="1"/>
      <name val="ＭＳ ゴシック"/>
      <family val="3"/>
      <charset val="128"/>
    </font>
    <font>
      <sz val="16"/>
      <color theme="1"/>
      <name val="ＭＳ Ｐゴシック"/>
      <family val="3"/>
      <charset val="128"/>
    </font>
    <font>
      <sz val="11"/>
      <color theme="1"/>
      <name val="ＭＳ ゴシック"/>
      <family val="3"/>
      <charset val="128"/>
    </font>
    <font>
      <b/>
      <sz val="10"/>
      <color theme="1"/>
      <name val="ＭＳ 明朝"/>
      <family val="1"/>
      <charset val="128"/>
    </font>
    <font>
      <sz val="12"/>
      <color theme="1"/>
      <name val="ＭＳ 明朝"/>
      <family val="1"/>
      <charset val="128"/>
    </font>
    <font>
      <b/>
      <sz val="11"/>
      <color theme="1"/>
      <name val="ＭＳ Ｐゴシック"/>
      <family val="3"/>
      <charset val="128"/>
    </font>
    <font>
      <sz val="9"/>
      <color theme="1"/>
      <name val="ＭＳ 明朝"/>
      <family val="1"/>
      <charset val="128"/>
    </font>
    <font>
      <sz val="10.5"/>
      <color theme="1"/>
      <name val="ＭＳ 明朝"/>
      <family val="1"/>
      <charset val="128"/>
    </font>
    <font>
      <sz val="9"/>
      <color theme="1"/>
      <name val="ＭＳ Ｐゴシック"/>
      <family val="3"/>
      <charset val="128"/>
    </font>
    <font>
      <sz val="30"/>
      <color theme="1"/>
      <name val="ＭＳ ゴシック"/>
      <family val="3"/>
      <charset val="128"/>
    </font>
    <font>
      <b/>
      <sz val="14"/>
      <color theme="1"/>
      <name val="ＭＳ ゴシック"/>
      <family val="3"/>
      <charset val="128"/>
    </font>
    <font>
      <sz val="16"/>
      <color theme="1"/>
      <name val="ＭＳ 明朝"/>
      <family val="1"/>
      <charset val="128"/>
    </font>
    <font>
      <sz val="20"/>
      <color theme="1"/>
      <name val="ＭＳ ゴシック"/>
      <family val="3"/>
      <charset val="128"/>
    </font>
    <font>
      <sz val="11"/>
      <name val="ＭＳ 明朝"/>
      <family val="1"/>
      <charset val="128"/>
    </font>
    <font>
      <sz val="20"/>
      <color theme="1"/>
      <name val="ＭＳ Ｐゴシック"/>
      <family val="3"/>
      <charset val="128"/>
    </font>
    <font>
      <sz val="16"/>
      <name val="ＭＳ 明朝"/>
      <family val="1"/>
      <charset val="128"/>
    </font>
    <font>
      <sz val="14"/>
      <name val="ＭＳ ゴシック"/>
      <family val="3"/>
      <charset val="128"/>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19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style="hair">
        <color indexed="10"/>
      </top>
      <bottom style="hair">
        <color indexed="64"/>
      </bottom>
      <diagonal/>
    </border>
    <border>
      <left/>
      <right/>
      <top/>
      <bottom style="thin">
        <color indexed="1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double">
        <color indexed="64"/>
      </bottom>
      <diagonal/>
    </border>
    <border>
      <left/>
      <right style="medium">
        <color indexed="64"/>
      </right>
      <top/>
      <bottom style="dashed">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right style="thin">
        <color indexed="64"/>
      </right>
      <top/>
      <bottom style="double">
        <color indexed="64"/>
      </bottom>
      <diagonal/>
    </border>
    <border>
      <left style="medium">
        <color indexed="64"/>
      </left>
      <right style="medium">
        <color indexed="64"/>
      </right>
      <top/>
      <bottom style="double">
        <color indexed="64"/>
      </bottom>
      <diagonal/>
    </border>
    <border>
      <left/>
      <right style="thin">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diagonalUp="1">
      <left/>
      <right/>
      <top style="medium">
        <color indexed="64"/>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hair">
        <color indexed="64"/>
      </top>
      <bottom style="hair">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top style="medium">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style="thin">
        <color indexed="64"/>
      </right>
      <top style="hair">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hair">
        <color indexed="64"/>
      </bottom>
      <diagonal/>
    </border>
    <border>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medium">
        <color indexed="64"/>
      </right>
      <top style="double">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top style="hair">
        <color indexed="64"/>
      </top>
      <bottom style="medium">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double">
        <color indexed="64"/>
      </top>
      <bottom style="medium">
        <color indexed="64"/>
      </bottom>
      <diagonal/>
    </border>
    <border diagonalUp="1">
      <left style="medium">
        <color indexed="64"/>
      </left>
      <right style="medium">
        <color indexed="64"/>
      </right>
      <top style="thin">
        <color indexed="64"/>
      </top>
      <bottom style="thin">
        <color indexed="64"/>
      </bottom>
      <diagonal style="thin">
        <color indexed="64"/>
      </diagonal>
    </border>
    <border>
      <left style="thin">
        <color indexed="64"/>
      </left>
      <right style="thin">
        <color indexed="64"/>
      </right>
      <top style="hair">
        <color indexed="64"/>
      </top>
      <bottom style="medium">
        <color indexed="64"/>
      </bottom>
      <diagonal/>
    </border>
    <border diagonalUp="1">
      <left style="medium">
        <color indexed="64"/>
      </left>
      <right style="medium">
        <color indexed="64"/>
      </right>
      <top style="hair">
        <color indexed="64"/>
      </top>
      <bottom style="medium">
        <color indexed="64"/>
      </bottom>
      <diagonal style="thin">
        <color indexed="64"/>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thin">
        <color indexed="64"/>
      </right>
      <top/>
      <bottom style="hair">
        <color indexed="64"/>
      </bottom>
      <diagonal/>
    </border>
    <border>
      <left style="medium">
        <color indexed="64"/>
      </left>
      <right style="thin">
        <color indexed="64"/>
      </right>
      <top style="hair">
        <color indexed="64"/>
      </top>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hair">
        <color indexed="64"/>
      </bottom>
      <diagonal/>
    </border>
  </borders>
  <cellStyleXfs count="6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184" fontId="31" fillId="0" borderId="0" applyFill="0" applyBorder="0" applyAlignment="0"/>
    <xf numFmtId="0" fontId="32" fillId="0" borderId="0">
      <alignment horizontal="left"/>
    </xf>
    <xf numFmtId="0" fontId="33" fillId="0" borderId="1" applyNumberFormat="0" applyAlignment="0" applyProtection="0">
      <alignment horizontal="left" vertical="center"/>
    </xf>
    <xf numFmtId="0" fontId="33" fillId="0" borderId="2">
      <alignment horizontal="left" vertical="center"/>
    </xf>
    <xf numFmtId="0" fontId="34" fillId="0" borderId="0"/>
    <xf numFmtId="4" fontId="32" fillId="0" borderId="0">
      <alignment horizontal="right"/>
    </xf>
    <xf numFmtId="4" fontId="35" fillId="0" borderId="0">
      <alignment horizontal="right"/>
    </xf>
    <xf numFmtId="0" fontId="36" fillId="0" borderId="0">
      <alignment horizontal="left"/>
    </xf>
    <xf numFmtId="0" fontId="37" fillId="0" borderId="0">
      <alignment horizont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3" applyNumberFormat="0" applyAlignment="0" applyProtection="0">
      <alignment vertical="center"/>
    </xf>
    <xf numFmtId="0" fontId="9" fillId="21" borderId="0" applyNumberFormat="0" applyBorder="0" applyAlignment="0" applyProtection="0">
      <alignment vertical="center"/>
    </xf>
    <xf numFmtId="9" fontId="2" fillId="0" borderId="0" applyFont="0" applyFill="0" applyBorder="0" applyAlignment="0" applyProtection="0">
      <alignment vertical="center"/>
    </xf>
    <xf numFmtId="0" fontId="23" fillId="0" borderId="0" applyFill="0" applyBorder="0" applyAlignment="0" applyProtection="0"/>
    <xf numFmtId="0" fontId="10" fillId="22" borderId="4" applyNumberFormat="0" applyFont="0" applyAlignment="0" applyProtection="0">
      <alignment vertical="center"/>
    </xf>
    <xf numFmtId="0" fontId="11" fillId="0" borderId="5" applyNumberFormat="0" applyFill="0" applyAlignment="0" applyProtection="0">
      <alignment vertical="center"/>
    </xf>
    <xf numFmtId="0" fontId="12" fillId="3" borderId="0" applyNumberFormat="0" applyBorder="0" applyAlignment="0" applyProtection="0">
      <alignment vertical="center"/>
    </xf>
    <xf numFmtId="0" fontId="13" fillId="23" borderId="6" applyNumberFormat="0" applyAlignment="0" applyProtection="0">
      <alignment vertical="center"/>
    </xf>
    <xf numFmtId="0" fontId="14" fillId="0" borderId="0" applyNumberFormat="0" applyFill="0" applyBorder="0" applyAlignment="0" applyProtection="0">
      <alignment vertical="center"/>
    </xf>
    <xf numFmtId="38" fontId="2" fillId="0" borderId="0" applyFont="0" applyFill="0" applyBorder="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7" fillId="0" borderId="0" applyNumberFormat="0" applyFill="0" applyBorder="0" applyAlignment="0" applyProtection="0">
      <alignment vertical="center"/>
    </xf>
    <xf numFmtId="183" fontId="38" fillId="0" borderId="10" applyFill="0">
      <alignment horizontal="right"/>
    </xf>
    <xf numFmtId="3" fontId="33" fillId="0" borderId="11" applyFill="0" applyBorder="0">
      <alignment horizontal="right"/>
    </xf>
    <xf numFmtId="0" fontId="18" fillId="0" borderId="12" applyNumberFormat="0" applyFill="0" applyAlignment="0" applyProtection="0">
      <alignment vertical="center"/>
    </xf>
    <xf numFmtId="0" fontId="19" fillId="23" borderId="13" applyNumberFormat="0" applyAlignment="0" applyProtection="0">
      <alignment vertical="center"/>
    </xf>
    <xf numFmtId="0" fontId="20" fillId="0" borderId="0" applyNumberFormat="0" applyFill="0" applyBorder="0" applyAlignment="0" applyProtection="0">
      <alignment vertical="center"/>
    </xf>
    <xf numFmtId="3" fontId="39" fillId="0" borderId="14" applyBorder="0">
      <alignment horizontal="right"/>
    </xf>
    <xf numFmtId="3" fontId="40" fillId="0" borderId="15" applyBorder="0">
      <alignment horizontal="right"/>
    </xf>
    <xf numFmtId="0" fontId="21" fillId="7" borderId="6" applyNumberFormat="0" applyAlignment="0" applyProtection="0">
      <alignment vertical="center"/>
    </xf>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1" fontId="28" fillId="0" borderId="0">
      <alignment vertical="center"/>
    </xf>
    <xf numFmtId="0" fontId="22" fillId="4" borderId="0" applyNumberFormat="0" applyBorder="0" applyAlignment="0" applyProtection="0">
      <alignment vertical="center"/>
    </xf>
  </cellStyleXfs>
  <cellXfs count="988">
    <xf numFmtId="0" fontId="0" fillId="0" borderId="0" xfId="0">
      <alignment vertical="center"/>
    </xf>
    <xf numFmtId="0" fontId="24" fillId="0" borderId="0" xfId="58" applyFont="1" applyAlignment="1">
      <alignment vertical="center" wrapText="1"/>
    </xf>
    <xf numFmtId="0" fontId="24" fillId="0" borderId="0" xfId="58" applyFont="1" applyAlignment="1">
      <alignment horizontal="center" vertical="center" wrapText="1"/>
    </xf>
    <xf numFmtId="0" fontId="26" fillId="0" borderId="0" xfId="58" applyFont="1" applyAlignment="1">
      <alignment horizontal="centerContinuous" vertical="center"/>
    </xf>
    <xf numFmtId="0" fontId="27" fillId="0" borderId="0" xfId="61" applyFont="1" applyAlignment="1">
      <alignment vertical="center"/>
    </xf>
    <xf numFmtId="0" fontId="4" fillId="24" borderId="0" xfId="59" applyFont="1" applyFill="1" applyAlignment="1">
      <alignment horizontal="left" vertical="top"/>
    </xf>
    <xf numFmtId="0" fontId="4" fillId="24" borderId="0" xfId="59" applyFont="1" applyFill="1" applyAlignment="1">
      <alignment vertical="top"/>
    </xf>
    <xf numFmtId="0" fontId="4" fillId="24" borderId="0" xfId="59" applyFont="1" applyFill="1" applyAlignment="1">
      <alignment horizontal="center" vertical="top"/>
    </xf>
    <xf numFmtId="0" fontId="4" fillId="24" borderId="0" xfId="59" applyFont="1" applyFill="1" applyAlignment="1">
      <alignment vertical="center"/>
    </xf>
    <xf numFmtId="0" fontId="24" fillId="24" borderId="0" xfId="58" applyFont="1" applyFill="1" applyAlignment="1">
      <alignment vertical="center" wrapText="1"/>
    </xf>
    <xf numFmtId="0" fontId="24" fillId="24" borderId="0" xfId="58" applyFont="1" applyFill="1" applyAlignment="1">
      <alignment horizontal="center" vertical="center" wrapText="1"/>
    </xf>
    <xf numFmtId="0" fontId="24" fillId="24" borderId="0" xfId="58" applyFont="1" applyFill="1" applyAlignment="1">
      <alignment horizontal="right" vertical="center"/>
    </xf>
    <xf numFmtId="0" fontId="27" fillId="24" borderId="0" xfId="61" applyFont="1" applyFill="1" applyAlignment="1">
      <alignment vertical="center"/>
    </xf>
    <xf numFmtId="0" fontId="29" fillId="24" borderId="0" xfId="62" applyFont="1" applyFill="1" applyAlignment="1">
      <alignment horizontal="left" vertical="top"/>
    </xf>
    <xf numFmtId="3" fontId="29" fillId="24" borderId="0" xfId="44" applyNumberFormat="1" applyFont="1" applyFill="1" applyBorder="1" applyAlignment="1">
      <alignment horizontal="left" vertical="top"/>
    </xf>
    <xf numFmtId="0" fontId="10" fillId="0" borderId="0" xfId="61" applyFont="1" applyAlignment="1">
      <alignment vertical="center"/>
    </xf>
    <xf numFmtId="0" fontId="10" fillId="24" borderId="0" xfId="61" applyFont="1" applyFill="1" applyAlignment="1">
      <alignment vertical="center"/>
    </xf>
    <xf numFmtId="0" fontId="29" fillId="24" borderId="0" xfId="61" applyFont="1" applyFill="1" applyAlignment="1">
      <alignment vertical="center"/>
    </xf>
    <xf numFmtId="0" fontId="29" fillId="24" borderId="0" xfId="62" applyFont="1" applyFill="1" applyAlignment="1">
      <alignment horizontal="center" vertical="top"/>
    </xf>
    <xf numFmtId="0" fontId="29" fillId="24" borderId="0" xfId="59" applyFont="1" applyFill="1" applyAlignment="1">
      <alignment horizontal="center" vertical="top"/>
    </xf>
    <xf numFmtId="10" fontId="29" fillId="24" borderId="0" xfId="37" applyNumberFormat="1" applyFont="1" applyFill="1" applyBorder="1" applyAlignment="1">
      <alignment horizontal="left" vertical="top"/>
    </xf>
    <xf numFmtId="179" fontId="29" fillId="24" borderId="0" xfId="44" applyNumberFormat="1" applyFont="1" applyFill="1" applyBorder="1" applyAlignment="1">
      <alignment horizontal="left" vertical="top"/>
    </xf>
    <xf numFmtId="0" fontId="29" fillId="24" borderId="0" xfId="59" applyFont="1" applyFill="1" applyAlignment="1">
      <alignment horizontal="left" vertical="top"/>
    </xf>
    <xf numFmtId="0" fontId="29" fillId="24" borderId="0" xfId="59" applyFont="1" applyFill="1" applyAlignment="1">
      <alignment horizontal="left" vertical="center"/>
    </xf>
    <xf numFmtId="0" fontId="29" fillId="23" borderId="27" xfId="59" applyFont="1" applyFill="1" applyBorder="1" applyAlignment="1">
      <alignment horizontal="center" vertical="center" wrapText="1"/>
    </xf>
    <xf numFmtId="0" fontId="29" fillId="23" borderId="28" xfId="59" applyFont="1" applyFill="1" applyBorder="1" applyAlignment="1">
      <alignment horizontal="center" vertical="center"/>
    </xf>
    <xf numFmtId="0" fontId="29" fillId="23" borderId="29" xfId="59" applyFont="1" applyFill="1" applyBorder="1" applyAlignment="1">
      <alignment horizontal="center" vertical="center"/>
    </xf>
    <xf numFmtId="0" fontId="29" fillId="24" borderId="30" xfId="59" applyFont="1" applyFill="1" applyBorder="1" applyAlignment="1">
      <alignment horizontal="center" vertical="center"/>
    </xf>
    <xf numFmtId="0" fontId="29" fillId="24" borderId="31" xfId="59" applyFont="1" applyFill="1" applyBorder="1" applyAlignment="1">
      <alignment vertical="center" wrapText="1"/>
    </xf>
    <xf numFmtId="0" fontId="29" fillId="24" borderId="33" xfId="59" applyFont="1" applyFill="1" applyBorder="1" applyAlignment="1">
      <alignment vertical="center" wrapText="1"/>
    </xf>
    <xf numFmtId="10" fontId="29" fillId="24" borderId="34" xfId="37" applyNumberFormat="1" applyFont="1" applyFill="1" applyBorder="1" applyAlignment="1">
      <alignment horizontal="right" vertical="center"/>
    </xf>
    <xf numFmtId="0" fontId="29" fillId="24" borderId="35" xfId="59" applyFont="1" applyFill="1" applyBorder="1" applyAlignment="1">
      <alignment horizontal="center" vertical="center"/>
    </xf>
    <xf numFmtId="0" fontId="29" fillId="24" borderId="36" xfId="59" applyFont="1" applyFill="1" applyBorder="1" applyAlignment="1">
      <alignment vertical="center" wrapText="1"/>
    </xf>
    <xf numFmtId="10" fontId="29" fillId="24" borderId="23" xfId="37" applyNumberFormat="1" applyFont="1" applyFill="1" applyBorder="1" applyAlignment="1">
      <alignment horizontal="right" vertical="center"/>
    </xf>
    <xf numFmtId="0" fontId="29" fillId="24" borderId="38" xfId="59" applyFont="1" applyFill="1" applyBorder="1" applyAlignment="1">
      <alignment horizontal="center" vertical="center"/>
    </xf>
    <xf numFmtId="0" fontId="29" fillId="24" borderId="39" xfId="59" applyFont="1" applyFill="1" applyBorder="1" applyAlignment="1">
      <alignment vertical="center" wrapText="1"/>
    </xf>
    <xf numFmtId="0" fontId="29" fillId="24" borderId="40" xfId="59" applyFont="1" applyFill="1" applyBorder="1" applyAlignment="1">
      <alignment vertical="center" wrapText="1"/>
    </xf>
    <xf numFmtId="10" fontId="29" fillId="24" borderId="41" xfId="37" applyNumberFormat="1" applyFont="1" applyFill="1" applyBorder="1" applyAlignment="1">
      <alignment horizontal="right" vertical="center"/>
    </xf>
    <xf numFmtId="10" fontId="29" fillId="24" borderId="42" xfId="44" applyNumberFormat="1" applyFont="1" applyFill="1" applyBorder="1" applyAlignment="1">
      <alignment horizontal="right" vertical="center"/>
    </xf>
    <xf numFmtId="0" fontId="29" fillId="23" borderId="43" xfId="59" applyFont="1" applyFill="1" applyBorder="1" applyAlignment="1">
      <alignment horizontal="center" vertical="center"/>
    </xf>
    <xf numFmtId="0" fontId="29" fillId="23" borderId="44" xfId="59" applyFont="1" applyFill="1" applyBorder="1" applyAlignment="1">
      <alignment horizontal="center" vertical="center"/>
    </xf>
    <xf numFmtId="0" fontId="29" fillId="24" borderId="31" xfId="59" applyFont="1" applyFill="1" applyBorder="1" applyAlignment="1">
      <alignment horizontal="center" vertical="center"/>
    </xf>
    <xf numFmtId="0" fontId="29" fillId="24" borderId="31" xfId="59" applyFont="1" applyFill="1" applyBorder="1" applyAlignment="1">
      <alignment horizontal="center" vertical="center" wrapText="1"/>
    </xf>
    <xf numFmtId="0" fontId="29" fillId="24" borderId="36" xfId="59" applyFont="1" applyFill="1" applyBorder="1" applyAlignment="1">
      <alignment horizontal="center" vertical="center"/>
    </xf>
    <xf numFmtId="0" fontId="29" fillId="24" borderId="36" xfId="59" applyFont="1" applyFill="1" applyBorder="1" applyAlignment="1">
      <alignment horizontal="center" vertical="center" wrapText="1"/>
    </xf>
    <xf numFmtId="0" fontId="29" fillId="24" borderId="45" xfId="59" applyFont="1" applyFill="1" applyBorder="1" applyAlignment="1">
      <alignment horizontal="center" vertical="center" wrapText="1"/>
    </xf>
    <xf numFmtId="0" fontId="29" fillId="24" borderId="16" xfId="59" applyFont="1" applyFill="1" applyBorder="1" applyAlignment="1">
      <alignment horizontal="center" vertical="center"/>
    </xf>
    <xf numFmtId="0" fontId="29" fillId="24" borderId="45" xfId="59" applyFont="1" applyFill="1" applyBorder="1" applyAlignment="1">
      <alignment horizontal="center" vertical="center"/>
    </xf>
    <xf numFmtId="0" fontId="29" fillId="24" borderId="46" xfId="59" applyFont="1" applyFill="1" applyBorder="1" applyAlignment="1">
      <alignment horizontal="center" vertical="center" wrapText="1"/>
    </xf>
    <xf numFmtId="0" fontId="29" fillId="24" borderId="0" xfId="59" applyFont="1" applyFill="1" applyAlignment="1">
      <alignment horizontal="center" vertical="center"/>
    </xf>
    <xf numFmtId="0" fontId="29" fillId="24" borderId="0" xfId="59" applyFont="1" applyFill="1" applyAlignment="1">
      <alignment vertical="center"/>
    </xf>
    <xf numFmtId="3" fontId="29" fillId="24" borderId="0" xfId="44" applyNumberFormat="1" applyFont="1" applyFill="1" applyAlignment="1">
      <alignment horizontal="right" vertical="center"/>
    </xf>
    <xf numFmtId="179" fontId="29" fillId="24" borderId="0" xfId="44" applyNumberFormat="1" applyFont="1" applyFill="1" applyBorder="1" applyAlignment="1">
      <alignment horizontal="right" vertical="center"/>
    </xf>
    <xf numFmtId="10" fontId="29" fillId="24" borderId="0" xfId="44" applyNumberFormat="1" applyFont="1" applyFill="1" applyBorder="1" applyAlignment="1">
      <alignment horizontal="right" vertical="center"/>
    </xf>
    <xf numFmtId="10" fontId="29" fillId="24" borderId="0" xfId="37" applyNumberFormat="1" applyFont="1" applyFill="1" applyBorder="1" applyAlignment="1">
      <alignment horizontal="right" vertical="center"/>
    </xf>
    <xf numFmtId="0" fontId="29" fillId="24" borderId="0" xfId="59" applyFont="1" applyFill="1" applyAlignment="1">
      <alignment horizontal="right" vertical="center"/>
    </xf>
    <xf numFmtId="0" fontId="29" fillId="24" borderId="0" xfId="59" applyFont="1" applyFill="1" applyAlignment="1">
      <alignment vertical="top"/>
    </xf>
    <xf numFmtId="179" fontId="29" fillId="24" borderId="0" xfId="44" applyNumberFormat="1" applyFont="1" applyFill="1" applyBorder="1" applyAlignment="1">
      <alignment horizontal="right" vertical="top"/>
    </xf>
    <xf numFmtId="10" fontId="29" fillId="24" borderId="0" xfId="37" applyNumberFormat="1" applyFont="1" applyFill="1" applyBorder="1" applyAlignment="1">
      <alignment horizontal="right" vertical="top"/>
    </xf>
    <xf numFmtId="0" fontId="29" fillId="0" borderId="0" xfId="61" applyFont="1" applyAlignment="1">
      <alignment vertical="center"/>
    </xf>
    <xf numFmtId="0" fontId="28" fillId="24" borderId="0" xfId="58" applyFont="1" applyFill="1" applyAlignment="1">
      <alignment horizontal="left" vertical="top"/>
    </xf>
    <xf numFmtId="0" fontId="28" fillId="0" borderId="0" xfId="61" applyFont="1" applyAlignment="1">
      <alignment vertical="center"/>
    </xf>
    <xf numFmtId="0" fontId="28" fillId="24" borderId="36" xfId="61" applyFont="1" applyFill="1" applyBorder="1" applyAlignment="1">
      <alignment horizontal="center" vertical="center"/>
    </xf>
    <xf numFmtId="0" fontId="42" fillId="24" borderId="36" xfId="59" applyFont="1" applyFill="1" applyBorder="1" applyAlignment="1">
      <alignment horizontal="center" vertical="center"/>
    </xf>
    <xf numFmtId="0" fontId="0" fillId="0" borderId="0" xfId="0" applyAlignment="1">
      <alignment vertical="top" wrapText="1"/>
    </xf>
    <xf numFmtId="0" fontId="29" fillId="24" borderId="32" xfId="59" applyFont="1" applyFill="1" applyBorder="1" applyAlignment="1">
      <alignment horizontal="center" vertical="center"/>
    </xf>
    <xf numFmtId="0" fontId="29" fillId="24" borderId="37" xfId="59" applyFont="1" applyFill="1" applyBorder="1" applyAlignment="1">
      <alignment horizontal="center" vertical="center"/>
    </xf>
    <xf numFmtId="0" fontId="29" fillId="24" borderId="40" xfId="59" applyFont="1" applyFill="1" applyBorder="1" applyAlignment="1">
      <alignment horizontal="center" vertical="center"/>
    </xf>
    <xf numFmtId="0" fontId="43" fillId="0" borderId="0" xfId="61" applyFont="1" applyAlignment="1">
      <alignment vertical="center"/>
    </xf>
    <xf numFmtId="0" fontId="43" fillId="24" borderId="0" xfId="61" applyFont="1" applyFill="1" applyAlignment="1">
      <alignment vertical="center"/>
    </xf>
    <xf numFmtId="0" fontId="44" fillId="24" borderId="0" xfId="61" applyFont="1" applyFill="1" applyAlignment="1">
      <alignment horizontal="right" vertical="center" wrapText="1"/>
    </xf>
    <xf numFmtId="0" fontId="44" fillId="0" borderId="0" xfId="61" applyFont="1" applyAlignment="1">
      <alignment vertical="center"/>
    </xf>
    <xf numFmtId="0" fontId="44" fillId="24" borderId="0" xfId="61" applyFont="1" applyFill="1" applyAlignment="1">
      <alignment vertical="center"/>
    </xf>
    <xf numFmtId="0" fontId="44" fillId="24" borderId="0" xfId="61" applyFont="1" applyFill="1" applyAlignment="1">
      <alignment horizontal="justify" vertical="center" wrapText="1"/>
    </xf>
    <xf numFmtId="0" fontId="44" fillId="24" borderId="0" xfId="61" applyFont="1" applyFill="1" applyAlignment="1">
      <alignment horizontal="right" vertical="center"/>
    </xf>
    <xf numFmtId="0" fontId="44" fillId="24" borderId="2" xfId="61" applyFont="1" applyFill="1" applyBorder="1" applyAlignment="1">
      <alignment horizontal="right" vertical="center" wrapText="1"/>
    </xf>
    <xf numFmtId="0" fontId="44" fillId="24" borderId="0" xfId="61" applyFont="1" applyFill="1" applyAlignment="1">
      <alignment vertical="center" wrapText="1"/>
    </xf>
    <xf numFmtId="9" fontId="44" fillId="24" borderId="0" xfId="61" applyNumberFormat="1" applyFont="1" applyFill="1" applyAlignment="1">
      <alignment horizontal="justify" vertical="center" wrapText="1"/>
    </xf>
    <xf numFmtId="0" fontId="44" fillId="24" borderId="0" xfId="61" applyFont="1" applyFill="1" applyAlignment="1">
      <alignment horizontal="center" vertical="center" wrapText="1"/>
    </xf>
    <xf numFmtId="0" fontId="47" fillId="0" borderId="0" xfId="61" applyFont="1" applyAlignment="1">
      <alignment vertical="center"/>
    </xf>
    <xf numFmtId="0" fontId="47" fillId="24" borderId="0" xfId="61" applyFont="1" applyFill="1" applyAlignment="1">
      <alignment horizontal="justify" vertical="center" wrapText="1"/>
    </xf>
    <xf numFmtId="0" fontId="48" fillId="24" borderId="36" xfId="61" applyFont="1" applyFill="1" applyBorder="1" applyAlignment="1">
      <alignment horizontal="center" vertical="center" wrapText="1"/>
    </xf>
    <xf numFmtId="0" fontId="44" fillId="24" borderId="0" xfId="62" applyFont="1" applyFill="1" applyAlignment="1">
      <alignment horizontal="center" vertical="top"/>
    </xf>
    <xf numFmtId="0" fontId="44" fillId="24" borderId="0" xfId="62" applyFont="1" applyFill="1" applyAlignment="1">
      <alignment horizontal="left" vertical="top"/>
    </xf>
    <xf numFmtId="0" fontId="44" fillId="24" borderId="0" xfId="59" applyFont="1" applyFill="1" applyAlignment="1">
      <alignment horizontal="center" vertical="top"/>
    </xf>
    <xf numFmtId="3" fontId="44" fillId="24" borderId="0" xfId="44" applyNumberFormat="1" applyFont="1" applyFill="1" applyBorder="1" applyAlignment="1">
      <alignment horizontal="left" vertical="top"/>
    </xf>
    <xf numFmtId="0" fontId="49" fillId="24" borderId="0" xfId="0" applyFont="1" applyFill="1">
      <alignment vertical="center"/>
    </xf>
    <xf numFmtId="0" fontId="50" fillId="24" borderId="0" xfId="58" applyFont="1" applyFill="1" applyAlignment="1">
      <alignment horizontal="left" vertical="top"/>
    </xf>
    <xf numFmtId="0" fontId="49" fillId="0" borderId="0" xfId="0" applyFont="1">
      <alignment vertical="center"/>
    </xf>
    <xf numFmtId="0" fontId="52" fillId="24" borderId="0" xfId="0" applyFont="1" applyFill="1">
      <alignment vertical="center"/>
    </xf>
    <xf numFmtId="0" fontId="44" fillId="24" borderId="0" xfId="0" applyFont="1" applyFill="1" applyAlignment="1">
      <alignment horizontal="right" vertical="center"/>
    </xf>
    <xf numFmtId="0" fontId="44" fillId="24" borderId="0" xfId="0" applyFont="1" applyFill="1">
      <alignment vertical="center"/>
    </xf>
    <xf numFmtId="0" fontId="44" fillId="23" borderId="53" xfId="0" applyFont="1" applyFill="1" applyBorder="1" applyAlignment="1">
      <alignment horizontal="center" vertical="center" wrapText="1"/>
    </xf>
    <xf numFmtId="0" fontId="44" fillId="23" borderId="54" xfId="0" applyFont="1" applyFill="1" applyBorder="1" applyAlignment="1">
      <alignment horizontal="center" vertical="center" wrapText="1"/>
    </xf>
    <xf numFmtId="0" fontId="44" fillId="0" borderId="0" xfId="0" applyFont="1">
      <alignment vertical="center"/>
    </xf>
    <xf numFmtId="0" fontId="45" fillId="24" borderId="0" xfId="61" applyFont="1" applyFill="1" applyAlignment="1">
      <alignment horizontal="justify" vertical="center" wrapText="1"/>
    </xf>
    <xf numFmtId="0" fontId="45" fillId="24" borderId="60" xfId="61" applyFont="1" applyFill="1" applyBorder="1" applyAlignment="1">
      <alignment horizontal="justify" vertical="center" wrapText="1"/>
    </xf>
    <xf numFmtId="177" fontId="44" fillId="24" borderId="69" xfId="61" applyNumberFormat="1" applyFont="1" applyFill="1" applyBorder="1" applyAlignment="1">
      <alignment vertical="center"/>
    </xf>
    <xf numFmtId="177" fontId="44" fillId="24" borderId="51" xfId="61" applyNumberFormat="1" applyFont="1" applyFill="1" applyBorder="1" applyAlignment="1">
      <alignment vertical="center"/>
    </xf>
    <xf numFmtId="0" fontId="44" fillId="24" borderId="51" xfId="61" applyFont="1" applyFill="1" applyBorder="1" applyAlignment="1">
      <alignment horizontal="justify" vertical="center" wrapText="1"/>
    </xf>
    <xf numFmtId="0" fontId="44" fillId="24" borderId="118" xfId="61" applyFont="1" applyFill="1" applyBorder="1" applyAlignment="1">
      <alignment horizontal="justify" vertical="center" wrapText="1"/>
    </xf>
    <xf numFmtId="177" fontId="44" fillId="24" borderId="67" xfId="61" applyNumberFormat="1" applyFont="1" applyFill="1" applyBorder="1" applyAlignment="1">
      <alignment vertical="center"/>
    </xf>
    <xf numFmtId="177" fontId="44" fillId="24" borderId="131" xfId="61" applyNumberFormat="1" applyFont="1" applyFill="1" applyBorder="1" applyAlignment="1">
      <alignment vertical="center"/>
    </xf>
    <xf numFmtId="0" fontId="45" fillId="24" borderId="72" xfId="61" applyFont="1" applyFill="1" applyBorder="1" applyAlignment="1">
      <alignment horizontal="right" vertical="center" wrapText="1"/>
    </xf>
    <xf numFmtId="177" fontId="44" fillId="24" borderId="45" xfId="44" applyNumberFormat="1" applyFont="1" applyFill="1" applyBorder="1" applyAlignment="1">
      <alignment vertical="center"/>
    </xf>
    <xf numFmtId="177" fontId="44" fillId="24" borderId="52" xfId="44" applyNumberFormat="1" applyFont="1" applyFill="1" applyBorder="1" applyAlignment="1">
      <alignment vertical="center"/>
    </xf>
    <xf numFmtId="0" fontId="44" fillId="24" borderId="0" xfId="0" applyFont="1" applyFill="1" applyAlignment="1">
      <alignment horizontal="center" vertical="center"/>
    </xf>
    <xf numFmtId="0" fontId="45" fillId="24" borderId="2" xfId="61" applyFont="1" applyFill="1" applyBorder="1" applyAlignment="1">
      <alignment horizontal="center" vertical="center" wrapText="1"/>
    </xf>
    <xf numFmtId="0" fontId="45" fillId="24" borderId="83" xfId="61" applyFont="1" applyFill="1" applyBorder="1" applyAlignment="1">
      <alignment horizontal="right" vertical="center" wrapText="1"/>
    </xf>
    <xf numFmtId="177" fontId="44" fillId="24" borderId="37" xfId="61" applyNumberFormat="1" applyFont="1" applyFill="1" applyBorder="1" applyAlignment="1">
      <alignment vertical="center"/>
    </xf>
    <xf numFmtId="177" fontId="44" fillId="24" borderId="77" xfId="61" applyNumberFormat="1" applyFont="1" applyFill="1" applyBorder="1" applyAlignment="1">
      <alignment vertical="center"/>
    </xf>
    <xf numFmtId="0" fontId="44" fillId="0" borderId="0" xfId="0" applyFont="1" applyAlignment="1">
      <alignment horizontal="center" vertical="center"/>
    </xf>
    <xf numFmtId="0" fontId="45" fillId="24" borderId="19" xfId="61" applyFont="1" applyFill="1" applyBorder="1" applyAlignment="1">
      <alignment horizontal="justify" vertical="center" wrapText="1"/>
    </xf>
    <xf numFmtId="0" fontId="45" fillId="24" borderId="57" xfId="61" applyFont="1" applyFill="1" applyBorder="1" applyAlignment="1">
      <alignment horizontal="justify" vertical="center" wrapText="1"/>
    </xf>
    <xf numFmtId="0" fontId="45" fillId="24" borderId="71" xfId="61" applyFont="1" applyFill="1" applyBorder="1" applyAlignment="1">
      <alignment horizontal="justify" vertical="center" wrapText="1"/>
    </xf>
    <xf numFmtId="177" fontId="44" fillId="24" borderId="59" xfId="61" applyNumberFormat="1" applyFont="1" applyFill="1" applyBorder="1" applyAlignment="1">
      <alignment vertical="center"/>
    </xf>
    <xf numFmtId="0" fontId="44" fillId="24" borderId="55" xfId="61" applyFont="1" applyFill="1" applyBorder="1" applyAlignment="1">
      <alignment horizontal="justify" vertical="center" wrapText="1"/>
    </xf>
    <xf numFmtId="0" fontId="45" fillId="24" borderId="16" xfId="61" applyFont="1" applyFill="1" applyBorder="1" applyAlignment="1">
      <alignment horizontal="justify" vertical="center" wrapText="1"/>
    </xf>
    <xf numFmtId="177" fontId="44" fillId="24" borderId="45" xfId="61" applyNumberFormat="1" applyFont="1" applyFill="1" applyBorder="1" applyAlignment="1">
      <alignment vertical="center"/>
    </xf>
    <xf numFmtId="0" fontId="45" fillId="24" borderId="2" xfId="61" applyFont="1" applyFill="1" applyBorder="1" applyAlignment="1">
      <alignment horizontal="right" vertical="center" wrapText="1"/>
    </xf>
    <xf numFmtId="177" fontId="44" fillId="24" borderId="133" xfId="61" applyNumberFormat="1" applyFont="1" applyFill="1" applyBorder="1" applyAlignment="1">
      <alignment vertical="center"/>
    </xf>
    <xf numFmtId="0" fontId="44" fillId="24" borderId="0" xfId="0" applyFont="1" applyFill="1" applyAlignment="1">
      <alignment horizontal="left" vertical="center"/>
    </xf>
    <xf numFmtId="0" fontId="44" fillId="24" borderId="60" xfId="61" applyFont="1" applyFill="1" applyBorder="1" applyAlignment="1">
      <alignment horizontal="right" vertical="center" wrapText="1"/>
    </xf>
    <xf numFmtId="0" fontId="44" fillId="24" borderId="0" xfId="61" applyFont="1" applyFill="1" applyAlignment="1">
      <alignment horizontal="justify" wrapText="1"/>
    </xf>
    <xf numFmtId="0" fontId="45" fillId="23" borderId="53" xfId="0" applyFont="1" applyFill="1" applyBorder="1" applyAlignment="1">
      <alignment horizontal="center" vertical="center" wrapText="1"/>
    </xf>
    <xf numFmtId="0" fontId="45" fillId="23" borderId="54" xfId="0" applyFont="1" applyFill="1" applyBorder="1" applyAlignment="1">
      <alignment horizontal="center" vertical="center" wrapText="1"/>
    </xf>
    <xf numFmtId="0" fontId="45" fillId="23" borderId="122" xfId="0" applyFont="1" applyFill="1" applyBorder="1" applyAlignment="1">
      <alignment horizontal="center" vertical="center" wrapText="1"/>
    </xf>
    <xf numFmtId="0" fontId="44" fillId="0" borderId="0" xfId="63" applyFont="1" applyAlignment="1">
      <alignment vertical="center"/>
    </xf>
    <xf numFmtId="0" fontId="53" fillId="24" borderId="100" xfId="63" applyFont="1" applyFill="1" applyBorder="1" applyAlignment="1">
      <alignment vertical="center"/>
    </xf>
    <xf numFmtId="0" fontId="53" fillId="24" borderId="56" xfId="63" applyFont="1" applyFill="1" applyBorder="1" applyAlignment="1">
      <alignment vertical="center" wrapText="1"/>
    </xf>
    <xf numFmtId="0" fontId="45" fillId="24" borderId="72" xfId="63" applyFont="1" applyFill="1" applyBorder="1" applyAlignment="1">
      <alignment vertical="center" wrapText="1"/>
    </xf>
    <xf numFmtId="176" fontId="44" fillId="0" borderId="37" xfId="63" applyNumberFormat="1" applyFont="1" applyBorder="1" applyAlignment="1">
      <alignment vertical="center"/>
    </xf>
    <xf numFmtId="176" fontId="44" fillId="0" borderId="52" xfId="63" applyNumberFormat="1" applyFont="1" applyBorder="1" applyAlignment="1">
      <alignment vertical="center"/>
    </xf>
    <xf numFmtId="0" fontId="45" fillId="24" borderId="70" xfId="63" applyFont="1" applyFill="1" applyBorder="1" applyAlignment="1">
      <alignment vertical="center"/>
    </xf>
    <xf numFmtId="0" fontId="45" fillId="24" borderId="123" xfId="63" applyFont="1" applyFill="1" applyBorder="1" applyAlignment="1">
      <alignment vertical="center"/>
    </xf>
    <xf numFmtId="0" fontId="45" fillId="24" borderId="63" xfId="63" applyFont="1" applyFill="1" applyBorder="1" applyAlignment="1">
      <alignment vertical="center"/>
    </xf>
    <xf numFmtId="0" fontId="45" fillId="24" borderId="124" xfId="63" applyFont="1" applyFill="1" applyBorder="1" applyAlignment="1">
      <alignment vertical="center"/>
    </xf>
    <xf numFmtId="176" fontId="44" fillId="0" borderId="63" xfId="63" applyNumberFormat="1" applyFont="1" applyBorder="1" applyAlignment="1">
      <alignment vertical="center"/>
    </xf>
    <xf numFmtId="176" fontId="44" fillId="0" borderId="64" xfId="63" applyNumberFormat="1" applyFont="1" applyBorder="1" applyAlignment="1">
      <alignment vertical="center"/>
    </xf>
    <xf numFmtId="176" fontId="44" fillId="0" borderId="64" xfId="63" applyNumberFormat="1" applyFont="1" applyBorder="1" applyAlignment="1">
      <alignment horizontal="center" vertical="center"/>
    </xf>
    <xf numFmtId="0" fontId="45" fillId="24" borderId="118" xfId="63" applyFont="1" applyFill="1" applyBorder="1" applyAlignment="1">
      <alignment vertical="center"/>
    </xf>
    <xf numFmtId="0" fontId="45" fillId="24" borderId="66" xfId="63" applyFont="1" applyFill="1" applyBorder="1" applyAlignment="1">
      <alignment vertical="center" wrapText="1"/>
    </xf>
    <xf numFmtId="0" fontId="45" fillId="24" borderId="86" xfId="63" applyFont="1" applyFill="1" applyBorder="1" applyAlignment="1">
      <alignment vertical="center" wrapText="1"/>
    </xf>
    <xf numFmtId="176" fontId="44" fillId="0" borderId="66" xfId="63" applyNumberFormat="1" applyFont="1" applyBorder="1" applyAlignment="1">
      <alignment vertical="center"/>
    </xf>
    <xf numFmtId="176" fontId="44" fillId="0" borderId="67" xfId="63" applyNumberFormat="1" applyFont="1" applyBorder="1" applyAlignment="1">
      <alignment vertical="center"/>
    </xf>
    <xf numFmtId="176" fontId="44" fillId="0" borderId="67" xfId="63" applyNumberFormat="1" applyFont="1" applyBorder="1" applyAlignment="1">
      <alignment horizontal="center" vertical="center"/>
    </xf>
    <xf numFmtId="176" fontId="44" fillId="0" borderId="51" xfId="63" applyNumberFormat="1" applyFont="1" applyBorder="1" applyAlignment="1">
      <alignment vertical="center"/>
    </xf>
    <xf numFmtId="0" fontId="45" fillId="24" borderId="101" xfId="63" applyFont="1" applyFill="1" applyBorder="1" applyAlignment="1">
      <alignment vertical="center"/>
    </xf>
    <xf numFmtId="0" fontId="45" fillId="24" borderId="16" xfId="63" applyFont="1" applyFill="1" applyBorder="1" applyAlignment="1">
      <alignment vertical="center"/>
    </xf>
    <xf numFmtId="0" fontId="45" fillId="24" borderId="56" xfId="63" applyFont="1" applyFill="1" applyBorder="1" applyAlignment="1">
      <alignment vertical="center" wrapText="1"/>
    </xf>
    <xf numFmtId="0" fontId="45" fillId="24" borderId="72" xfId="63" applyFont="1" applyFill="1" applyBorder="1" applyAlignment="1">
      <alignment horizontal="center" vertical="center" wrapText="1"/>
    </xf>
    <xf numFmtId="176" fontId="44" fillId="0" borderId="56" xfId="63" applyNumberFormat="1" applyFont="1" applyBorder="1" applyAlignment="1">
      <alignment vertical="center"/>
    </xf>
    <xf numFmtId="176" fontId="44" fillId="0" borderId="45" xfId="63" applyNumberFormat="1" applyFont="1" applyBorder="1" applyAlignment="1">
      <alignment vertical="center"/>
    </xf>
    <xf numFmtId="176" fontId="44" fillId="0" borderId="45" xfId="63" applyNumberFormat="1" applyFont="1" applyBorder="1" applyAlignment="1">
      <alignment horizontal="center" vertical="center"/>
    </xf>
    <xf numFmtId="0" fontId="53" fillId="24" borderId="48" xfId="63" applyFont="1" applyFill="1" applyBorder="1" applyAlignment="1">
      <alignment vertical="center"/>
    </xf>
    <xf numFmtId="176" fontId="44" fillId="0" borderId="62" xfId="63" applyNumberFormat="1" applyFont="1" applyBorder="1" applyAlignment="1">
      <alignment vertical="center"/>
    </xf>
    <xf numFmtId="0" fontId="45" fillId="24" borderId="86" xfId="63" applyFont="1" applyFill="1" applyBorder="1" applyAlignment="1">
      <alignment horizontal="center" vertical="center" wrapText="1"/>
    </xf>
    <xf numFmtId="176" fontId="44" fillId="0" borderId="65" xfId="63" applyNumberFormat="1" applyFont="1" applyBorder="1" applyAlignment="1">
      <alignment vertical="center"/>
    </xf>
    <xf numFmtId="0" fontId="45" fillId="24" borderId="0" xfId="63" applyFont="1" applyFill="1" applyAlignment="1">
      <alignment vertical="center"/>
    </xf>
    <xf numFmtId="0" fontId="45" fillId="24" borderId="0" xfId="63" applyFont="1" applyFill="1" applyAlignment="1">
      <alignment vertical="center" wrapText="1"/>
    </xf>
    <xf numFmtId="0" fontId="45" fillId="24" borderId="125" xfId="63" applyFont="1" applyFill="1" applyBorder="1" applyAlignment="1">
      <alignment vertical="center" wrapText="1"/>
    </xf>
    <xf numFmtId="0" fontId="45" fillId="24" borderId="66" xfId="63" applyFont="1" applyFill="1" applyBorder="1" applyAlignment="1">
      <alignment vertical="center" shrinkToFit="1"/>
    </xf>
    <xf numFmtId="176" fontId="44" fillId="0" borderId="0" xfId="63" applyNumberFormat="1" applyFont="1" applyAlignment="1">
      <alignment vertical="center"/>
    </xf>
    <xf numFmtId="176" fontId="44" fillId="0" borderId="69" xfId="63" applyNumberFormat="1" applyFont="1" applyBorder="1" applyAlignment="1">
      <alignment vertical="center"/>
    </xf>
    <xf numFmtId="176" fontId="44" fillId="0" borderId="69" xfId="63" applyNumberFormat="1" applyFont="1" applyBorder="1" applyAlignment="1">
      <alignment horizontal="center" vertical="center"/>
    </xf>
    <xf numFmtId="0" fontId="53" fillId="24" borderId="2" xfId="63" applyFont="1" applyFill="1" applyBorder="1" applyAlignment="1">
      <alignment vertical="center" wrapText="1"/>
    </xf>
    <xf numFmtId="0" fontId="53" fillId="24" borderId="83" xfId="63" applyFont="1" applyFill="1" applyBorder="1" applyAlignment="1">
      <alignment vertical="center" wrapText="1"/>
    </xf>
    <xf numFmtId="0" fontId="45" fillId="24" borderId="21" xfId="63" applyFont="1" applyFill="1" applyBorder="1" applyAlignment="1">
      <alignment vertical="center"/>
    </xf>
    <xf numFmtId="0" fontId="45" fillId="24" borderId="126" xfId="63" applyFont="1" applyFill="1" applyBorder="1" applyAlignment="1">
      <alignment vertical="center"/>
    </xf>
    <xf numFmtId="0" fontId="45" fillId="24" borderId="127" xfId="63" applyFont="1" applyFill="1" applyBorder="1" applyAlignment="1">
      <alignment horizontal="center" vertical="center"/>
    </xf>
    <xf numFmtId="176" fontId="44" fillId="0" borderId="82" xfId="63" applyNumberFormat="1" applyFont="1" applyBorder="1" applyAlignment="1">
      <alignment vertical="center"/>
    </xf>
    <xf numFmtId="0" fontId="45" fillId="24" borderId="128" xfId="63" applyFont="1" applyFill="1" applyBorder="1" applyAlignment="1">
      <alignment vertical="center"/>
    </xf>
    <xf numFmtId="0" fontId="45" fillId="24" borderId="129" xfId="63" applyFont="1" applyFill="1" applyBorder="1" applyAlignment="1">
      <alignment vertical="center" wrapText="1"/>
    </xf>
    <xf numFmtId="0" fontId="45" fillId="24" borderId="129" xfId="63" applyFont="1" applyFill="1" applyBorder="1" applyAlignment="1">
      <alignment vertical="center" shrinkToFit="1"/>
    </xf>
    <xf numFmtId="0" fontId="45" fillId="24" borderId="130" xfId="63" applyFont="1" applyFill="1" applyBorder="1" applyAlignment="1">
      <alignment vertical="center" wrapText="1"/>
    </xf>
    <xf numFmtId="0" fontId="44" fillId="0" borderId="71" xfId="63" applyFont="1" applyBorder="1" applyAlignment="1">
      <alignment vertical="center"/>
    </xf>
    <xf numFmtId="0" fontId="54" fillId="0" borderId="0" xfId="63" applyFont="1" applyAlignment="1">
      <alignment vertical="center"/>
    </xf>
    <xf numFmtId="0" fontId="46" fillId="0" borderId="0" xfId="63" applyFont="1" applyAlignment="1">
      <alignment vertical="center"/>
    </xf>
    <xf numFmtId="0" fontId="46" fillId="0" borderId="0" xfId="63" applyFont="1" applyAlignment="1">
      <alignment vertical="center" wrapText="1"/>
    </xf>
    <xf numFmtId="0" fontId="44" fillId="0" borderId="0" xfId="0" applyFont="1" applyAlignment="1">
      <alignment horizontal="right" vertical="center"/>
    </xf>
    <xf numFmtId="0" fontId="44" fillId="24" borderId="0" xfId="0" applyFont="1" applyFill="1" applyAlignment="1">
      <alignment horizontal="center" vertical="top"/>
    </xf>
    <xf numFmtId="3" fontId="55" fillId="24" borderId="0" xfId="44" applyNumberFormat="1" applyFont="1" applyFill="1" applyBorder="1" applyAlignment="1">
      <alignment horizontal="left" vertical="center"/>
    </xf>
    <xf numFmtId="0" fontId="49" fillId="0" borderId="0" xfId="0" applyFont="1" applyAlignment="1">
      <alignment horizontal="left" vertical="center"/>
    </xf>
    <xf numFmtId="3" fontId="44" fillId="24" borderId="0" xfId="44" applyNumberFormat="1" applyFont="1" applyFill="1" applyAlignment="1">
      <alignment horizontal="left" vertical="top"/>
    </xf>
    <xf numFmtId="3" fontId="44" fillId="24" borderId="0" xfId="44" applyNumberFormat="1" applyFont="1" applyFill="1" applyAlignment="1">
      <alignment horizontal="left" vertical="top" wrapText="1"/>
    </xf>
    <xf numFmtId="0" fontId="44" fillId="0" borderId="0" xfId="0" applyFont="1" applyAlignment="1">
      <alignment horizontal="center" vertical="top"/>
    </xf>
    <xf numFmtId="0" fontId="44" fillId="0" borderId="0" xfId="62" applyFont="1" applyAlignment="1">
      <alignment horizontal="left" vertical="top"/>
    </xf>
    <xf numFmtId="3" fontId="44" fillId="0" borderId="0" xfId="44" applyNumberFormat="1" applyFont="1" applyFill="1" applyBorder="1" applyAlignment="1">
      <alignment horizontal="left" vertical="top"/>
    </xf>
    <xf numFmtId="3" fontId="44" fillId="0" borderId="0" xfId="44" applyNumberFormat="1" applyFont="1" applyFill="1" applyAlignment="1">
      <alignment horizontal="left" vertical="top"/>
    </xf>
    <xf numFmtId="0" fontId="54" fillId="24" borderId="58" xfId="0" applyFont="1" applyFill="1" applyBorder="1" applyAlignment="1">
      <alignment horizontal="left" vertical="center"/>
    </xf>
    <xf numFmtId="0" fontId="54" fillId="24" borderId="73" xfId="0" applyFont="1" applyFill="1" applyBorder="1" applyAlignment="1">
      <alignment horizontal="left" vertical="center" wrapText="1"/>
    </xf>
    <xf numFmtId="0" fontId="56" fillId="24" borderId="73" xfId="0" applyFont="1" applyFill="1" applyBorder="1" applyAlignment="1">
      <alignment horizontal="left" vertical="center" wrapText="1"/>
    </xf>
    <xf numFmtId="0" fontId="56" fillId="24" borderId="74" xfId="0" applyFont="1" applyFill="1" applyBorder="1" applyAlignment="1">
      <alignment horizontal="left" vertical="center" wrapText="1"/>
    </xf>
    <xf numFmtId="177" fontId="44" fillId="24" borderId="32" xfId="0" applyNumberFormat="1" applyFont="1" applyFill="1" applyBorder="1">
      <alignment vertical="center"/>
    </xf>
    <xf numFmtId="0" fontId="57" fillId="0" borderId="76" xfId="0" applyFont="1" applyBorder="1" applyAlignment="1">
      <alignment horizontal="center" vertical="center" wrapText="1"/>
    </xf>
    <xf numFmtId="0" fontId="44" fillId="24" borderId="70" xfId="61" applyFont="1" applyFill="1" applyBorder="1" applyAlignment="1">
      <alignment vertical="center" wrapText="1"/>
    </xf>
    <xf numFmtId="0" fontId="57" fillId="24" borderId="55" xfId="61" applyFont="1" applyFill="1" applyBorder="1" applyAlignment="1">
      <alignment horizontal="justify" vertical="center" wrapText="1"/>
    </xf>
    <xf numFmtId="0" fontId="45" fillId="24" borderId="118" xfId="61" applyFont="1" applyFill="1" applyBorder="1" applyAlignment="1">
      <alignment horizontal="justify" vertical="center" wrapText="1"/>
    </xf>
    <xf numFmtId="0" fontId="44" fillId="24" borderId="70" xfId="0" applyFont="1" applyFill="1" applyBorder="1">
      <alignment vertical="center"/>
    </xf>
    <xf numFmtId="0" fontId="44" fillId="24" borderId="16" xfId="0" applyFont="1" applyFill="1" applyBorder="1">
      <alignment vertical="center"/>
    </xf>
    <xf numFmtId="0" fontId="44" fillId="24" borderId="56" xfId="0" applyFont="1" applyFill="1" applyBorder="1">
      <alignment vertical="center"/>
    </xf>
    <xf numFmtId="177" fontId="44" fillId="24" borderId="36" xfId="61" applyNumberFormat="1" applyFont="1" applyFill="1" applyBorder="1" applyAlignment="1">
      <alignment vertical="center"/>
    </xf>
    <xf numFmtId="0" fontId="57" fillId="24" borderId="52" xfId="61" applyFont="1" applyFill="1" applyBorder="1" applyAlignment="1">
      <alignment horizontal="justify" vertical="center" wrapText="1"/>
    </xf>
    <xf numFmtId="0" fontId="44" fillId="24" borderId="21" xfId="0" applyFont="1" applyFill="1" applyBorder="1">
      <alignment vertical="center"/>
    </xf>
    <xf numFmtId="0" fontId="44" fillId="24" borderId="87" xfId="0" applyFont="1" applyFill="1" applyBorder="1">
      <alignment vertical="center"/>
    </xf>
    <xf numFmtId="0" fontId="45" fillId="24" borderId="47" xfId="0" applyFont="1" applyFill="1" applyBorder="1">
      <alignment vertical="center"/>
    </xf>
    <xf numFmtId="0" fontId="45" fillId="24" borderId="50" xfId="0" applyFont="1" applyFill="1" applyBorder="1">
      <alignment vertical="center"/>
    </xf>
    <xf numFmtId="0" fontId="45" fillId="24" borderId="119" xfId="61" applyFont="1" applyFill="1" applyBorder="1" applyAlignment="1">
      <alignment horizontal="right" vertical="center" wrapText="1"/>
    </xf>
    <xf numFmtId="177" fontId="44" fillId="24" borderId="28" xfId="61" applyNumberFormat="1" applyFont="1" applyFill="1" applyBorder="1" applyAlignment="1">
      <alignment vertical="center"/>
    </xf>
    <xf numFmtId="177" fontId="44" fillId="24" borderId="121" xfId="61" applyNumberFormat="1" applyFont="1" applyFill="1" applyBorder="1" applyAlignment="1">
      <alignment vertical="center"/>
    </xf>
    <xf numFmtId="0" fontId="57" fillId="24" borderId="78" xfId="61" applyFont="1" applyFill="1" applyBorder="1" applyAlignment="1">
      <alignment horizontal="justify" vertical="center" wrapText="1"/>
    </xf>
    <xf numFmtId="0" fontId="45" fillId="24" borderId="0" xfId="0" applyFont="1" applyFill="1">
      <alignment vertical="center"/>
    </xf>
    <xf numFmtId="0" fontId="45" fillId="24" borderId="0" xfId="61" applyFont="1" applyFill="1" applyAlignment="1">
      <alignment horizontal="right" vertical="center" wrapText="1"/>
    </xf>
    <xf numFmtId="177" fontId="44" fillId="24" borderId="0" xfId="61" applyNumberFormat="1" applyFont="1" applyFill="1" applyAlignment="1">
      <alignment vertical="center"/>
    </xf>
    <xf numFmtId="0" fontId="57" fillId="24" borderId="0" xfId="61" applyFont="1" applyFill="1" applyAlignment="1">
      <alignment horizontal="justify" vertical="center" wrapText="1"/>
    </xf>
    <xf numFmtId="0" fontId="45" fillId="23" borderId="31" xfId="0" applyFont="1" applyFill="1" applyBorder="1" applyAlignment="1">
      <alignment horizontal="center" vertical="center" wrapText="1"/>
    </xf>
    <xf numFmtId="0" fontId="45" fillId="23" borderId="34" xfId="0" applyFont="1" applyFill="1" applyBorder="1" applyAlignment="1">
      <alignment horizontal="center" vertical="center" wrapText="1"/>
    </xf>
    <xf numFmtId="0" fontId="45" fillId="24" borderId="0" xfId="0" applyFont="1" applyFill="1" applyAlignment="1">
      <alignment horizontal="center" vertical="top"/>
    </xf>
    <xf numFmtId="3" fontId="44" fillId="24" borderId="0" xfId="44" applyNumberFormat="1" applyFont="1" applyFill="1" applyBorder="1" applyAlignment="1">
      <alignment horizontal="left" vertical="top" wrapText="1"/>
    </xf>
    <xf numFmtId="0" fontId="45" fillId="0" borderId="0" xfId="0" applyFont="1" applyAlignment="1">
      <alignment horizontal="center" vertical="top"/>
    </xf>
    <xf numFmtId="0" fontId="45" fillId="24" borderId="0" xfId="0" applyFont="1" applyFill="1" applyAlignment="1">
      <alignment horizontal="left" vertical="top"/>
    </xf>
    <xf numFmtId="0" fontId="44" fillId="24" borderId="0" xfId="0" applyFont="1" applyFill="1" applyAlignment="1">
      <alignment horizontal="left" vertical="top"/>
    </xf>
    <xf numFmtId="0" fontId="44" fillId="24" borderId="0" xfId="59" applyFont="1" applyFill="1" applyAlignment="1">
      <alignment horizontal="center" vertical="center"/>
    </xf>
    <xf numFmtId="10" fontId="44" fillId="24" borderId="0" xfId="44" applyNumberFormat="1" applyFont="1" applyFill="1" applyBorder="1" applyAlignment="1">
      <alignment horizontal="right" vertical="center"/>
    </xf>
    <xf numFmtId="0" fontId="44" fillId="24" borderId="0" xfId="59" applyFont="1" applyFill="1" applyAlignment="1">
      <alignment horizontal="left" vertical="center" indent="1"/>
    </xf>
    <xf numFmtId="179" fontId="44" fillId="24" borderId="0" xfId="44" applyNumberFormat="1" applyFont="1" applyFill="1" applyBorder="1" applyAlignment="1">
      <alignment horizontal="right" vertical="center"/>
    </xf>
    <xf numFmtId="3" fontId="58" fillId="24" borderId="0" xfId="44" applyNumberFormat="1" applyFont="1" applyFill="1" applyAlignment="1"/>
    <xf numFmtId="0" fontId="55" fillId="24" borderId="0" xfId="59" applyFont="1" applyFill="1" applyAlignment="1">
      <alignment horizontal="left" vertical="top"/>
    </xf>
    <xf numFmtId="3" fontId="59" fillId="24" borderId="0" xfId="44" applyNumberFormat="1" applyFont="1" applyFill="1" applyAlignment="1"/>
    <xf numFmtId="3" fontId="61" fillId="24" borderId="0" xfId="44" applyNumberFormat="1" applyFont="1" applyFill="1" applyAlignment="1">
      <alignment horizontal="center" vertical="center"/>
    </xf>
    <xf numFmtId="0" fontId="48" fillId="24" borderId="0" xfId="60" applyFont="1" applyFill="1" applyAlignment="1">
      <alignment horizontal="center" vertical="center"/>
    </xf>
    <xf numFmtId="0" fontId="62" fillId="24" borderId="0" xfId="60" applyFont="1" applyFill="1"/>
    <xf numFmtId="0" fontId="62" fillId="24" borderId="0" xfId="60" applyFont="1" applyFill="1" applyAlignment="1">
      <alignment vertical="center"/>
    </xf>
    <xf numFmtId="0" fontId="62" fillId="24" borderId="50" xfId="60" applyFont="1" applyFill="1" applyBorder="1"/>
    <xf numFmtId="0" fontId="62" fillId="24" borderId="0" xfId="60" applyFont="1" applyFill="1" applyAlignment="1">
      <alignment horizontal="right" vertical="top"/>
    </xf>
    <xf numFmtId="3" fontId="55" fillId="24" borderId="0" xfId="44" applyNumberFormat="1" applyFont="1" applyFill="1" applyBorder="1" applyAlignment="1"/>
    <xf numFmtId="3" fontId="47" fillId="23" borderId="58" xfId="44" applyNumberFormat="1" applyFont="1" applyFill="1" applyBorder="1" applyAlignment="1">
      <alignment horizontal="right" vertical="center"/>
    </xf>
    <xf numFmtId="0" fontId="47" fillId="23" borderId="73" xfId="60" applyFont="1" applyFill="1" applyBorder="1" applyAlignment="1">
      <alignment vertical="center"/>
    </xf>
    <xf numFmtId="0" fontId="47" fillId="23" borderId="73" xfId="60" applyFont="1" applyFill="1" applyBorder="1" applyAlignment="1">
      <alignment horizontal="right" vertical="center"/>
    </xf>
    <xf numFmtId="3" fontId="55" fillId="24" borderId="0" xfId="44" applyNumberFormat="1" applyFont="1" applyFill="1" applyAlignment="1"/>
    <xf numFmtId="0" fontId="47" fillId="23" borderId="48" xfId="60" applyFont="1" applyFill="1" applyBorder="1" applyAlignment="1">
      <alignment vertical="center"/>
    </xf>
    <xf numFmtId="0" fontId="47" fillId="23" borderId="0" xfId="60" applyFont="1" applyFill="1" applyAlignment="1">
      <alignment vertical="center"/>
    </xf>
    <xf numFmtId="0" fontId="47" fillId="23" borderId="53" xfId="0" applyFont="1" applyFill="1" applyBorder="1" applyAlignment="1">
      <alignment horizontal="center" vertical="center" wrapText="1"/>
    </xf>
    <xf numFmtId="3" fontId="55" fillId="24" borderId="0" xfId="44" applyNumberFormat="1" applyFont="1" applyFill="1" applyAlignment="1">
      <alignment vertical="center"/>
    </xf>
    <xf numFmtId="0" fontId="62" fillId="24" borderId="0" xfId="60" applyFont="1" applyFill="1" applyAlignment="1">
      <alignment horizontal="left" vertical="center"/>
    </xf>
    <xf numFmtId="3" fontId="62" fillId="24" borderId="0" xfId="44" applyNumberFormat="1" applyFont="1" applyFill="1" applyBorder="1" applyAlignment="1">
      <alignment vertical="center"/>
    </xf>
    <xf numFmtId="3" fontId="62" fillId="0" borderId="19" xfId="44" applyNumberFormat="1" applyFont="1" applyFill="1" applyBorder="1" applyAlignment="1">
      <alignment vertical="center"/>
    </xf>
    <xf numFmtId="3" fontId="62" fillId="0" borderId="57" xfId="44" applyNumberFormat="1" applyFont="1" applyFill="1" applyBorder="1" applyAlignment="1">
      <alignment vertical="center"/>
    </xf>
    <xf numFmtId="3" fontId="62" fillId="24" borderId="0" xfId="44" applyNumberFormat="1" applyFont="1" applyFill="1" applyBorder="1" applyAlignment="1"/>
    <xf numFmtId="3" fontId="62" fillId="24" borderId="50" xfId="44" applyNumberFormat="1" applyFont="1" applyFill="1" applyBorder="1" applyAlignment="1"/>
    <xf numFmtId="3" fontId="55" fillId="24" borderId="0" xfId="44" applyNumberFormat="1" applyFont="1" applyFill="1" applyBorder="1" applyAlignment="1">
      <alignment vertical="center"/>
    </xf>
    <xf numFmtId="3" fontId="62" fillId="24" borderId="0" xfId="44" applyNumberFormat="1" applyFont="1" applyFill="1" applyAlignment="1"/>
    <xf numFmtId="3" fontId="47" fillId="24" borderId="78" xfId="44" applyNumberFormat="1" applyFont="1" applyFill="1" applyBorder="1" applyAlignment="1">
      <alignment vertical="center"/>
    </xf>
    <xf numFmtId="3" fontId="55" fillId="24" borderId="50" xfId="44" applyNumberFormat="1" applyFont="1" applyFill="1" applyBorder="1" applyAlignment="1"/>
    <xf numFmtId="3" fontId="47" fillId="24" borderId="46" xfId="44" applyNumberFormat="1" applyFont="1" applyFill="1" applyBorder="1" applyAlignment="1">
      <alignment vertical="center"/>
    </xf>
    <xf numFmtId="3" fontId="44" fillId="24" borderId="0" xfId="44" applyNumberFormat="1" applyFont="1" applyFill="1" applyBorder="1" applyAlignment="1"/>
    <xf numFmtId="3" fontId="62" fillId="24" borderId="0" xfId="44" applyNumberFormat="1" applyFont="1" applyFill="1" applyAlignment="1">
      <alignment vertical="top"/>
    </xf>
    <xf numFmtId="3" fontId="62" fillId="24" borderId="0" xfId="44" applyNumberFormat="1" applyFont="1" applyFill="1" applyBorder="1" applyAlignment="1">
      <alignment horizontal="right" vertical="top"/>
    </xf>
    <xf numFmtId="3" fontId="62" fillId="24" borderId="0" xfId="44" applyNumberFormat="1" applyFont="1" applyFill="1" applyBorder="1" applyAlignment="1">
      <alignment horizontal="left" vertical="top"/>
    </xf>
    <xf numFmtId="0" fontId="62" fillId="24" borderId="0" xfId="60" applyFont="1" applyFill="1" applyAlignment="1">
      <alignment vertical="top"/>
    </xf>
    <xf numFmtId="3" fontId="62" fillId="24" borderId="0" xfId="44" applyNumberFormat="1" applyFont="1" applyFill="1" applyAlignment="1">
      <alignment horizontal="left" vertical="top"/>
    </xf>
    <xf numFmtId="3" fontId="55" fillId="24" borderId="0" xfId="44" applyNumberFormat="1" applyFont="1" applyFill="1" applyAlignment="1">
      <alignment vertical="top"/>
    </xf>
    <xf numFmtId="0" fontId="55" fillId="24" borderId="0" xfId="60" applyFont="1" applyFill="1" applyAlignment="1">
      <alignment vertical="top"/>
    </xf>
    <xf numFmtId="3" fontId="52" fillId="24" borderId="0" xfId="44" applyNumberFormat="1" applyFont="1" applyFill="1" applyAlignment="1">
      <alignment horizontal="right"/>
    </xf>
    <xf numFmtId="3" fontId="52" fillId="24" borderId="0" xfId="44" applyNumberFormat="1" applyFont="1" applyFill="1" applyAlignment="1"/>
    <xf numFmtId="0" fontId="49" fillId="0" borderId="0" xfId="0" applyFont="1" applyAlignment="1">
      <alignment vertical="top"/>
    </xf>
    <xf numFmtId="0" fontId="0" fillId="0" borderId="0" xfId="0" applyAlignment="1">
      <alignment vertical="top"/>
    </xf>
    <xf numFmtId="0" fontId="45" fillId="24" borderId="48" xfId="0" applyFont="1" applyFill="1" applyBorder="1" applyAlignment="1">
      <alignment horizontal="left" vertical="center"/>
    </xf>
    <xf numFmtId="0" fontId="45" fillId="24" borderId="86" xfId="61" applyFont="1" applyFill="1" applyBorder="1" applyAlignment="1">
      <alignment horizontal="justify" vertical="center" wrapText="1"/>
    </xf>
    <xf numFmtId="0" fontId="45" fillId="24" borderId="56" xfId="61" applyFont="1" applyFill="1" applyBorder="1" applyAlignment="1">
      <alignment horizontal="justify" vertical="center" wrapText="1"/>
    </xf>
    <xf numFmtId="0" fontId="44" fillId="0" borderId="60" xfId="63" applyFont="1" applyBorder="1" applyAlignment="1">
      <alignment horizontal="center" vertical="center"/>
    </xf>
    <xf numFmtId="0" fontId="44" fillId="0" borderId="72" xfId="63" applyFont="1" applyBorder="1" applyAlignment="1">
      <alignment horizontal="center" vertical="center"/>
    </xf>
    <xf numFmtId="0" fontId="44" fillId="0" borderId="71" xfId="63" applyFont="1" applyBorder="1" applyAlignment="1">
      <alignment horizontal="center" vertical="center"/>
    </xf>
    <xf numFmtId="0" fontId="44" fillId="0" borderId="0" xfId="61" applyFont="1" applyAlignment="1">
      <alignment horizontal="justify" vertical="center" wrapText="1"/>
    </xf>
    <xf numFmtId="0" fontId="45" fillId="24" borderId="48" xfId="61" applyFont="1" applyFill="1" applyBorder="1" applyAlignment="1">
      <alignment horizontal="left" vertical="center" wrapText="1"/>
    </xf>
    <xf numFmtId="0" fontId="45" fillId="24" borderId="21" xfId="61" applyFont="1" applyFill="1" applyBorder="1" applyAlignment="1">
      <alignment horizontal="left" vertical="center" wrapText="1"/>
    </xf>
    <xf numFmtId="177" fontId="44" fillId="24" borderId="68" xfId="61" applyNumberFormat="1" applyFont="1" applyFill="1" applyBorder="1" applyAlignment="1">
      <alignment vertical="center"/>
    </xf>
    <xf numFmtId="0" fontId="44" fillId="24" borderId="51" xfId="61" applyFont="1" applyFill="1" applyBorder="1" applyAlignment="1">
      <alignment horizontal="center" vertical="center" wrapText="1"/>
    </xf>
    <xf numFmtId="0" fontId="45" fillId="24" borderId="137" xfId="61" applyFont="1" applyFill="1" applyBorder="1" applyAlignment="1">
      <alignment horizontal="justify" vertical="center" wrapText="1"/>
    </xf>
    <xf numFmtId="0" fontId="45" fillId="24" borderId="138" xfId="61" applyFont="1" applyFill="1" applyBorder="1" applyAlignment="1">
      <alignment horizontal="justify" vertical="center" wrapText="1"/>
    </xf>
    <xf numFmtId="177" fontId="44" fillId="24" borderId="139" xfId="61" applyNumberFormat="1" applyFont="1" applyFill="1" applyBorder="1" applyAlignment="1">
      <alignment vertical="center"/>
    </xf>
    <xf numFmtId="0" fontId="45" fillId="24" borderId="2" xfId="61" applyFont="1" applyFill="1" applyBorder="1" applyAlignment="1">
      <alignment horizontal="justify" vertical="center" wrapText="1"/>
    </xf>
    <xf numFmtId="177" fontId="44" fillId="24" borderId="36" xfId="44" applyNumberFormat="1" applyFont="1" applyFill="1" applyBorder="1" applyAlignment="1">
      <alignment vertical="center"/>
    </xf>
    <xf numFmtId="0" fontId="44" fillId="24" borderId="77" xfId="61" applyFont="1" applyFill="1" applyBorder="1" applyAlignment="1">
      <alignment horizontal="justify" vertical="center" wrapText="1"/>
    </xf>
    <xf numFmtId="177" fontId="44" fillId="24" borderId="140" xfId="61" applyNumberFormat="1" applyFont="1" applyFill="1" applyBorder="1" applyAlignment="1">
      <alignment vertical="center"/>
    </xf>
    <xf numFmtId="177" fontId="44" fillId="24" borderId="141" xfId="44" applyNumberFormat="1" applyFont="1" applyFill="1" applyBorder="1" applyAlignment="1">
      <alignment vertical="center"/>
    </xf>
    <xf numFmtId="177" fontId="44" fillId="24" borderId="131" xfId="44" applyNumberFormat="1" applyFont="1" applyFill="1" applyBorder="1" applyAlignment="1">
      <alignment vertical="center"/>
    </xf>
    <xf numFmtId="0" fontId="57" fillId="24" borderId="131" xfId="61" applyFont="1" applyFill="1" applyBorder="1" applyAlignment="1">
      <alignment horizontal="justify" vertical="center" wrapText="1"/>
    </xf>
    <xf numFmtId="0" fontId="44" fillId="24" borderId="131" xfId="61" applyFont="1" applyFill="1" applyBorder="1" applyAlignment="1">
      <alignment horizontal="justify" vertical="center" wrapText="1"/>
    </xf>
    <xf numFmtId="0" fontId="44" fillId="24" borderId="142" xfId="61" applyFont="1" applyFill="1" applyBorder="1" applyAlignment="1">
      <alignment horizontal="justify" vertical="center" wrapText="1"/>
    </xf>
    <xf numFmtId="0" fontId="44" fillId="24" borderId="133" xfId="61" applyFont="1" applyFill="1" applyBorder="1" applyAlignment="1">
      <alignment horizontal="justify" vertical="center" wrapText="1"/>
    </xf>
    <xf numFmtId="177" fontId="44" fillId="24" borderId="65" xfId="61" applyNumberFormat="1" applyFont="1" applyFill="1" applyBorder="1" applyAlignment="1">
      <alignment vertical="center"/>
    </xf>
    <xf numFmtId="177" fontId="44" fillId="24" borderId="61" xfId="44" applyNumberFormat="1" applyFont="1" applyFill="1" applyBorder="1" applyAlignment="1">
      <alignment vertical="center"/>
    </xf>
    <xf numFmtId="177" fontId="44" fillId="24" borderId="143" xfId="61" applyNumberFormat="1" applyFont="1" applyFill="1" applyBorder="1" applyAlignment="1">
      <alignment vertical="center"/>
    </xf>
    <xf numFmtId="177" fontId="44" fillId="24" borderId="37" xfId="44" applyNumberFormat="1" applyFont="1" applyFill="1" applyBorder="1" applyAlignment="1">
      <alignment vertical="center"/>
    </xf>
    <xf numFmtId="177" fontId="44" fillId="24" borderId="108" xfId="61" applyNumberFormat="1" applyFont="1" applyFill="1" applyBorder="1" applyAlignment="1">
      <alignment vertical="center"/>
    </xf>
    <xf numFmtId="177" fontId="44" fillId="24" borderId="61" xfId="61" applyNumberFormat="1" applyFont="1" applyFill="1" applyBorder="1" applyAlignment="1">
      <alignment vertical="center"/>
    </xf>
    <xf numFmtId="0" fontId="44" fillId="24" borderId="55" xfId="61" applyFont="1" applyFill="1" applyBorder="1" applyAlignment="1">
      <alignment horizontal="center" vertical="center" wrapText="1"/>
    </xf>
    <xf numFmtId="0" fontId="45" fillId="24" borderId="21" xfId="61" applyFont="1" applyFill="1" applyBorder="1" applyAlignment="1">
      <alignment horizontal="justify" vertical="center" wrapText="1"/>
    </xf>
    <xf numFmtId="0" fontId="45" fillId="24" borderId="85" xfId="61" applyFont="1" applyFill="1" applyBorder="1" applyAlignment="1">
      <alignment horizontal="center" vertical="center" wrapText="1"/>
    </xf>
    <xf numFmtId="176" fontId="44" fillId="0" borderId="131" xfId="63" applyNumberFormat="1" applyFont="1" applyBorder="1" applyAlignment="1">
      <alignment vertical="center"/>
    </xf>
    <xf numFmtId="0" fontId="44" fillId="0" borderId="76" xfId="63" applyFont="1" applyBorder="1" applyAlignment="1">
      <alignment horizontal="center" vertical="center"/>
    </xf>
    <xf numFmtId="0" fontId="44" fillId="0" borderId="131" xfId="63" applyFont="1" applyBorder="1" applyAlignment="1">
      <alignment horizontal="center" vertical="center"/>
    </xf>
    <xf numFmtId="0" fontId="44" fillId="0" borderId="140" xfId="63" applyFont="1" applyBorder="1" applyAlignment="1">
      <alignment horizontal="center" vertical="center"/>
    </xf>
    <xf numFmtId="176" fontId="44" fillId="0" borderId="140" xfId="63" applyNumberFormat="1" applyFont="1" applyBorder="1" applyAlignment="1">
      <alignment vertical="center"/>
    </xf>
    <xf numFmtId="0" fontId="44" fillId="0" borderId="124" xfId="63" applyFont="1" applyBorder="1" applyAlignment="1">
      <alignment horizontal="center" vertical="center"/>
    </xf>
    <xf numFmtId="176" fontId="44" fillId="0" borderId="133" xfId="63" applyNumberFormat="1" applyFont="1" applyBorder="1" applyAlignment="1">
      <alignment vertical="center"/>
    </xf>
    <xf numFmtId="177" fontId="44" fillId="24" borderId="52" xfId="61" applyNumberFormat="1" applyFont="1" applyFill="1" applyBorder="1" applyAlignment="1">
      <alignment vertical="center"/>
    </xf>
    <xf numFmtId="177" fontId="44" fillId="24" borderId="144" xfId="61" applyNumberFormat="1" applyFont="1" applyFill="1" applyBorder="1" applyAlignment="1">
      <alignment vertical="center"/>
    </xf>
    <xf numFmtId="0" fontId="44" fillId="24" borderId="131" xfId="61" applyFont="1" applyFill="1" applyBorder="1" applyAlignment="1">
      <alignment horizontal="center" vertical="center" wrapText="1"/>
    </xf>
    <xf numFmtId="177" fontId="44" fillId="0" borderId="28" xfId="0" applyNumberFormat="1" applyFont="1" applyBorder="1">
      <alignment vertical="center"/>
    </xf>
    <xf numFmtId="0" fontId="57" fillId="24" borderId="133" xfId="61" applyFont="1" applyFill="1" applyBorder="1" applyAlignment="1">
      <alignment horizontal="justify" vertical="center" wrapText="1"/>
    </xf>
    <xf numFmtId="0" fontId="57" fillId="24" borderId="140" xfId="61" applyFont="1" applyFill="1" applyBorder="1" applyAlignment="1">
      <alignment horizontal="justify" vertical="center" wrapText="1"/>
    </xf>
    <xf numFmtId="177" fontId="44" fillId="24" borderId="53" xfId="0" applyNumberFormat="1" applyFont="1" applyFill="1" applyBorder="1">
      <alignment vertical="center"/>
    </xf>
    <xf numFmtId="0" fontId="44" fillId="24" borderId="54" xfId="0" applyFont="1" applyFill="1" applyBorder="1" applyAlignment="1">
      <alignment horizontal="center" vertical="center"/>
    </xf>
    <xf numFmtId="0" fontId="63" fillId="24" borderId="0" xfId="58" applyFont="1" applyFill="1" applyAlignment="1">
      <alignment horizontal="left" vertical="top"/>
    </xf>
    <xf numFmtId="0" fontId="41" fillId="24" borderId="0" xfId="58" applyFont="1" applyFill="1" applyAlignment="1">
      <alignment horizontal="left" vertical="top"/>
    </xf>
    <xf numFmtId="177" fontId="44" fillId="24" borderId="142" xfId="44" applyNumberFormat="1" applyFont="1" applyFill="1" applyBorder="1" applyAlignment="1">
      <alignment vertical="center"/>
    </xf>
    <xf numFmtId="0" fontId="45" fillId="24" borderId="128" xfId="61" applyFont="1" applyFill="1" applyBorder="1" applyAlignment="1">
      <alignment horizontal="right" vertical="center" wrapText="1"/>
    </xf>
    <xf numFmtId="0" fontId="45" fillId="24" borderId="129" xfId="61" applyFont="1" applyFill="1" applyBorder="1" applyAlignment="1">
      <alignment horizontal="right" vertical="center" wrapText="1"/>
    </xf>
    <xf numFmtId="0" fontId="53" fillId="0" borderId="79" xfId="63" applyFont="1" applyBorder="1" applyAlignment="1">
      <alignment vertical="center"/>
    </xf>
    <xf numFmtId="0" fontId="53" fillId="0" borderId="1" xfId="63" applyFont="1" applyBorder="1" applyAlignment="1">
      <alignment vertical="center"/>
    </xf>
    <xf numFmtId="0" fontId="53" fillId="0" borderId="122" xfId="63" applyFont="1" applyBorder="1" applyAlignment="1">
      <alignment vertical="center" wrapText="1"/>
    </xf>
    <xf numFmtId="176" fontId="44" fillId="0" borderId="44" xfId="63" applyNumberFormat="1" applyFont="1" applyBorder="1" applyAlignment="1">
      <alignment vertical="center"/>
    </xf>
    <xf numFmtId="176" fontId="44" fillId="0" borderId="54" xfId="63" applyNumberFormat="1" applyFont="1" applyBorder="1" applyAlignment="1">
      <alignment vertical="center"/>
    </xf>
    <xf numFmtId="177" fontId="44" fillId="24" borderId="75" xfId="61" applyNumberFormat="1" applyFont="1" applyFill="1" applyBorder="1" applyAlignment="1">
      <alignment vertical="center"/>
    </xf>
    <xf numFmtId="177" fontId="44" fillId="24" borderId="81" xfId="61" applyNumberFormat="1" applyFont="1" applyFill="1" applyBorder="1" applyAlignment="1">
      <alignment vertical="center"/>
    </xf>
    <xf numFmtId="0" fontId="44" fillId="24" borderId="121" xfId="61" applyFont="1" applyFill="1" applyBorder="1" applyAlignment="1">
      <alignment horizontal="center" vertical="center" wrapText="1"/>
    </xf>
    <xf numFmtId="0" fontId="29" fillId="24" borderId="28" xfId="59" applyFont="1" applyFill="1" applyBorder="1" applyAlignment="1">
      <alignment horizontal="center" vertical="center"/>
    </xf>
    <xf numFmtId="0" fontId="47" fillId="23" borderId="43" xfId="0" applyFont="1" applyFill="1" applyBorder="1" applyAlignment="1">
      <alignment horizontal="center" vertical="center" wrapText="1"/>
    </xf>
    <xf numFmtId="3" fontId="55" fillId="24" borderId="60" xfId="44" applyNumberFormat="1" applyFont="1" applyFill="1" applyBorder="1" applyAlignment="1">
      <alignment vertical="center"/>
    </xf>
    <xf numFmtId="0" fontId="45" fillId="0" borderId="0" xfId="61" applyFont="1" applyAlignment="1">
      <alignment vertical="center"/>
    </xf>
    <xf numFmtId="0" fontId="45" fillId="24" borderId="0" xfId="61" applyFont="1" applyFill="1" applyAlignment="1">
      <alignment vertical="center"/>
    </xf>
    <xf numFmtId="0" fontId="53" fillId="24" borderId="0" xfId="61" applyFont="1" applyFill="1" applyAlignment="1">
      <alignment vertical="center"/>
    </xf>
    <xf numFmtId="0" fontId="64" fillId="24" borderId="0" xfId="61" applyFont="1" applyFill="1" applyAlignment="1">
      <alignment horizontal="right" vertical="center"/>
    </xf>
    <xf numFmtId="0" fontId="45" fillId="24" borderId="24" xfId="61" applyFont="1" applyFill="1" applyBorder="1" applyAlignment="1">
      <alignment horizontal="right" vertical="center" wrapText="1"/>
    </xf>
    <xf numFmtId="0" fontId="64" fillId="24" borderId="25" xfId="61" applyFont="1" applyFill="1" applyBorder="1" applyAlignment="1">
      <alignment horizontal="justify" vertical="center" wrapText="1"/>
    </xf>
    <xf numFmtId="0" fontId="53" fillId="0" borderId="48" xfId="61" applyFont="1" applyBorder="1" applyAlignment="1">
      <alignment vertical="center"/>
    </xf>
    <xf numFmtId="0" fontId="45" fillId="24" borderId="16" xfId="61" applyFont="1" applyFill="1" applyBorder="1" applyAlignment="1">
      <alignment horizontal="right" vertical="center" wrapText="1"/>
    </xf>
    <xf numFmtId="0" fontId="64" fillId="24" borderId="17" xfId="61" applyFont="1" applyFill="1" applyBorder="1" applyAlignment="1">
      <alignment horizontal="justify" vertical="center" wrapText="1"/>
    </xf>
    <xf numFmtId="0" fontId="45" fillId="24" borderId="36" xfId="61" applyFont="1" applyFill="1" applyBorder="1" applyAlignment="1">
      <alignment horizontal="right" vertical="center" wrapText="1"/>
    </xf>
    <xf numFmtId="0" fontId="64" fillId="24" borderId="23" xfId="61" applyFont="1" applyFill="1" applyBorder="1" applyAlignment="1">
      <alignment horizontal="justify" vertical="center" wrapText="1"/>
    </xf>
    <xf numFmtId="0" fontId="64" fillId="24" borderId="20" xfId="61" applyFont="1" applyFill="1" applyBorder="1" applyAlignment="1">
      <alignment horizontal="justify" vertical="center" wrapText="1"/>
    </xf>
    <xf numFmtId="0" fontId="45" fillId="24" borderId="48" xfId="61" applyFont="1" applyFill="1" applyBorder="1" applyAlignment="1">
      <alignment vertical="center" wrapText="1"/>
    </xf>
    <xf numFmtId="0" fontId="45" fillId="24" borderId="21" xfId="61" applyFont="1" applyFill="1" applyBorder="1" applyAlignment="1">
      <alignment vertical="center" wrapText="1"/>
    </xf>
    <xf numFmtId="0" fontId="45" fillId="24" borderId="57" xfId="61" applyFont="1" applyFill="1" applyBorder="1" applyAlignment="1">
      <alignment horizontal="right" vertical="center" wrapText="1"/>
    </xf>
    <xf numFmtId="0" fontId="45" fillId="24" borderId="19" xfId="61" applyFont="1" applyFill="1" applyBorder="1" applyAlignment="1">
      <alignment horizontal="right" vertical="center" wrapText="1"/>
    </xf>
    <xf numFmtId="0" fontId="64" fillId="24" borderId="135" xfId="61" applyFont="1" applyFill="1" applyBorder="1" applyAlignment="1">
      <alignment horizontal="justify" vertical="center" wrapText="1"/>
    </xf>
    <xf numFmtId="0" fontId="64" fillId="24" borderId="22" xfId="61" applyFont="1" applyFill="1" applyBorder="1" applyAlignment="1">
      <alignment horizontal="justify" vertical="center" wrapText="1"/>
    </xf>
    <xf numFmtId="0" fontId="45" fillId="24" borderId="59" xfId="61" applyFont="1" applyFill="1" applyBorder="1" applyAlignment="1">
      <alignment horizontal="right" vertical="center" wrapText="1"/>
    </xf>
    <xf numFmtId="0" fontId="45" fillId="24" borderId="45" xfId="61" applyFont="1" applyFill="1" applyBorder="1" applyAlignment="1">
      <alignment vertical="center" wrapText="1"/>
    </xf>
    <xf numFmtId="0" fontId="45" fillId="24" borderId="136" xfId="61" applyFont="1" applyFill="1" applyBorder="1" applyAlignment="1">
      <alignment horizontal="right" vertical="center" wrapText="1"/>
    </xf>
    <xf numFmtId="0" fontId="45" fillId="24" borderId="45" xfId="61" applyFont="1" applyFill="1" applyBorder="1" applyAlignment="1">
      <alignment horizontal="right" vertical="center" wrapText="1"/>
    </xf>
    <xf numFmtId="0" fontId="45" fillId="24" borderId="18" xfId="61" applyFont="1" applyFill="1" applyBorder="1" applyAlignment="1">
      <alignment horizontal="right" vertical="center" wrapText="1"/>
    </xf>
    <xf numFmtId="0" fontId="53" fillId="0" borderId="49" xfId="61" applyFont="1" applyBorder="1" applyAlignment="1">
      <alignment vertical="center"/>
    </xf>
    <xf numFmtId="0" fontId="45" fillId="24" borderId="47" xfId="61" applyFont="1" applyFill="1" applyBorder="1" applyAlignment="1">
      <alignment horizontal="right" vertical="center" wrapText="1"/>
    </xf>
    <xf numFmtId="0" fontId="45" fillId="24" borderId="28" xfId="61" applyFont="1" applyFill="1" applyBorder="1" applyAlignment="1">
      <alignment horizontal="right" vertical="center" wrapText="1"/>
    </xf>
    <xf numFmtId="0" fontId="64" fillId="24" borderId="29" xfId="61" applyFont="1" applyFill="1" applyBorder="1" applyAlignment="1">
      <alignment horizontal="justify" vertical="center" wrapText="1"/>
    </xf>
    <xf numFmtId="0" fontId="45" fillId="24" borderId="21" xfId="61" applyFont="1" applyFill="1" applyBorder="1" applyAlignment="1">
      <alignment horizontal="right" vertical="center" wrapText="1"/>
    </xf>
    <xf numFmtId="0" fontId="53" fillId="0" borderId="51" xfId="61" applyFont="1" applyBorder="1" applyAlignment="1">
      <alignment vertical="center"/>
    </xf>
    <xf numFmtId="0" fontId="53" fillId="0" borderId="79" xfId="61" applyFont="1" applyBorder="1" applyAlignment="1">
      <alignment vertical="center"/>
    </xf>
    <xf numFmtId="0" fontId="45" fillId="24" borderId="0" xfId="61" applyFont="1" applyFill="1" applyAlignment="1">
      <alignment horizontal="right" vertical="center"/>
    </xf>
    <xf numFmtId="0" fontId="64" fillId="24" borderId="0" xfId="61" applyFont="1" applyFill="1" applyAlignment="1">
      <alignment vertical="center"/>
    </xf>
    <xf numFmtId="0" fontId="45" fillId="24" borderId="34" xfId="61" applyFont="1" applyFill="1" applyBorder="1" applyAlignment="1">
      <alignment horizontal="right" vertical="center" wrapText="1"/>
    </xf>
    <xf numFmtId="0" fontId="45" fillId="24" borderId="26" xfId="61" applyFont="1" applyFill="1" applyBorder="1" applyAlignment="1">
      <alignment horizontal="right" vertical="center" wrapText="1"/>
    </xf>
    <xf numFmtId="0" fontId="44" fillId="0" borderId="54" xfId="61" applyFont="1" applyBorder="1" applyAlignment="1">
      <alignment vertical="center"/>
    </xf>
    <xf numFmtId="3" fontId="29" fillId="24" borderId="0" xfId="44" applyNumberFormat="1" applyFont="1" applyFill="1" applyAlignment="1">
      <alignment vertical="top" wrapText="1"/>
    </xf>
    <xf numFmtId="0" fontId="45" fillId="24" borderId="137" xfId="63" applyFont="1" applyFill="1" applyBorder="1" applyAlignment="1">
      <alignment vertical="center"/>
    </xf>
    <xf numFmtId="0" fontId="45" fillId="24" borderId="138" xfId="63" applyFont="1" applyFill="1" applyBorder="1" applyAlignment="1">
      <alignment vertical="center" wrapText="1"/>
    </xf>
    <xf numFmtId="0" fontId="45" fillId="24" borderId="83" xfId="63" applyFont="1" applyFill="1" applyBorder="1" applyAlignment="1">
      <alignment vertical="center" wrapText="1"/>
    </xf>
    <xf numFmtId="0" fontId="47" fillId="23" borderId="113" xfId="60" applyFont="1" applyFill="1" applyBorder="1" applyAlignment="1">
      <alignment vertical="center"/>
    </xf>
    <xf numFmtId="0" fontId="29" fillId="23" borderId="134" xfId="59" applyFont="1" applyFill="1" applyBorder="1" applyAlignment="1">
      <alignment horizontal="center" vertical="center"/>
    </xf>
    <xf numFmtId="179" fontId="29" fillId="24" borderId="18" xfId="44" applyNumberFormat="1" applyFont="1" applyFill="1" applyBorder="1" applyAlignment="1">
      <alignment horizontal="center" vertical="center"/>
    </xf>
    <xf numFmtId="0" fontId="29" fillId="23" borderId="47" xfId="59" applyFont="1" applyFill="1" applyBorder="1" applyAlignment="1">
      <alignment horizontal="center" vertical="center"/>
    </xf>
    <xf numFmtId="179" fontId="29" fillId="24" borderId="106" xfId="44" applyNumberFormat="1" applyFont="1" applyFill="1" applyBorder="1" applyAlignment="1">
      <alignment horizontal="center" vertical="center"/>
    </xf>
    <xf numFmtId="179" fontId="29" fillId="24" borderId="91" xfId="44" applyNumberFormat="1" applyFont="1" applyFill="1" applyBorder="1" applyAlignment="1">
      <alignment horizontal="center" vertical="center"/>
    </xf>
    <xf numFmtId="177" fontId="29" fillId="24" borderId="79" xfId="59" applyNumberFormat="1" applyFont="1" applyFill="1" applyBorder="1" applyAlignment="1">
      <alignment vertical="center"/>
    </xf>
    <xf numFmtId="176" fontId="44" fillId="0" borderId="145" xfId="63" applyNumberFormat="1" applyFont="1" applyBorder="1" applyAlignment="1">
      <alignment vertical="center"/>
    </xf>
    <xf numFmtId="0" fontId="44" fillId="0" borderId="145" xfId="63" applyFont="1" applyBorder="1" applyAlignment="1">
      <alignment horizontal="center" vertical="center"/>
    </xf>
    <xf numFmtId="176" fontId="44" fillId="0" borderId="77" xfId="63" applyNumberFormat="1" applyFont="1" applyBorder="1" applyAlignment="1">
      <alignment vertical="center"/>
    </xf>
    <xf numFmtId="0" fontId="44" fillId="0" borderId="77" xfId="63" applyFont="1" applyBorder="1" applyAlignment="1">
      <alignment horizontal="center" vertical="center"/>
    </xf>
    <xf numFmtId="3" fontId="29" fillId="24" borderId="0" xfId="44" applyNumberFormat="1" applyFont="1" applyFill="1" applyAlignment="1">
      <alignment vertical="top"/>
    </xf>
    <xf numFmtId="0" fontId="45" fillId="24" borderId="106" xfId="61" applyFont="1" applyFill="1" applyBorder="1" applyAlignment="1">
      <alignment horizontal="right" vertical="center" wrapText="1"/>
    </xf>
    <xf numFmtId="0" fontId="64" fillId="24" borderId="34" xfId="61" applyFont="1" applyFill="1" applyBorder="1" applyAlignment="1">
      <alignment horizontal="justify" vertical="center" wrapText="1"/>
    </xf>
    <xf numFmtId="0" fontId="45" fillId="24" borderId="29" xfId="61" applyFont="1" applyFill="1" applyBorder="1" applyAlignment="1">
      <alignment horizontal="right" vertical="center" wrapText="1"/>
    </xf>
    <xf numFmtId="177" fontId="44" fillId="0" borderId="44" xfId="61" applyNumberFormat="1" applyFont="1" applyBorder="1" applyAlignment="1">
      <alignment horizontal="right" vertical="center" wrapText="1"/>
    </xf>
    <xf numFmtId="177" fontId="44" fillId="0" borderId="54" xfId="61" applyNumberFormat="1" applyFont="1" applyBorder="1" applyAlignment="1">
      <alignment horizontal="right" vertical="center"/>
    </xf>
    <xf numFmtId="177" fontId="44" fillId="24" borderId="89" xfId="0" applyNumberFormat="1" applyFont="1" applyFill="1" applyBorder="1">
      <alignment vertical="center"/>
    </xf>
    <xf numFmtId="177" fontId="44" fillId="24" borderId="71" xfId="61" applyNumberFormat="1" applyFont="1" applyFill="1" applyBorder="1" applyAlignment="1">
      <alignment vertical="center"/>
    </xf>
    <xf numFmtId="177" fontId="44" fillId="24" borderId="86" xfId="61" applyNumberFormat="1" applyFont="1" applyFill="1" applyBorder="1" applyAlignment="1">
      <alignment vertical="center"/>
    </xf>
    <xf numFmtId="177" fontId="44" fillId="24" borderId="60" xfId="61" applyNumberFormat="1" applyFont="1" applyFill="1" applyBorder="1" applyAlignment="1">
      <alignment vertical="center"/>
    </xf>
    <xf numFmtId="177" fontId="44" fillId="24" borderId="83" xfId="61" applyNumberFormat="1" applyFont="1" applyFill="1" applyBorder="1" applyAlignment="1">
      <alignment vertical="center"/>
    </xf>
    <xf numFmtId="177" fontId="44" fillId="24" borderId="103" xfId="61" applyNumberFormat="1" applyFont="1" applyFill="1" applyBorder="1" applyAlignment="1">
      <alignment vertical="center"/>
    </xf>
    <xf numFmtId="177" fontId="44" fillId="24" borderId="119" xfId="61" applyNumberFormat="1" applyFont="1" applyFill="1" applyBorder="1" applyAlignment="1">
      <alignment vertical="center"/>
    </xf>
    <xf numFmtId="0" fontId="45" fillId="23" borderId="44" xfId="0" applyFont="1" applyFill="1" applyBorder="1" applyAlignment="1">
      <alignment horizontal="center" vertical="center" wrapText="1"/>
    </xf>
    <xf numFmtId="177" fontId="44" fillId="24" borderId="31" xfId="0" applyNumberFormat="1" applyFont="1" applyFill="1" applyBorder="1">
      <alignment vertical="center"/>
    </xf>
    <xf numFmtId="0" fontId="45" fillId="23" borderId="89" xfId="0" applyFont="1" applyFill="1" applyBorder="1" applyAlignment="1">
      <alignment horizontal="center" vertical="center" wrapText="1"/>
    </xf>
    <xf numFmtId="0" fontId="44" fillId="0" borderId="119" xfId="61" applyFont="1" applyBorder="1" applyAlignment="1">
      <alignment vertical="center"/>
    </xf>
    <xf numFmtId="176" fontId="44" fillId="0" borderId="26" xfId="61" applyNumberFormat="1" applyFont="1" applyBorder="1" applyAlignment="1">
      <alignment vertical="center"/>
    </xf>
    <xf numFmtId="0" fontId="45" fillId="23" borderId="32" xfId="0" applyFont="1" applyFill="1" applyBorder="1" applyAlignment="1">
      <alignment horizontal="center" vertical="center" wrapText="1"/>
    </xf>
    <xf numFmtId="177" fontId="44" fillId="0" borderId="81" xfId="0" applyNumberFormat="1" applyFont="1" applyBorder="1">
      <alignment vertical="center"/>
    </xf>
    <xf numFmtId="0" fontId="45" fillId="0" borderId="26" xfId="61" applyFont="1" applyBorder="1" applyAlignment="1">
      <alignment horizontal="center" vertical="center"/>
    </xf>
    <xf numFmtId="3" fontId="47" fillId="24" borderId="0" xfId="44" applyNumberFormat="1" applyFont="1" applyFill="1" applyBorder="1" applyAlignment="1">
      <alignment vertical="center"/>
    </xf>
    <xf numFmtId="180" fontId="47" fillId="24" borderId="150" xfId="44" applyNumberFormat="1" applyFont="1" applyFill="1" applyBorder="1" applyAlignment="1">
      <alignment horizontal="center" vertical="center"/>
    </xf>
    <xf numFmtId="180" fontId="47" fillId="24" borderId="151" xfId="44" applyNumberFormat="1" applyFont="1" applyFill="1" applyBorder="1" applyAlignment="1">
      <alignment horizontal="center" vertical="center"/>
    </xf>
    <xf numFmtId="180" fontId="47" fillId="24" borderId="152" xfId="44" applyNumberFormat="1" applyFont="1" applyFill="1" applyBorder="1" applyAlignment="1">
      <alignment horizontal="center" vertical="center"/>
    </xf>
    <xf numFmtId="180" fontId="47" fillId="24" borderId="144" xfId="44" applyNumberFormat="1" applyFont="1" applyFill="1" applyBorder="1" applyAlignment="1">
      <alignment horizontal="center" vertical="center"/>
    </xf>
    <xf numFmtId="180" fontId="47" fillId="24" borderId="67" xfId="44" applyNumberFormat="1" applyFont="1" applyFill="1" applyBorder="1" applyAlignment="1">
      <alignment horizontal="center" vertical="center"/>
    </xf>
    <xf numFmtId="180" fontId="47" fillId="24" borderId="153" xfId="44" applyNumberFormat="1" applyFont="1" applyFill="1" applyBorder="1" applyAlignment="1">
      <alignment horizontal="center" vertical="center"/>
    </xf>
    <xf numFmtId="180" fontId="47" fillId="24" borderId="154" xfId="44" applyNumberFormat="1" applyFont="1" applyFill="1" applyBorder="1" applyAlignment="1">
      <alignment horizontal="center" vertical="center"/>
    </xf>
    <xf numFmtId="180" fontId="47" fillId="24" borderId="136" xfId="44" applyNumberFormat="1" applyFont="1" applyFill="1" applyBorder="1" applyAlignment="1">
      <alignment horizontal="center" vertical="center"/>
    </xf>
    <xf numFmtId="180" fontId="47" fillId="24" borderId="135" xfId="44" applyNumberFormat="1" applyFont="1" applyFill="1" applyBorder="1" applyAlignment="1">
      <alignment horizontal="center" vertical="center"/>
    </xf>
    <xf numFmtId="3" fontId="47" fillId="24" borderId="141" xfId="44" applyNumberFormat="1" applyFont="1" applyFill="1" applyBorder="1" applyAlignment="1">
      <alignment vertical="center"/>
    </xf>
    <xf numFmtId="3" fontId="47" fillId="24" borderId="131" xfId="44" applyNumberFormat="1" applyFont="1" applyFill="1" applyBorder="1" applyAlignment="1">
      <alignment vertical="center"/>
    </xf>
    <xf numFmtId="0" fontId="62" fillId="0" borderId="71" xfId="60" applyFont="1" applyBorder="1" applyAlignment="1">
      <alignment vertical="center"/>
    </xf>
    <xf numFmtId="3" fontId="62" fillId="0" borderId="21" xfId="44" applyNumberFormat="1" applyFont="1" applyFill="1" applyBorder="1" applyAlignment="1">
      <alignment vertical="center"/>
    </xf>
    <xf numFmtId="0" fontId="62" fillId="0" borderId="60" xfId="60" applyFont="1" applyBorder="1" applyAlignment="1">
      <alignment vertical="center"/>
    </xf>
    <xf numFmtId="3" fontId="62" fillId="0" borderId="16" xfId="44" applyNumberFormat="1" applyFont="1" applyFill="1" applyBorder="1" applyAlignment="1">
      <alignment vertical="center"/>
    </xf>
    <xf numFmtId="3" fontId="62" fillId="0" borderId="56" xfId="44" applyNumberFormat="1" applyFont="1" applyFill="1" applyBorder="1" applyAlignment="1">
      <alignment vertical="center"/>
    </xf>
    <xf numFmtId="3" fontId="62" fillId="0" borderId="58" xfId="44" applyNumberFormat="1" applyFont="1" applyFill="1" applyBorder="1" applyAlignment="1">
      <alignment horizontal="center" vertical="center"/>
    </xf>
    <xf numFmtId="3" fontId="62" fillId="0" borderId="88" xfId="44" applyNumberFormat="1" applyFont="1" applyFill="1" applyBorder="1" applyAlignment="1">
      <alignment horizontal="left" vertical="center"/>
    </xf>
    <xf numFmtId="0" fontId="62" fillId="0" borderId="89" xfId="60" applyFont="1" applyBorder="1" applyAlignment="1">
      <alignment vertical="center"/>
    </xf>
    <xf numFmtId="3" fontId="62" fillId="0" borderId="48" xfId="44" applyNumberFormat="1" applyFont="1" applyFill="1" applyBorder="1" applyAlignment="1">
      <alignment horizontal="center" vertical="center"/>
    </xf>
    <xf numFmtId="3" fontId="62" fillId="0" borderId="19" xfId="44" applyNumberFormat="1" applyFont="1" applyFill="1" applyBorder="1" applyAlignment="1">
      <alignment horizontal="left" vertical="center"/>
    </xf>
    <xf numFmtId="3" fontId="62" fillId="0" borderId="57" xfId="44" applyNumberFormat="1" applyFont="1" applyFill="1" applyBorder="1" applyAlignment="1">
      <alignment horizontal="left" vertical="center"/>
    </xf>
    <xf numFmtId="3" fontId="62" fillId="0" borderId="48" xfId="44" applyNumberFormat="1" applyFont="1" applyFill="1" applyBorder="1" applyAlignment="1">
      <alignment vertical="center"/>
    </xf>
    <xf numFmtId="3" fontId="62" fillId="0" borderId="100" xfId="44" applyNumberFormat="1" applyFont="1" applyFill="1" applyBorder="1" applyAlignment="1">
      <alignment horizontal="center" vertical="center"/>
    </xf>
    <xf numFmtId="3" fontId="62" fillId="0" borderId="72" xfId="44" applyNumberFormat="1" applyFont="1" applyFill="1" applyBorder="1" applyAlignment="1">
      <alignment vertical="center"/>
    </xf>
    <xf numFmtId="3" fontId="62" fillId="0" borderId="70" xfId="44" applyNumberFormat="1" applyFont="1" applyFill="1" applyBorder="1" applyAlignment="1">
      <alignment vertical="center"/>
    </xf>
    <xf numFmtId="3" fontId="62" fillId="0" borderId="2" xfId="44" applyNumberFormat="1" applyFont="1" applyFill="1" applyBorder="1" applyAlignment="1">
      <alignment vertical="center"/>
    </xf>
    <xf numFmtId="0" fontId="62" fillId="0" borderId="83" xfId="60" applyFont="1" applyBorder="1" applyAlignment="1">
      <alignment vertical="center"/>
    </xf>
    <xf numFmtId="3" fontId="62" fillId="0" borderId="69" xfId="44" applyNumberFormat="1" applyFont="1" applyFill="1" applyBorder="1" applyAlignment="1">
      <alignment vertical="center"/>
    </xf>
    <xf numFmtId="3" fontId="62" fillId="0" borderId="101" xfId="44" applyNumberFormat="1" applyFont="1" applyFill="1" applyBorder="1" applyAlignment="1">
      <alignment vertical="center"/>
    </xf>
    <xf numFmtId="3" fontId="62" fillId="0" borderId="49" xfId="44" applyNumberFormat="1" applyFont="1" applyFill="1" applyBorder="1" applyAlignment="1">
      <alignment vertical="center"/>
    </xf>
    <xf numFmtId="3" fontId="62" fillId="0" borderId="50" xfId="44" applyNumberFormat="1" applyFont="1" applyFill="1" applyBorder="1" applyAlignment="1">
      <alignment vertical="center"/>
    </xf>
    <xf numFmtId="0" fontId="62" fillId="0" borderId="42" xfId="60" applyFont="1" applyBorder="1" applyAlignment="1">
      <alignment vertical="center"/>
    </xf>
    <xf numFmtId="3" fontId="62" fillId="0" borderId="87" xfId="44" applyNumberFormat="1" applyFont="1" applyFill="1" applyBorder="1" applyAlignment="1">
      <alignment vertical="center"/>
    </xf>
    <xf numFmtId="3" fontId="62" fillId="0" borderId="94" xfId="44" applyNumberFormat="1" applyFont="1" applyFill="1" applyBorder="1" applyAlignment="1">
      <alignment vertical="center"/>
    </xf>
    <xf numFmtId="3" fontId="62" fillId="0" borderId="95" xfId="44" applyNumberFormat="1" applyFont="1" applyFill="1" applyBorder="1" applyAlignment="1">
      <alignment vertical="center"/>
    </xf>
    <xf numFmtId="3" fontId="62" fillId="0" borderId="42" xfId="44" applyNumberFormat="1" applyFont="1" applyFill="1" applyBorder="1" applyAlignment="1">
      <alignment vertical="center"/>
    </xf>
    <xf numFmtId="3" fontId="62" fillId="0" borderId="90" xfId="44" applyNumberFormat="1" applyFont="1" applyFill="1" applyBorder="1" applyAlignment="1">
      <alignment vertical="center"/>
    </xf>
    <xf numFmtId="0" fontId="62" fillId="0" borderId="96" xfId="60" applyFont="1" applyBorder="1" applyAlignment="1">
      <alignment vertical="center"/>
    </xf>
    <xf numFmtId="3" fontId="62" fillId="0" borderId="97" xfId="44" applyNumberFormat="1" applyFont="1" applyFill="1" applyBorder="1" applyAlignment="1">
      <alignment vertical="center"/>
    </xf>
    <xf numFmtId="3" fontId="62" fillId="0" borderId="98" xfId="44" applyNumberFormat="1" applyFont="1" applyFill="1" applyBorder="1" applyAlignment="1">
      <alignment vertical="center"/>
    </xf>
    <xf numFmtId="0" fontId="62" fillId="0" borderId="99" xfId="60" applyFont="1" applyBorder="1" applyAlignment="1">
      <alignment vertical="center"/>
    </xf>
    <xf numFmtId="0" fontId="62" fillId="0" borderId="0" xfId="60" applyFont="1" applyAlignment="1">
      <alignment vertical="center"/>
    </xf>
    <xf numFmtId="3" fontId="62" fillId="0" borderId="100" xfId="44" applyNumberFormat="1" applyFont="1" applyFill="1" applyBorder="1" applyAlignment="1">
      <alignment vertical="center"/>
    </xf>
    <xf numFmtId="0" fontId="62" fillId="0" borderId="57" xfId="60" applyFont="1" applyBorder="1" applyAlignment="1">
      <alignment vertical="center"/>
    </xf>
    <xf numFmtId="3" fontId="62" fillId="0" borderId="102" xfId="44" applyNumberFormat="1" applyFont="1" applyFill="1" applyBorder="1" applyAlignment="1">
      <alignment vertical="center"/>
    </xf>
    <xf numFmtId="0" fontId="62" fillId="0" borderId="92" xfId="60" applyFont="1" applyBorder="1" applyAlignment="1">
      <alignment vertical="center"/>
    </xf>
    <xf numFmtId="0" fontId="62" fillId="0" borderId="93" xfId="60" applyFont="1" applyBorder="1" applyAlignment="1">
      <alignment vertical="center"/>
    </xf>
    <xf numFmtId="3" fontId="62" fillId="0" borderId="155" xfId="44" applyNumberFormat="1" applyFont="1" applyFill="1" applyBorder="1" applyAlignment="1">
      <alignment vertical="center"/>
    </xf>
    <xf numFmtId="0" fontId="62" fillId="0" borderId="156" xfId="60" applyFont="1" applyBorder="1" applyAlignment="1">
      <alignment vertical="center"/>
    </xf>
    <xf numFmtId="0" fontId="62" fillId="0" borderId="157" xfId="60" applyFont="1" applyBorder="1" applyAlignment="1">
      <alignment vertical="center"/>
    </xf>
    <xf numFmtId="3" fontId="62" fillId="0" borderId="162" xfId="44" applyNumberFormat="1" applyFont="1" applyFill="1" applyBorder="1" applyAlignment="1">
      <alignment vertical="center"/>
    </xf>
    <xf numFmtId="0" fontId="62" fillId="0" borderId="163" xfId="60" applyFont="1" applyBorder="1" applyAlignment="1">
      <alignment vertical="center"/>
    </xf>
    <xf numFmtId="0" fontId="62" fillId="0" borderId="164" xfId="60" applyFont="1" applyBorder="1" applyAlignment="1">
      <alignment vertical="center"/>
    </xf>
    <xf numFmtId="0" fontId="62" fillId="0" borderId="48" xfId="60" applyFont="1" applyBorder="1" applyAlignment="1">
      <alignment vertical="center"/>
    </xf>
    <xf numFmtId="0" fontId="62" fillId="0" borderId="88" xfId="60" applyFont="1" applyBorder="1" applyAlignment="1">
      <alignment vertical="center"/>
    </xf>
    <xf numFmtId="0" fontId="62" fillId="0" borderId="19" xfId="60" applyFont="1" applyBorder="1" applyAlignment="1">
      <alignment vertical="center"/>
    </xf>
    <xf numFmtId="0" fontId="62" fillId="0" borderId="104" xfId="60" applyFont="1" applyBorder="1" applyAlignment="1">
      <alignment vertical="center"/>
    </xf>
    <xf numFmtId="0" fontId="62" fillId="0" borderId="2" xfId="60" applyFont="1" applyBorder="1" applyAlignment="1">
      <alignment vertical="center"/>
    </xf>
    <xf numFmtId="0" fontId="62" fillId="0" borderId="101" xfId="60" applyFont="1" applyBorder="1" applyAlignment="1">
      <alignment vertical="center"/>
    </xf>
    <xf numFmtId="0" fontId="62" fillId="0" borderId="87" xfId="60" applyFont="1" applyBorder="1" applyAlignment="1">
      <alignment vertical="center"/>
    </xf>
    <xf numFmtId="3" fontId="55" fillId="0" borderId="0" xfId="44" applyNumberFormat="1" applyFont="1" applyFill="1" applyBorder="1" applyAlignment="1">
      <alignment horizontal="left" vertical="center"/>
    </xf>
    <xf numFmtId="3" fontId="29" fillId="0" borderId="0" xfId="44" applyNumberFormat="1" applyFont="1" applyFill="1" applyAlignment="1">
      <alignment vertical="top"/>
    </xf>
    <xf numFmtId="0" fontId="53" fillId="0" borderId="100" xfId="63" applyFont="1" applyBorder="1" applyAlignment="1">
      <alignment vertical="center"/>
    </xf>
    <xf numFmtId="0" fontId="53" fillId="0" borderId="2" xfId="63" applyFont="1" applyBorder="1" applyAlignment="1">
      <alignment vertical="center" wrapText="1"/>
    </xf>
    <xf numFmtId="0" fontId="45" fillId="0" borderId="83" xfId="63" applyFont="1" applyBorder="1" applyAlignment="1">
      <alignment vertical="center" wrapText="1"/>
    </xf>
    <xf numFmtId="0" fontId="45" fillId="0" borderId="70" xfId="63" applyFont="1" applyBorder="1" applyAlignment="1">
      <alignment vertical="center"/>
    </xf>
    <xf numFmtId="0" fontId="45" fillId="0" borderId="123" xfId="63" applyFont="1" applyBorder="1" applyAlignment="1">
      <alignment vertical="center"/>
    </xf>
    <xf numFmtId="0" fontId="45" fillId="0" borderId="63" xfId="63" applyFont="1" applyBorder="1" applyAlignment="1">
      <alignment vertical="center"/>
    </xf>
    <xf numFmtId="0" fontId="45" fillId="0" borderId="124" xfId="63" applyFont="1" applyBorder="1" applyAlignment="1">
      <alignment vertical="center"/>
    </xf>
    <xf numFmtId="0" fontId="45" fillId="0" borderId="128" xfId="63" applyFont="1" applyBorder="1" applyAlignment="1">
      <alignment vertical="center"/>
    </xf>
    <xf numFmtId="0" fontId="45" fillId="0" borderId="129" xfId="63" applyFont="1" applyBorder="1" applyAlignment="1">
      <alignment vertical="center" wrapText="1"/>
    </xf>
    <xf numFmtId="0" fontId="45" fillId="0" borderId="130" xfId="63" applyFont="1" applyBorder="1" applyAlignment="1">
      <alignment vertical="center" wrapText="1"/>
    </xf>
    <xf numFmtId="0" fontId="53" fillId="0" borderId="48" xfId="63" applyFont="1" applyBorder="1" applyAlignment="1">
      <alignment vertical="center"/>
    </xf>
    <xf numFmtId="0" fontId="53" fillId="0" borderId="56" xfId="63" applyFont="1" applyBorder="1" applyAlignment="1">
      <alignment vertical="center" wrapText="1"/>
    </xf>
    <xf numFmtId="0" fontId="45" fillId="0" borderId="72" xfId="63" applyFont="1" applyBorder="1" applyAlignment="1">
      <alignment vertical="center" wrapText="1"/>
    </xf>
    <xf numFmtId="0" fontId="45" fillId="0" borderId="118" xfId="63" applyFont="1" applyBorder="1" applyAlignment="1">
      <alignment vertical="center"/>
    </xf>
    <xf numFmtId="0" fontId="45" fillId="0" borderId="66" xfId="63" applyFont="1" applyBorder="1" applyAlignment="1">
      <alignment vertical="center" wrapText="1"/>
    </xf>
    <xf numFmtId="0" fontId="45" fillId="0" borderId="86" xfId="63" applyFont="1" applyBorder="1" applyAlignment="1">
      <alignment horizontal="center" vertical="center" wrapText="1"/>
    </xf>
    <xf numFmtId="0" fontId="53" fillId="0" borderId="83" xfId="63" applyFont="1" applyBorder="1" applyAlignment="1">
      <alignment vertical="center" wrapText="1"/>
    </xf>
    <xf numFmtId="0" fontId="45" fillId="0" borderId="0" xfId="63" applyFont="1" applyAlignment="1">
      <alignment vertical="center"/>
    </xf>
    <xf numFmtId="0" fontId="45" fillId="0" borderId="126" xfId="63" applyFont="1" applyBorder="1" applyAlignment="1">
      <alignment vertical="center"/>
    </xf>
    <xf numFmtId="0" fontId="45" fillId="0" borderId="127" xfId="63" applyFont="1" applyBorder="1" applyAlignment="1">
      <alignment horizontal="center" vertical="center"/>
    </xf>
    <xf numFmtId="3" fontId="47" fillId="24" borderId="43" xfId="44" applyNumberFormat="1" applyFont="1" applyFill="1" applyBorder="1" applyAlignment="1">
      <alignment vertical="center"/>
    </xf>
    <xf numFmtId="3" fontId="47" fillId="24" borderId="44" xfId="44" applyNumberFormat="1" applyFont="1" applyFill="1" applyBorder="1" applyAlignment="1">
      <alignment vertical="center"/>
    </xf>
    <xf numFmtId="3" fontId="47" fillId="24" borderId="24" xfId="44" applyNumberFormat="1" applyFont="1" applyFill="1" applyBorder="1" applyAlignment="1">
      <alignment vertical="center"/>
    </xf>
    <xf numFmtId="3" fontId="47" fillId="24" borderId="47" xfId="44" applyNumberFormat="1" applyFont="1" applyFill="1" applyBorder="1" applyAlignment="1">
      <alignment vertical="center"/>
    </xf>
    <xf numFmtId="3" fontId="47" fillId="24" borderId="145" xfId="44" applyNumberFormat="1" applyFont="1" applyFill="1" applyBorder="1" applyAlignment="1">
      <alignment vertical="center"/>
    </xf>
    <xf numFmtId="3" fontId="47" fillId="24" borderId="121" xfId="44" applyNumberFormat="1" applyFont="1" applyFill="1" applyBorder="1" applyAlignment="1">
      <alignment vertical="center"/>
    </xf>
    <xf numFmtId="10" fontId="62" fillId="0" borderId="60" xfId="60" applyNumberFormat="1" applyFont="1" applyBorder="1" applyAlignment="1">
      <alignment vertical="center"/>
    </xf>
    <xf numFmtId="3" fontId="47" fillId="24" borderId="87" xfId="44" applyNumberFormat="1" applyFont="1" applyFill="1" applyBorder="1" applyAlignment="1">
      <alignment vertical="center"/>
    </xf>
    <xf numFmtId="3" fontId="47" fillId="24" borderId="172" xfId="44" applyNumberFormat="1" applyFont="1" applyFill="1" applyBorder="1" applyAlignment="1">
      <alignment vertical="center"/>
    </xf>
    <xf numFmtId="3" fontId="47" fillId="24" borderId="173" xfId="44" applyNumberFormat="1" applyFont="1" applyFill="1" applyBorder="1" applyAlignment="1">
      <alignment vertical="center"/>
    </xf>
    <xf numFmtId="3" fontId="47" fillId="24" borderId="174" xfId="44" applyNumberFormat="1" applyFont="1" applyFill="1" applyBorder="1" applyAlignment="1">
      <alignment vertical="center"/>
    </xf>
    <xf numFmtId="3" fontId="47" fillId="24" borderId="168" xfId="44" applyNumberFormat="1" applyFont="1" applyFill="1" applyBorder="1" applyAlignment="1">
      <alignment vertical="center"/>
    </xf>
    <xf numFmtId="0" fontId="62" fillId="0" borderId="123" xfId="60" applyFont="1" applyBorder="1" applyAlignment="1">
      <alignment horizontal="left" vertical="center"/>
    </xf>
    <xf numFmtId="0" fontId="62" fillId="0" borderId="63" xfId="60" applyFont="1" applyBorder="1" applyAlignment="1">
      <alignment horizontal="left" vertical="center"/>
    </xf>
    <xf numFmtId="0" fontId="62" fillId="0" borderId="124" xfId="60" applyFont="1" applyBorder="1" applyAlignment="1">
      <alignment vertical="center"/>
    </xf>
    <xf numFmtId="0" fontId="62" fillId="0" borderId="118" xfId="60" applyFont="1" applyBorder="1" applyAlignment="1">
      <alignment horizontal="left" vertical="center"/>
    </xf>
    <xf numFmtId="0" fontId="62" fillId="0" borderId="66" xfId="60" applyFont="1" applyBorder="1" applyAlignment="1">
      <alignment horizontal="left" vertical="center"/>
    </xf>
    <xf numFmtId="0" fontId="62" fillId="0" borderId="86" xfId="60" applyFont="1" applyBorder="1" applyAlignment="1">
      <alignment vertical="center"/>
    </xf>
    <xf numFmtId="0" fontId="62" fillId="0" borderId="128" xfId="60" applyFont="1" applyBorder="1" applyAlignment="1">
      <alignment horizontal="left" vertical="center"/>
    </xf>
    <xf numFmtId="0" fontId="62" fillId="0" borderId="129" xfId="60" applyFont="1" applyBorder="1" applyAlignment="1">
      <alignment horizontal="left" vertical="center"/>
    </xf>
    <xf numFmtId="0" fontId="62" fillId="0" borderId="130" xfId="60" applyFont="1" applyBorder="1" applyAlignment="1">
      <alignment vertical="center"/>
    </xf>
    <xf numFmtId="3" fontId="62" fillId="0" borderId="123" xfId="44" applyNumberFormat="1" applyFont="1" applyFill="1" applyBorder="1" applyAlignment="1">
      <alignment vertical="center"/>
    </xf>
    <xf numFmtId="3" fontId="62" fillId="0" borderId="63" xfId="44" applyNumberFormat="1" applyFont="1" applyFill="1" applyBorder="1" applyAlignment="1">
      <alignment vertical="center"/>
    </xf>
    <xf numFmtId="3" fontId="62" fillId="0" borderId="118" xfId="44" applyNumberFormat="1" applyFont="1" applyFill="1" applyBorder="1" applyAlignment="1">
      <alignment vertical="center"/>
    </xf>
    <xf numFmtId="3" fontId="62" fillId="0" borderId="66" xfId="44" applyNumberFormat="1" applyFont="1" applyFill="1" applyBorder="1" applyAlignment="1">
      <alignment vertical="center"/>
    </xf>
    <xf numFmtId="3" fontId="62" fillId="0" borderId="128" xfId="44" applyNumberFormat="1" applyFont="1" applyFill="1" applyBorder="1" applyAlignment="1">
      <alignment vertical="center"/>
    </xf>
    <xf numFmtId="3" fontId="62" fillId="0" borderId="129" xfId="44" applyNumberFormat="1" applyFont="1" applyFill="1" applyBorder="1" applyAlignment="1">
      <alignment vertical="center"/>
    </xf>
    <xf numFmtId="3" fontId="62" fillId="0" borderId="124" xfId="44" applyNumberFormat="1" applyFont="1" applyFill="1" applyBorder="1" applyAlignment="1">
      <alignment vertical="center"/>
    </xf>
    <xf numFmtId="3" fontId="62" fillId="0" borderId="178" xfId="44" applyNumberFormat="1" applyFont="1" applyFill="1" applyBorder="1" applyAlignment="1">
      <alignment horizontal="center" vertical="center"/>
    </xf>
    <xf numFmtId="3" fontId="62" fillId="0" borderId="163" xfId="44" applyNumberFormat="1" applyFont="1" applyFill="1" applyBorder="1" applyAlignment="1">
      <alignment horizontal="center" vertical="center"/>
    </xf>
    <xf numFmtId="3" fontId="62" fillId="0" borderId="179" xfId="44" applyNumberFormat="1" applyFont="1" applyFill="1" applyBorder="1" applyAlignment="1">
      <alignment vertical="center"/>
    </xf>
    <xf numFmtId="3" fontId="62" fillId="0" borderId="180" xfId="44" applyNumberFormat="1" applyFont="1" applyFill="1" applyBorder="1" applyAlignment="1">
      <alignment vertical="center"/>
    </xf>
    <xf numFmtId="3" fontId="62" fillId="0" borderId="181" xfId="44" applyNumberFormat="1" applyFont="1" applyFill="1" applyBorder="1" applyAlignment="1">
      <alignment vertical="center"/>
    </xf>
    <xf numFmtId="3" fontId="62" fillId="0" borderId="178" xfId="44" applyNumberFormat="1" applyFont="1" applyFill="1" applyBorder="1" applyAlignment="1">
      <alignment vertical="center"/>
    </xf>
    <xf numFmtId="3" fontId="62" fillId="0" borderId="163" xfId="44" applyNumberFormat="1" applyFont="1" applyFill="1" applyBorder="1" applyAlignment="1">
      <alignment vertical="center"/>
    </xf>
    <xf numFmtId="177" fontId="44" fillId="24" borderId="1" xfId="0" applyNumberFormat="1" applyFont="1" applyFill="1" applyBorder="1">
      <alignment vertical="center"/>
    </xf>
    <xf numFmtId="177" fontId="44" fillId="24" borderId="54" xfId="0" applyNumberFormat="1" applyFont="1" applyFill="1" applyBorder="1">
      <alignment vertical="center"/>
    </xf>
    <xf numFmtId="179" fontId="29" fillId="24" borderId="185" xfId="44" applyNumberFormat="1" applyFont="1" applyFill="1" applyBorder="1" applyAlignment="1">
      <alignment vertical="center"/>
    </xf>
    <xf numFmtId="178" fontId="62" fillId="0" borderId="164" xfId="44" applyNumberFormat="1" applyFont="1" applyFill="1" applyBorder="1" applyAlignment="1">
      <alignment horizontal="left" vertical="center"/>
    </xf>
    <xf numFmtId="0" fontId="62" fillId="0" borderId="123" xfId="60" applyFont="1" applyBorder="1" applyAlignment="1">
      <alignment vertical="center"/>
    </xf>
    <xf numFmtId="0" fontId="62" fillId="0" borderId="63" xfId="60" applyFont="1" applyBorder="1" applyAlignment="1">
      <alignment vertical="center"/>
    </xf>
    <xf numFmtId="0" fontId="62" fillId="0" borderId="128" xfId="60" applyFont="1" applyBorder="1" applyAlignment="1">
      <alignment vertical="center"/>
    </xf>
    <xf numFmtId="0" fontId="62" fillId="0" borderId="129" xfId="60" applyFont="1" applyBorder="1" applyAlignment="1">
      <alignment vertical="center"/>
    </xf>
    <xf numFmtId="38" fontId="45" fillId="0" borderId="144" xfId="44" applyFont="1" applyFill="1" applyBorder="1" applyAlignment="1">
      <alignment vertical="center"/>
    </xf>
    <xf numFmtId="180" fontId="45" fillId="0" borderId="37" xfId="44" applyNumberFormat="1" applyFont="1" applyFill="1" applyBorder="1" applyAlignment="1">
      <alignment horizontal="right" vertical="center"/>
    </xf>
    <xf numFmtId="180" fontId="45" fillId="0" borderId="158" xfId="44" applyNumberFormat="1" applyFont="1" applyFill="1" applyBorder="1" applyAlignment="1">
      <alignment vertical="center"/>
    </xf>
    <xf numFmtId="180" fontId="45" fillId="0" borderId="159" xfId="44" applyNumberFormat="1" applyFont="1" applyFill="1" applyBorder="1" applyAlignment="1">
      <alignment vertical="center"/>
    </xf>
    <xf numFmtId="180" fontId="45" fillId="0" borderId="160" xfId="44" applyNumberFormat="1" applyFont="1" applyFill="1" applyBorder="1" applyAlignment="1">
      <alignment vertical="center"/>
    </xf>
    <xf numFmtId="180" fontId="45" fillId="0" borderId="161" xfId="44" applyNumberFormat="1" applyFont="1" applyFill="1" applyBorder="1" applyAlignment="1">
      <alignment vertical="center"/>
    </xf>
    <xf numFmtId="180" fontId="45" fillId="0" borderId="165" xfId="44" applyNumberFormat="1" applyFont="1" applyFill="1" applyBorder="1" applyAlignment="1">
      <alignment vertical="center"/>
    </xf>
    <xf numFmtId="180" fontId="45" fillId="0" borderId="166" xfId="44" applyNumberFormat="1" applyFont="1" applyFill="1" applyBorder="1" applyAlignment="1">
      <alignment vertical="center"/>
    </xf>
    <xf numFmtId="180" fontId="45" fillId="0" borderId="167" xfId="44" applyNumberFormat="1" applyFont="1" applyFill="1" applyBorder="1" applyAlignment="1">
      <alignment horizontal="center" vertical="center"/>
    </xf>
    <xf numFmtId="180" fontId="45" fillId="0" borderId="114" xfId="44" applyNumberFormat="1" applyFont="1" applyFill="1" applyBorder="1" applyAlignment="1">
      <alignment vertical="center"/>
    </xf>
    <xf numFmtId="3" fontId="45" fillId="0" borderId="76" xfId="44" applyNumberFormat="1" applyFont="1" applyFill="1" applyBorder="1" applyAlignment="1">
      <alignment vertical="center"/>
    </xf>
    <xf numFmtId="180" fontId="45" fillId="0" borderId="64" xfId="60" applyNumberFormat="1" applyFont="1" applyBorder="1" applyAlignment="1">
      <alignment horizontal="right" vertical="center"/>
    </xf>
    <xf numFmtId="3" fontId="45" fillId="0" borderId="140" xfId="44" applyNumberFormat="1" applyFont="1" applyFill="1" applyBorder="1" applyAlignment="1">
      <alignment vertical="center"/>
    </xf>
    <xf numFmtId="180" fontId="45" fillId="0" borderId="136" xfId="60" applyNumberFormat="1" applyFont="1" applyBorder="1" applyAlignment="1">
      <alignment horizontal="right" vertical="center"/>
    </xf>
    <xf numFmtId="3" fontId="45" fillId="0" borderId="133" xfId="44" applyNumberFormat="1" applyFont="1" applyFill="1" applyBorder="1" applyAlignment="1">
      <alignment vertical="center"/>
    </xf>
    <xf numFmtId="3" fontId="45" fillId="0" borderId="186" xfId="44" applyNumberFormat="1" applyFont="1" applyFill="1" applyBorder="1" applyAlignment="1">
      <alignment vertical="center"/>
    </xf>
    <xf numFmtId="0" fontId="45" fillId="0" borderId="36" xfId="60" applyFont="1" applyBorder="1" applyAlignment="1">
      <alignment horizontal="center" vertical="center"/>
    </xf>
    <xf numFmtId="180" fontId="45" fillId="0" borderId="21" xfId="44" applyNumberFormat="1" applyFont="1" applyFill="1" applyBorder="1" applyAlignment="1">
      <alignment vertical="center"/>
    </xf>
    <xf numFmtId="180" fontId="45" fillId="0" borderId="59" xfId="44" applyNumberFormat="1" applyFont="1" applyFill="1" applyBorder="1" applyAlignment="1">
      <alignment vertical="center"/>
    </xf>
    <xf numFmtId="180" fontId="45" fillId="0" borderId="0" xfId="44" applyNumberFormat="1" applyFont="1" applyFill="1" applyBorder="1" applyAlignment="1">
      <alignment vertical="center"/>
    </xf>
    <xf numFmtId="180" fontId="45" fillId="0" borderId="19" xfId="44" applyNumberFormat="1" applyFont="1" applyFill="1" applyBorder="1" applyAlignment="1">
      <alignment vertical="center"/>
    </xf>
    <xf numFmtId="3" fontId="45" fillId="0" borderId="51" xfId="44" applyNumberFormat="1" applyFont="1" applyFill="1" applyBorder="1" applyAlignment="1">
      <alignment vertical="center"/>
    </xf>
    <xf numFmtId="181" fontId="45" fillId="0" borderId="162" xfId="44" applyNumberFormat="1" applyFont="1" applyFill="1" applyBorder="1" applyAlignment="1">
      <alignment vertical="center"/>
    </xf>
    <xf numFmtId="181" fontId="45" fillId="0" borderId="187" xfId="44" applyNumberFormat="1" applyFont="1" applyFill="1" applyBorder="1" applyAlignment="1">
      <alignment vertical="center"/>
    </xf>
    <xf numFmtId="3" fontId="45" fillId="0" borderId="188" xfId="44" applyNumberFormat="1" applyFont="1" applyFill="1" applyBorder="1" applyAlignment="1">
      <alignment vertical="center"/>
    </xf>
    <xf numFmtId="180" fontId="45" fillId="0" borderId="51" xfId="44" applyNumberFormat="1" applyFont="1" applyFill="1" applyBorder="1" applyAlignment="1">
      <alignment vertical="center"/>
    </xf>
    <xf numFmtId="180" fontId="45" fillId="0" borderId="184" xfId="44" applyNumberFormat="1" applyFont="1" applyFill="1" applyBorder="1" applyAlignment="1">
      <alignment vertical="center"/>
    </xf>
    <xf numFmtId="180" fontId="45" fillId="0" borderId="62" xfId="44" applyNumberFormat="1" applyFont="1" applyFill="1" applyBorder="1" applyAlignment="1">
      <alignment vertical="center"/>
    </xf>
    <xf numFmtId="180" fontId="45" fillId="0" borderId="64" xfId="44" applyNumberFormat="1" applyFont="1" applyFill="1" applyBorder="1" applyAlignment="1">
      <alignment vertical="center"/>
    </xf>
    <xf numFmtId="180" fontId="45" fillId="0" borderId="140" xfId="44" applyNumberFormat="1" applyFont="1" applyFill="1" applyBorder="1" applyAlignment="1">
      <alignment vertical="center"/>
    </xf>
    <xf numFmtId="180" fontId="45" fillId="0" borderId="65" xfId="44" applyNumberFormat="1" applyFont="1" applyFill="1" applyBorder="1" applyAlignment="1">
      <alignment vertical="center"/>
    </xf>
    <xf numFmtId="180" fontId="45" fillId="0" borderId="67" xfId="44" applyNumberFormat="1" applyFont="1" applyFill="1" applyBorder="1" applyAlignment="1">
      <alignment vertical="center"/>
    </xf>
    <xf numFmtId="180" fontId="45" fillId="0" borderId="131" xfId="44" applyNumberFormat="1" applyFont="1" applyFill="1" applyBorder="1" applyAlignment="1">
      <alignment vertical="center"/>
    </xf>
    <xf numFmtId="180" fontId="45" fillId="0" borderId="144" xfId="44" applyNumberFormat="1" applyFont="1" applyFill="1" applyBorder="1" applyAlignment="1">
      <alignment vertical="center"/>
    </xf>
    <xf numFmtId="180" fontId="45" fillId="0" borderId="154" xfId="44" applyNumberFormat="1" applyFont="1" applyFill="1" applyBorder="1" applyAlignment="1">
      <alignment vertical="center"/>
    </xf>
    <xf numFmtId="180" fontId="45" fillId="0" borderId="132" xfId="44" applyNumberFormat="1" applyFont="1" applyFill="1" applyBorder="1" applyAlignment="1">
      <alignment vertical="center"/>
    </xf>
    <xf numFmtId="180" fontId="45" fillId="0" borderId="136" xfId="44" applyNumberFormat="1" applyFont="1" applyFill="1" applyBorder="1" applyAlignment="1">
      <alignment vertical="center"/>
    </xf>
    <xf numFmtId="180" fontId="45" fillId="0" borderId="133" xfId="44" applyNumberFormat="1" applyFont="1" applyFill="1" applyBorder="1" applyAlignment="1">
      <alignment vertical="center"/>
    </xf>
    <xf numFmtId="180" fontId="45" fillId="0" borderId="77" xfId="44" applyNumberFormat="1" applyFont="1" applyFill="1" applyBorder="1" applyAlignment="1">
      <alignment vertical="center"/>
    </xf>
    <xf numFmtId="180" fontId="45" fillId="0" borderId="108" xfId="44" applyNumberFormat="1" applyFont="1" applyFill="1" applyBorder="1" applyAlignment="1">
      <alignment vertical="center"/>
    </xf>
    <xf numFmtId="180" fontId="45" fillId="0" borderId="38" xfId="44" applyNumberFormat="1" applyFont="1" applyFill="1" applyBorder="1" applyAlignment="1">
      <alignment vertical="center"/>
    </xf>
    <xf numFmtId="180" fontId="45" fillId="0" borderId="40" xfId="44" applyNumberFormat="1" applyFont="1" applyFill="1" applyBorder="1" applyAlignment="1">
      <alignment vertical="center"/>
    </xf>
    <xf numFmtId="180" fontId="45" fillId="0" borderId="39" xfId="44" applyNumberFormat="1" applyFont="1" applyFill="1" applyBorder="1" applyAlignment="1">
      <alignment vertical="center"/>
    </xf>
    <xf numFmtId="180" fontId="45" fillId="0" borderId="115" xfId="44" applyNumberFormat="1" applyFont="1" applyFill="1" applyBorder="1" applyAlignment="1">
      <alignment vertical="center"/>
    </xf>
    <xf numFmtId="3" fontId="62" fillId="0" borderId="189" xfId="44" applyNumberFormat="1" applyFont="1" applyFill="1" applyBorder="1" applyAlignment="1">
      <alignment vertical="center"/>
    </xf>
    <xf numFmtId="3" fontId="62" fillId="0" borderId="190" xfId="44" applyNumberFormat="1" applyFont="1" applyFill="1" applyBorder="1" applyAlignment="1">
      <alignment vertical="center"/>
    </xf>
    <xf numFmtId="3" fontId="65" fillId="24" borderId="190" xfId="44" applyNumberFormat="1" applyFont="1" applyFill="1" applyBorder="1" applyAlignment="1">
      <alignment vertical="center"/>
    </xf>
    <xf numFmtId="0" fontId="65" fillId="24" borderId="191" xfId="60" applyFont="1" applyFill="1" applyBorder="1" applyAlignment="1">
      <alignment vertical="center"/>
    </xf>
    <xf numFmtId="180" fontId="45" fillId="0" borderId="32" xfId="44" applyNumberFormat="1" applyFont="1" applyFill="1" applyBorder="1" applyAlignment="1">
      <alignment horizontal="right" vertical="center"/>
    </xf>
    <xf numFmtId="180" fontId="45" fillId="0" borderId="107" xfId="44" applyNumberFormat="1" applyFont="1" applyFill="1" applyBorder="1" applyAlignment="1">
      <alignment horizontal="right" vertical="center"/>
    </xf>
    <xf numFmtId="180" fontId="45" fillId="0" borderId="77" xfId="44" applyNumberFormat="1" applyFont="1" applyFill="1" applyBorder="1" applyAlignment="1">
      <alignment horizontal="right" vertical="center"/>
    </xf>
    <xf numFmtId="180" fontId="45" fillId="0" borderId="62" xfId="44" applyNumberFormat="1" applyFont="1" applyFill="1" applyBorder="1" applyAlignment="1">
      <alignment horizontal="center" vertical="center"/>
    </xf>
    <xf numFmtId="180" fontId="45" fillId="0" borderId="140" xfId="44" applyNumberFormat="1" applyFont="1" applyFill="1" applyBorder="1" applyAlignment="1">
      <alignment horizontal="right" vertical="center"/>
    </xf>
    <xf numFmtId="180" fontId="45" fillId="0" borderId="65" xfId="44" applyNumberFormat="1" applyFont="1" applyFill="1" applyBorder="1" applyAlignment="1">
      <alignment horizontal="center" vertical="center"/>
    </xf>
    <xf numFmtId="180" fontId="45" fillId="0" borderId="131" xfId="44" applyNumberFormat="1" applyFont="1" applyFill="1" applyBorder="1" applyAlignment="1">
      <alignment horizontal="right" vertical="center"/>
    </xf>
    <xf numFmtId="180" fontId="45" fillId="0" borderId="132" xfId="44" applyNumberFormat="1" applyFont="1" applyFill="1" applyBorder="1" applyAlignment="1">
      <alignment horizontal="center" vertical="center"/>
    </xf>
    <xf numFmtId="180" fontId="45" fillId="0" borderId="133" xfId="44" applyNumberFormat="1" applyFont="1" applyFill="1" applyBorder="1" applyAlignment="1">
      <alignment horizontal="right" vertical="center"/>
    </xf>
    <xf numFmtId="180" fontId="45" fillId="0" borderId="61" xfId="44" applyNumberFormat="1" applyFont="1" applyFill="1" applyBorder="1" applyAlignment="1">
      <alignment horizontal="right" vertical="center"/>
    </xf>
    <xf numFmtId="180" fontId="45" fillId="0" borderId="52" xfId="44" applyNumberFormat="1" applyFont="1" applyFill="1" applyBorder="1" applyAlignment="1">
      <alignment horizontal="right" vertical="center"/>
    </xf>
    <xf numFmtId="0" fontId="45" fillId="0" borderId="108" xfId="60" applyFont="1" applyBorder="1" applyAlignment="1">
      <alignment vertical="center"/>
    </xf>
    <xf numFmtId="0" fontId="45" fillId="0" borderId="55" xfId="60" applyFont="1" applyBorder="1" applyAlignment="1">
      <alignment vertical="center"/>
    </xf>
    <xf numFmtId="0" fontId="45" fillId="0" borderId="62" xfId="60" applyFont="1" applyBorder="1" applyAlignment="1">
      <alignment vertical="center"/>
    </xf>
    <xf numFmtId="0" fontId="45" fillId="0" borderId="140" xfId="60" applyFont="1" applyBorder="1" applyAlignment="1">
      <alignment vertical="center"/>
    </xf>
    <xf numFmtId="0" fontId="45" fillId="0" borderId="65" xfId="60" applyFont="1" applyBorder="1" applyAlignment="1">
      <alignment vertical="center"/>
    </xf>
    <xf numFmtId="0" fontId="45" fillId="0" borderId="131" xfId="60" applyFont="1" applyBorder="1" applyAlignment="1">
      <alignment vertical="center"/>
    </xf>
    <xf numFmtId="0" fontId="45" fillId="0" borderId="132" xfId="60" applyFont="1" applyBorder="1" applyAlignment="1">
      <alignment vertical="center"/>
    </xf>
    <xf numFmtId="0" fontId="45" fillId="0" borderId="133" xfId="60" applyFont="1" applyBorder="1" applyAlignment="1">
      <alignment vertical="center"/>
    </xf>
    <xf numFmtId="0" fontId="45" fillId="0" borderId="175" xfId="60" applyFont="1" applyBorder="1" applyAlignment="1">
      <alignment vertical="center"/>
    </xf>
    <xf numFmtId="0" fontId="45" fillId="0" borderId="64" xfId="60" applyFont="1" applyBorder="1" applyAlignment="1">
      <alignment vertical="center"/>
    </xf>
    <xf numFmtId="0" fontId="45" fillId="0" borderId="176" xfId="60" applyFont="1" applyBorder="1" applyAlignment="1">
      <alignment vertical="center"/>
    </xf>
    <xf numFmtId="0" fontId="45" fillId="0" borderId="67" xfId="60" applyFont="1" applyBorder="1" applyAlignment="1">
      <alignment vertical="center"/>
    </xf>
    <xf numFmtId="0" fontId="45" fillId="0" borderId="177" xfId="60" applyFont="1" applyBorder="1" applyAlignment="1">
      <alignment vertical="center"/>
    </xf>
    <xf numFmtId="0" fontId="45" fillId="0" borderId="136" xfId="60" applyFont="1" applyBorder="1" applyAlignment="1">
      <alignment vertical="center"/>
    </xf>
    <xf numFmtId="0" fontId="45" fillId="0" borderId="35" xfId="60" applyFont="1" applyBorder="1" applyAlignment="1">
      <alignment vertical="center"/>
    </xf>
    <xf numFmtId="0" fontId="45" fillId="0" borderId="36" xfId="60" applyFont="1" applyBorder="1" applyAlignment="1">
      <alignment vertical="center"/>
    </xf>
    <xf numFmtId="0" fontId="45" fillId="0" borderId="77" xfId="60" applyFont="1" applyBorder="1" applyAlignment="1">
      <alignment vertical="center"/>
    </xf>
    <xf numFmtId="180" fontId="45" fillId="0" borderId="80" xfId="44" applyNumberFormat="1" applyFont="1" applyFill="1" applyBorder="1" applyAlignment="1">
      <alignment horizontal="right" vertical="center"/>
    </xf>
    <xf numFmtId="180" fontId="45" fillId="0" borderId="78" xfId="44" applyNumberFormat="1" applyFont="1" applyFill="1" applyBorder="1" applyAlignment="1">
      <alignment horizontal="right" vertical="center"/>
    </xf>
    <xf numFmtId="180" fontId="45" fillId="0" borderId="62" xfId="44" applyNumberFormat="1" applyFont="1" applyFill="1" applyBorder="1" applyAlignment="1">
      <alignment horizontal="right" vertical="center"/>
    </xf>
    <xf numFmtId="180" fontId="45" fillId="0" borderId="166" xfId="44" applyNumberFormat="1" applyFont="1" applyFill="1" applyBorder="1" applyAlignment="1">
      <alignment horizontal="right" vertical="center"/>
    </xf>
    <xf numFmtId="180" fontId="45" fillId="0" borderId="167" xfId="44" applyNumberFormat="1" applyFont="1" applyFill="1" applyBorder="1" applyAlignment="1">
      <alignment horizontal="right" vertical="center"/>
    </xf>
    <xf numFmtId="180" fontId="45" fillId="0" borderId="182" xfId="44" applyNumberFormat="1" applyFont="1" applyFill="1" applyBorder="1" applyAlignment="1">
      <alignment horizontal="right" vertical="center"/>
    </xf>
    <xf numFmtId="180" fontId="45" fillId="0" borderId="183" xfId="44" applyNumberFormat="1" applyFont="1" applyFill="1" applyBorder="1" applyAlignment="1">
      <alignment horizontal="right" vertical="center"/>
    </xf>
    <xf numFmtId="180" fontId="45" fillId="0" borderId="109" xfId="44" applyNumberFormat="1" applyFont="1" applyFill="1" applyBorder="1" applyAlignment="1">
      <alignment horizontal="right" vertical="center"/>
    </xf>
    <xf numFmtId="180" fontId="45" fillId="0" borderId="110" xfId="44" applyNumberFormat="1" applyFont="1" applyFill="1" applyBorder="1" applyAlignment="1">
      <alignment horizontal="right" vertical="center"/>
    </xf>
    <xf numFmtId="180" fontId="45" fillId="0" borderId="111" xfId="44" applyNumberFormat="1" applyFont="1" applyFill="1" applyBorder="1" applyAlignment="1">
      <alignment horizontal="right" vertical="center"/>
    </xf>
    <xf numFmtId="180" fontId="45" fillId="0" borderId="112" xfId="44" applyNumberFormat="1" applyFont="1" applyFill="1" applyBorder="1" applyAlignment="1">
      <alignment horizontal="right" vertical="center"/>
    </xf>
    <xf numFmtId="180" fontId="45" fillId="0" borderId="51" xfId="44" applyNumberFormat="1" applyFont="1" applyFill="1" applyBorder="1" applyAlignment="1">
      <alignment horizontal="right" vertical="center"/>
    </xf>
    <xf numFmtId="180" fontId="45" fillId="0" borderId="43" xfId="44" applyNumberFormat="1" applyFont="1" applyFill="1" applyBorder="1" applyAlignment="1">
      <alignment horizontal="right" vertical="center"/>
    </xf>
    <xf numFmtId="180" fontId="45" fillId="0" borderId="44" xfId="44" applyNumberFormat="1" applyFont="1" applyFill="1" applyBorder="1" applyAlignment="1">
      <alignment horizontal="right" vertical="center"/>
    </xf>
    <xf numFmtId="180" fontId="45" fillId="0" borderId="25" xfId="44" applyNumberFormat="1" applyFont="1" applyFill="1" applyBorder="1" applyAlignment="1">
      <alignment horizontal="right" vertical="center"/>
    </xf>
    <xf numFmtId="180" fontId="45" fillId="0" borderId="192" xfId="44" applyNumberFormat="1" applyFont="1" applyFill="1" applyBorder="1" applyAlignment="1">
      <alignment horizontal="center" vertical="center"/>
    </xf>
    <xf numFmtId="180" fontId="45" fillId="0" borderId="64" xfId="44" applyNumberFormat="1" applyFont="1" applyFill="1" applyBorder="1" applyAlignment="1">
      <alignment horizontal="right" vertical="center"/>
    </xf>
    <xf numFmtId="176" fontId="44" fillId="0" borderId="186" xfId="63" applyNumberFormat="1" applyFont="1" applyBorder="1" applyAlignment="1">
      <alignment vertical="center"/>
    </xf>
    <xf numFmtId="180" fontId="45" fillId="0" borderId="175" xfId="60" applyNumberFormat="1" applyFont="1" applyBorder="1" applyAlignment="1">
      <alignment horizontal="right" vertical="center"/>
    </xf>
    <xf numFmtId="0" fontId="45" fillId="0" borderId="48" xfId="60" applyFont="1" applyBorder="1" applyAlignment="1">
      <alignment horizontal="center" vertical="center"/>
    </xf>
    <xf numFmtId="3" fontId="62" fillId="0" borderId="125" xfId="44" applyNumberFormat="1" applyFont="1" applyFill="1" applyBorder="1" applyAlignment="1">
      <alignment vertical="center"/>
    </xf>
    <xf numFmtId="0" fontId="62" fillId="0" borderId="138" xfId="60" applyFont="1" applyBorder="1" applyAlignment="1">
      <alignment vertical="center"/>
    </xf>
    <xf numFmtId="180" fontId="45" fillId="0" borderId="193" xfId="44" applyNumberFormat="1" applyFont="1" applyFill="1" applyBorder="1" applyAlignment="1">
      <alignment vertical="center"/>
    </xf>
    <xf numFmtId="180" fontId="45" fillId="0" borderId="143" xfId="44" applyNumberFormat="1" applyFont="1" applyFill="1" applyBorder="1" applyAlignment="1">
      <alignment vertical="center"/>
    </xf>
    <xf numFmtId="180" fontId="45" fillId="0" borderId="139" xfId="44" applyNumberFormat="1" applyFont="1" applyFill="1" applyBorder="1" applyAlignment="1">
      <alignment vertical="center"/>
    </xf>
    <xf numFmtId="180" fontId="45" fillId="0" borderId="145" xfId="44" applyNumberFormat="1" applyFont="1" applyFill="1" applyBorder="1" applyAlignment="1">
      <alignment vertical="center"/>
    </xf>
    <xf numFmtId="180" fontId="45" fillId="0" borderId="154" xfId="60" applyNumberFormat="1" applyFont="1" applyBorder="1" applyAlignment="1">
      <alignment horizontal="right" vertical="center"/>
    </xf>
    <xf numFmtId="2" fontId="62" fillId="0" borderId="60" xfId="60" applyNumberFormat="1" applyFont="1" applyBorder="1" applyAlignment="1">
      <alignment vertical="center"/>
    </xf>
    <xf numFmtId="0" fontId="45" fillId="0" borderId="194" xfId="60" applyFont="1" applyBorder="1" applyAlignment="1">
      <alignment horizontal="center" vertical="center"/>
    </xf>
    <xf numFmtId="0" fontId="45" fillId="0" borderId="195" xfId="60" applyFont="1" applyBorder="1" applyAlignment="1">
      <alignment horizontal="center" vertical="center"/>
    </xf>
    <xf numFmtId="0" fontId="45" fillId="0" borderId="196" xfId="60" applyFont="1" applyBorder="1" applyAlignment="1">
      <alignment horizontal="center" vertical="center"/>
    </xf>
    <xf numFmtId="0" fontId="45" fillId="0" borderId="197" xfId="60" applyFont="1" applyBorder="1" applyAlignment="1">
      <alignment horizontal="center" vertical="center"/>
    </xf>
    <xf numFmtId="0" fontId="45" fillId="0" borderId="30" xfId="61" applyFont="1" applyBorder="1" applyAlignment="1">
      <alignment horizontal="right" vertical="center" wrapText="1"/>
    </xf>
    <xf numFmtId="0" fontId="45" fillId="0" borderId="32" xfId="61" applyFont="1" applyBorder="1" applyAlignment="1">
      <alignment horizontal="right" vertical="center" wrapText="1"/>
    </xf>
    <xf numFmtId="0" fontId="45" fillId="0" borderId="75" xfId="61" applyFont="1" applyBorder="1" applyAlignment="1">
      <alignment horizontal="right" vertical="center" wrapText="1"/>
    </xf>
    <xf numFmtId="0" fontId="45" fillId="0" borderId="81" xfId="61" applyFont="1" applyBorder="1" applyAlignment="1">
      <alignment horizontal="right" vertical="center" wrapText="1"/>
    </xf>
    <xf numFmtId="0" fontId="45" fillId="0" borderId="87" xfId="61" applyFont="1" applyBorder="1" applyAlignment="1">
      <alignment horizontal="right" vertical="center" wrapText="1"/>
    </xf>
    <xf numFmtId="0" fontId="45" fillId="0" borderId="80" xfId="61" applyFont="1" applyBorder="1" applyAlignment="1">
      <alignment horizontal="right" vertical="center" wrapText="1"/>
    </xf>
    <xf numFmtId="0" fontId="64" fillId="24" borderId="21" xfId="61" applyFont="1" applyFill="1" applyBorder="1" applyAlignment="1">
      <alignment horizontal="justify" vertical="center" wrapText="1"/>
    </xf>
    <xf numFmtId="0" fontId="64" fillId="24" borderId="60" xfId="61" applyFont="1" applyFill="1" applyBorder="1" applyAlignment="1">
      <alignment horizontal="justify" vertical="center" wrapText="1"/>
    </xf>
    <xf numFmtId="0" fontId="64" fillId="24" borderId="118" xfId="61" applyFont="1" applyFill="1" applyBorder="1" applyAlignment="1">
      <alignment horizontal="justify" vertical="center" wrapText="1"/>
    </xf>
    <xf numFmtId="0" fontId="64" fillId="24" borderId="86" xfId="61" applyFont="1" applyFill="1" applyBorder="1" applyAlignment="1">
      <alignment horizontal="justify" vertical="center" wrapText="1"/>
    </xf>
    <xf numFmtId="0" fontId="64" fillId="24" borderId="56" xfId="61" applyFont="1" applyFill="1" applyBorder="1" applyAlignment="1">
      <alignment horizontal="justify" vertical="center" wrapText="1"/>
    </xf>
    <xf numFmtId="0" fontId="64" fillId="24" borderId="72" xfId="61" applyFont="1" applyFill="1" applyBorder="1" applyAlignment="1">
      <alignment horizontal="right" vertical="center" wrapText="1"/>
    </xf>
    <xf numFmtId="0" fontId="64" fillId="24" borderId="0" xfId="61" applyFont="1" applyFill="1" applyAlignment="1">
      <alignment horizontal="justify" vertical="center" wrapText="1"/>
    </xf>
    <xf numFmtId="0" fontId="29" fillId="24" borderId="118" xfId="61" applyFont="1" applyFill="1" applyBorder="1" applyAlignment="1">
      <alignment horizontal="justify" vertical="center" wrapText="1"/>
    </xf>
    <xf numFmtId="0" fontId="64" fillId="24" borderId="137" xfId="61" applyFont="1" applyFill="1" applyBorder="1" applyAlignment="1">
      <alignment horizontal="justify" vertical="center" wrapText="1"/>
    </xf>
    <xf numFmtId="0" fontId="64" fillId="24" borderId="138" xfId="61" applyFont="1" applyFill="1" applyBorder="1" applyAlignment="1">
      <alignment horizontal="justify" vertical="center" wrapText="1"/>
    </xf>
    <xf numFmtId="0" fontId="64" fillId="24" borderId="2" xfId="61" applyFont="1" applyFill="1" applyBorder="1" applyAlignment="1">
      <alignment horizontal="justify" vertical="center" wrapText="1"/>
    </xf>
    <xf numFmtId="0" fontId="64" fillId="24" borderId="83" xfId="61" applyFont="1" applyFill="1" applyBorder="1" applyAlignment="1">
      <alignment horizontal="right" vertical="center" wrapText="1"/>
    </xf>
    <xf numFmtId="0" fontId="64" fillId="24" borderId="2" xfId="61" applyFont="1" applyFill="1" applyBorder="1" applyAlignment="1">
      <alignment horizontal="center" vertical="center" wrapText="1"/>
    </xf>
    <xf numFmtId="0" fontId="64" fillId="24" borderId="85" xfId="61" applyFont="1" applyFill="1" applyBorder="1" applyAlignment="1">
      <alignment horizontal="center" vertical="center" wrapText="1"/>
    </xf>
    <xf numFmtId="0" fontId="64" fillId="24" borderId="119" xfId="61" applyFont="1" applyFill="1" applyBorder="1" applyAlignment="1">
      <alignment horizontal="right" vertical="center" wrapText="1"/>
    </xf>
    <xf numFmtId="0" fontId="29" fillId="0" borderId="0" xfId="62" applyFont="1" applyAlignment="1">
      <alignment horizontal="left" vertical="top"/>
    </xf>
    <xf numFmtId="3" fontId="29" fillId="0" borderId="0" xfId="44" applyNumberFormat="1" applyFont="1" applyFill="1" applyBorder="1" applyAlignment="1">
      <alignment horizontal="left" vertical="top"/>
    </xf>
    <xf numFmtId="0" fontId="24" fillId="0" borderId="48" xfId="61" applyBorder="1" applyAlignment="1">
      <alignment vertical="center"/>
    </xf>
    <xf numFmtId="0" fontId="24" fillId="0" borderId="49" xfId="61" applyBorder="1" applyAlignment="1">
      <alignment vertical="center"/>
    </xf>
    <xf numFmtId="9" fontId="64" fillId="0" borderId="30" xfId="61" applyNumberFormat="1" applyFont="1" applyBorder="1" applyAlignment="1">
      <alignment horizontal="center" vertical="center" wrapText="1"/>
    </xf>
    <xf numFmtId="0" fontId="64" fillId="24" borderId="31" xfId="61" applyFont="1" applyFill="1" applyBorder="1" applyAlignment="1">
      <alignment horizontal="right" vertical="center" wrapText="1"/>
    </xf>
    <xf numFmtId="0" fontId="64" fillId="24" borderId="34" xfId="61" applyFont="1" applyFill="1" applyBorder="1" applyAlignment="1">
      <alignment horizontal="right" vertical="center" wrapText="1"/>
    </xf>
    <xf numFmtId="9" fontId="64" fillId="0" borderId="75" xfId="61" applyNumberFormat="1" applyFont="1" applyBorder="1" applyAlignment="1">
      <alignment horizontal="center" vertical="center" wrapText="1"/>
    </xf>
    <xf numFmtId="0" fontId="64" fillId="24" borderId="28" xfId="61" applyFont="1" applyFill="1" applyBorder="1" applyAlignment="1">
      <alignment horizontal="right" vertical="center" wrapText="1"/>
    </xf>
    <xf numFmtId="0" fontId="64" fillId="24" borderId="26" xfId="61" applyFont="1" applyFill="1" applyBorder="1" applyAlignment="1">
      <alignment horizontal="right" vertical="center" wrapText="1"/>
    </xf>
    <xf numFmtId="0" fontId="64" fillId="24" borderId="0" xfId="62" applyFont="1" applyFill="1" applyAlignment="1">
      <alignment horizontal="left" vertical="top"/>
    </xf>
    <xf numFmtId="0" fontId="64" fillId="0" borderId="0" xfId="62" applyFont="1" applyAlignment="1">
      <alignment horizontal="left" vertical="top"/>
    </xf>
    <xf numFmtId="0" fontId="10" fillId="0" borderId="0" xfId="63" applyFont="1" applyAlignment="1">
      <alignment vertical="center"/>
    </xf>
    <xf numFmtId="0" fontId="44" fillId="24" borderId="48" xfId="0" applyFont="1" applyFill="1" applyBorder="1">
      <alignment vertical="center"/>
    </xf>
    <xf numFmtId="176" fontId="44" fillId="0" borderId="35" xfId="63" applyNumberFormat="1" applyFont="1" applyBorder="1" applyAlignment="1">
      <alignment vertical="center"/>
    </xf>
    <xf numFmtId="176" fontId="44" fillId="0" borderId="184" xfId="63" applyNumberFormat="1" applyFont="1" applyBorder="1" applyAlignment="1">
      <alignment vertical="center"/>
    </xf>
    <xf numFmtId="176" fontId="44" fillId="0" borderId="198" xfId="63" applyNumberFormat="1" applyFont="1" applyBorder="1" applyAlignment="1">
      <alignment vertical="center"/>
    </xf>
    <xf numFmtId="176" fontId="44" fillId="0" borderId="154" xfId="63" applyNumberFormat="1" applyFont="1" applyBorder="1" applyAlignment="1">
      <alignment vertical="center"/>
    </xf>
    <xf numFmtId="176" fontId="44" fillId="0" borderId="132" xfId="63" applyNumberFormat="1" applyFont="1" applyBorder="1" applyAlignment="1">
      <alignment vertical="center"/>
    </xf>
    <xf numFmtId="176" fontId="44" fillId="0" borderId="129" xfId="63" applyNumberFormat="1" applyFont="1" applyBorder="1" applyAlignment="1">
      <alignment vertical="center"/>
    </xf>
    <xf numFmtId="176" fontId="44" fillId="0" borderId="136" xfId="63" applyNumberFormat="1" applyFont="1" applyBorder="1" applyAlignment="1">
      <alignment vertical="center"/>
    </xf>
    <xf numFmtId="176" fontId="44" fillId="0" borderId="135" xfId="63" applyNumberFormat="1" applyFont="1" applyBorder="1" applyAlignment="1">
      <alignment vertical="center"/>
    </xf>
    <xf numFmtId="176" fontId="44" fillId="0" borderId="36" xfId="63" applyNumberFormat="1" applyFont="1" applyBorder="1" applyAlignment="1">
      <alignment vertical="center"/>
    </xf>
    <xf numFmtId="176" fontId="44" fillId="0" borderId="23" xfId="63" applyNumberFormat="1" applyFont="1" applyBorder="1" applyAlignment="1">
      <alignment vertical="center"/>
    </xf>
    <xf numFmtId="3" fontId="66" fillId="0" borderId="118" xfId="44" applyNumberFormat="1" applyFont="1" applyFill="1" applyBorder="1" applyAlignment="1">
      <alignment vertical="center"/>
    </xf>
    <xf numFmtId="3" fontId="66" fillId="0" borderId="66" xfId="44" applyNumberFormat="1" applyFont="1" applyFill="1" applyBorder="1" applyAlignment="1">
      <alignment vertical="center"/>
    </xf>
    <xf numFmtId="3" fontId="66" fillId="0" borderId="137" xfId="44" applyNumberFormat="1" applyFont="1" applyFill="1" applyBorder="1" applyAlignment="1">
      <alignment vertical="center"/>
    </xf>
    <xf numFmtId="3" fontId="66" fillId="0" borderId="125" xfId="44" applyNumberFormat="1" applyFont="1" applyFill="1" applyBorder="1" applyAlignment="1">
      <alignment vertical="center"/>
    </xf>
    <xf numFmtId="0" fontId="66" fillId="24" borderId="0" xfId="60" applyFont="1" applyFill="1" applyAlignment="1">
      <alignment horizontal="left" vertical="center"/>
    </xf>
    <xf numFmtId="0" fontId="66" fillId="24" borderId="0" xfId="60" applyFont="1" applyFill="1" applyAlignment="1">
      <alignment vertical="center"/>
    </xf>
    <xf numFmtId="3" fontId="66" fillId="24" borderId="0" xfId="44" applyNumberFormat="1" applyFont="1" applyFill="1" applyBorder="1" applyAlignment="1"/>
    <xf numFmtId="0" fontId="66" fillId="0" borderId="105" xfId="60" applyFont="1" applyBorder="1" applyAlignment="1">
      <alignment horizontal="center" vertical="center"/>
    </xf>
    <xf numFmtId="0" fontId="66" fillId="24" borderId="147" xfId="60" applyFont="1" applyFill="1" applyBorder="1" applyAlignment="1">
      <alignment horizontal="left" vertical="center"/>
    </xf>
    <xf numFmtId="0" fontId="66" fillId="24" borderId="148" xfId="60" applyFont="1" applyFill="1" applyBorder="1" applyAlignment="1">
      <alignment horizontal="center" vertical="center"/>
    </xf>
    <xf numFmtId="0" fontId="66" fillId="24" borderId="149" xfId="60" applyFont="1" applyFill="1" applyBorder="1" applyAlignment="1">
      <alignment horizontal="center" vertical="center"/>
    </xf>
    <xf numFmtId="0" fontId="66" fillId="0" borderId="48" xfId="60" applyFont="1" applyBorder="1" applyAlignment="1">
      <alignment horizontal="center" vertical="center"/>
    </xf>
    <xf numFmtId="0" fontId="66" fillId="24" borderId="118" xfId="60" applyFont="1" applyFill="1" applyBorder="1" applyAlignment="1">
      <alignment horizontal="left" vertical="center"/>
    </xf>
    <xf numFmtId="0" fontId="66" fillId="24" borderId="66" xfId="60" applyFont="1" applyFill="1" applyBorder="1" applyAlignment="1">
      <alignment horizontal="center" vertical="center"/>
    </xf>
    <xf numFmtId="0" fontId="66" fillId="24" borderId="86" xfId="60" applyFont="1" applyFill="1" applyBorder="1" applyAlignment="1">
      <alignment horizontal="center" vertical="center"/>
    </xf>
    <xf numFmtId="0" fontId="66" fillId="24" borderId="128" xfId="60" applyFont="1" applyFill="1" applyBorder="1" applyAlignment="1">
      <alignment horizontal="left" vertical="center"/>
    </xf>
    <xf numFmtId="0" fontId="66" fillId="24" borderId="129" xfId="60" applyFont="1" applyFill="1" applyBorder="1" applyAlignment="1">
      <alignment horizontal="center" vertical="center"/>
    </xf>
    <xf numFmtId="0" fontId="66" fillId="24" borderId="130" xfId="60" applyFont="1" applyFill="1" applyBorder="1" applyAlignment="1">
      <alignment horizontal="center" vertical="center"/>
    </xf>
    <xf numFmtId="3" fontId="66" fillId="24" borderId="49" xfId="44" applyNumberFormat="1" applyFont="1" applyFill="1" applyBorder="1" applyAlignment="1">
      <alignment vertical="center"/>
    </xf>
    <xf numFmtId="3" fontId="66" fillId="24" borderId="50" xfId="44" applyNumberFormat="1" applyFont="1" applyFill="1" applyBorder="1" applyAlignment="1">
      <alignment vertical="center"/>
    </xf>
    <xf numFmtId="3" fontId="66" fillId="24" borderId="42" xfId="44" applyNumberFormat="1" applyFont="1" applyFill="1" applyBorder="1" applyAlignment="1">
      <alignment vertical="center"/>
    </xf>
    <xf numFmtId="3" fontId="66" fillId="24" borderId="79" xfId="44" applyNumberFormat="1" applyFont="1" applyFill="1" applyBorder="1" applyAlignment="1">
      <alignment vertical="center"/>
    </xf>
    <xf numFmtId="3" fontId="66" fillId="24" borderId="1" xfId="44" applyNumberFormat="1" applyFont="1" applyFill="1" applyBorder="1" applyAlignment="1">
      <alignment vertical="center"/>
    </xf>
    <xf numFmtId="3" fontId="66" fillId="24" borderId="122" xfId="44" applyNumberFormat="1" applyFont="1" applyFill="1" applyBorder="1" applyAlignment="1">
      <alignment vertical="center"/>
    </xf>
    <xf numFmtId="3" fontId="66" fillId="24" borderId="169" xfId="44" applyNumberFormat="1" applyFont="1" applyFill="1" applyBorder="1" applyAlignment="1">
      <alignment vertical="center"/>
    </xf>
    <xf numFmtId="3" fontId="66" fillId="24" borderId="170" xfId="44" applyNumberFormat="1" applyFont="1" applyFill="1" applyBorder="1" applyAlignment="1">
      <alignment vertical="center"/>
    </xf>
    <xf numFmtId="3" fontId="66" fillId="24" borderId="171" xfId="44" applyNumberFormat="1" applyFont="1" applyFill="1" applyBorder="1" applyAlignment="1">
      <alignment vertical="center"/>
    </xf>
    <xf numFmtId="3" fontId="66" fillId="24" borderId="0" xfId="44" applyNumberFormat="1" applyFont="1" applyFill="1" applyBorder="1" applyAlignment="1">
      <alignment horizontal="right" vertical="top"/>
    </xf>
    <xf numFmtId="3" fontId="66" fillId="24" borderId="0" xfId="44" applyNumberFormat="1" applyFont="1" applyFill="1" applyAlignment="1">
      <alignment vertical="top"/>
    </xf>
    <xf numFmtId="3" fontId="29" fillId="24" borderId="0" xfId="44" applyNumberFormat="1" applyFont="1" applyFill="1" applyBorder="1" applyAlignment="1"/>
    <xf numFmtId="3" fontId="66" fillId="24" borderId="0" xfId="44" applyNumberFormat="1" applyFont="1" applyFill="1" applyBorder="1" applyAlignment="1">
      <alignment horizontal="left" vertical="top"/>
    </xf>
    <xf numFmtId="0" fontId="66" fillId="24" borderId="0" xfId="60" applyFont="1" applyFill="1" applyAlignment="1">
      <alignment vertical="top"/>
    </xf>
    <xf numFmtId="9" fontId="64" fillId="0" borderId="76" xfId="61" applyNumberFormat="1" applyFont="1" applyBorder="1" applyAlignment="1">
      <alignment horizontal="center" vertical="center" wrapText="1"/>
    </xf>
    <xf numFmtId="9" fontId="45" fillId="0" borderId="121" xfId="61" applyNumberFormat="1" applyFont="1" applyBorder="1" applyAlignment="1">
      <alignment horizontal="center" vertical="center" wrapText="1"/>
    </xf>
    <xf numFmtId="9" fontId="45" fillId="0" borderId="78" xfId="61" applyNumberFormat="1" applyFont="1" applyBorder="1" applyAlignment="1">
      <alignment horizontal="center" vertical="center" wrapText="1"/>
    </xf>
    <xf numFmtId="0" fontId="29" fillId="24" borderId="0" xfId="0" applyFont="1" applyFill="1" applyAlignment="1">
      <alignment horizontal="right" vertical="center"/>
    </xf>
    <xf numFmtId="0" fontId="29" fillId="0" borderId="21" xfId="63" applyFont="1" applyBorder="1" applyAlignment="1">
      <alignment vertical="center"/>
    </xf>
    <xf numFmtId="0" fontId="24" fillId="24" borderId="0" xfId="63" applyFont="1" applyFill="1" applyAlignment="1">
      <alignment vertical="center" wrapText="1"/>
    </xf>
    <xf numFmtId="0" fontId="24" fillId="24" borderId="123" xfId="63" applyFont="1" applyFill="1" applyBorder="1" applyAlignment="1">
      <alignment vertical="center"/>
    </xf>
    <xf numFmtId="0" fontId="24" fillId="24" borderId="63" xfId="63" applyFont="1" applyFill="1" applyBorder="1" applyAlignment="1">
      <alignment vertical="center" wrapText="1"/>
    </xf>
    <xf numFmtId="0" fontId="64" fillId="24" borderId="124" xfId="63" applyFont="1" applyFill="1" applyBorder="1" applyAlignment="1">
      <alignment horizontal="center" vertical="center" wrapText="1"/>
    </xf>
    <xf numFmtId="0" fontId="24" fillId="24" borderId="21" xfId="63" applyFont="1" applyFill="1" applyBorder="1" applyAlignment="1">
      <alignment vertical="center" wrapText="1"/>
    </xf>
    <xf numFmtId="0" fontId="64" fillId="24" borderId="0" xfId="63" applyFont="1" applyFill="1" applyAlignment="1">
      <alignment vertical="center" wrapText="1"/>
    </xf>
    <xf numFmtId="0" fontId="24" fillId="24" borderId="128" xfId="63" applyFont="1" applyFill="1" applyBorder="1" applyAlignment="1">
      <alignment vertical="center"/>
    </xf>
    <xf numFmtId="0" fontId="64" fillId="24" borderId="129" xfId="63" applyFont="1" applyFill="1" applyBorder="1" applyAlignment="1">
      <alignment vertical="center" shrinkToFit="1"/>
    </xf>
    <xf numFmtId="0" fontId="64" fillId="24" borderId="130" xfId="63" applyFont="1" applyFill="1" applyBorder="1" applyAlignment="1">
      <alignment horizontal="center" vertical="center" wrapText="1"/>
    </xf>
    <xf numFmtId="0" fontId="24" fillId="24" borderId="16" xfId="63" applyFont="1" applyFill="1" applyBorder="1" applyAlignment="1">
      <alignment vertical="center" wrapText="1"/>
    </xf>
    <xf numFmtId="0" fontId="64" fillId="24" borderId="56" xfId="63" applyFont="1" applyFill="1" applyBorder="1" applyAlignment="1">
      <alignment vertical="center" wrapText="1"/>
    </xf>
    <xf numFmtId="0" fontId="64" fillId="24" borderId="0" xfId="63" applyFont="1" applyFill="1" applyAlignment="1">
      <alignment vertical="center" shrinkToFit="1"/>
    </xf>
    <xf numFmtId="0" fontId="64" fillId="24" borderId="0" xfId="63" applyFont="1" applyFill="1" applyAlignment="1">
      <alignment horizontal="center" vertical="center" wrapText="1"/>
    </xf>
    <xf numFmtId="176" fontId="64" fillId="0" borderId="0" xfId="63" applyNumberFormat="1" applyFont="1" applyAlignment="1">
      <alignment horizontal="right" vertical="center"/>
    </xf>
    <xf numFmtId="180" fontId="64" fillId="0" borderId="105" xfId="60" applyNumberFormat="1" applyFont="1" applyBorder="1" applyAlignment="1">
      <alignment horizontal="right" vertical="center"/>
    </xf>
    <xf numFmtId="180" fontId="64" fillId="0" borderId="68" xfId="60" applyNumberFormat="1" applyFont="1" applyBorder="1" applyAlignment="1">
      <alignment horizontal="right" vertical="center"/>
    </xf>
    <xf numFmtId="180" fontId="64" fillId="0" borderId="184" xfId="60" applyNumberFormat="1" applyFont="1" applyBorder="1" applyAlignment="1">
      <alignment horizontal="right" vertical="center"/>
    </xf>
    <xf numFmtId="180" fontId="64" fillId="0" borderId="64" xfId="60" applyNumberFormat="1" applyFont="1" applyBorder="1" applyAlignment="1">
      <alignment horizontal="right" vertical="center"/>
    </xf>
    <xf numFmtId="180" fontId="64" fillId="0" borderId="177" xfId="60" applyNumberFormat="1" applyFont="1" applyBorder="1" applyAlignment="1">
      <alignment horizontal="right" vertical="center"/>
    </xf>
    <xf numFmtId="180" fontId="64" fillId="0" borderId="136" xfId="60" applyNumberFormat="1" applyFont="1" applyBorder="1" applyAlignment="1">
      <alignment horizontal="right" vertical="center"/>
    </xf>
    <xf numFmtId="182" fontId="62" fillId="0" borderId="28" xfId="44" applyNumberFormat="1" applyFont="1" applyFill="1" applyBorder="1" applyAlignment="1">
      <alignment vertical="center"/>
    </xf>
    <xf numFmtId="3" fontId="66" fillId="24" borderId="0" xfId="44" applyNumberFormat="1" applyFont="1" applyFill="1" applyAlignment="1">
      <alignment vertical="top" wrapText="1"/>
    </xf>
    <xf numFmtId="0" fontId="45" fillId="25" borderId="0" xfId="59" applyFont="1" applyFill="1" applyAlignment="1">
      <alignment horizontal="center" vertical="center"/>
    </xf>
    <xf numFmtId="0" fontId="45" fillId="25" borderId="0" xfId="0" applyFont="1" applyFill="1" applyAlignment="1">
      <alignment horizontal="center" vertical="center"/>
    </xf>
    <xf numFmtId="0" fontId="44" fillId="24" borderId="0" xfId="62" applyFont="1" applyFill="1" applyAlignment="1">
      <alignment horizontal="center"/>
    </xf>
    <xf numFmtId="0" fontId="45" fillId="23" borderId="116" xfId="59" applyFont="1" applyFill="1" applyBorder="1" applyAlignment="1">
      <alignment horizontal="center" vertical="center" wrapText="1"/>
    </xf>
    <xf numFmtId="0" fontId="45" fillId="23" borderId="46" xfId="59" applyFont="1" applyFill="1" applyBorder="1" applyAlignment="1">
      <alignment horizontal="center" vertical="center" wrapText="1"/>
    </xf>
    <xf numFmtId="0" fontId="44" fillId="24" borderId="0" xfId="62" applyFont="1" applyFill="1" applyAlignment="1">
      <alignment horizontal="left"/>
    </xf>
    <xf numFmtId="0" fontId="49" fillId="0" borderId="0" xfId="0" applyFont="1" applyAlignment="1"/>
    <xf numFmtId="0" fontId="45" fillId="24" borderId="79" xfId="61" applyFont="1" applyFill="1" applyBorder="1" applyAlignment="1">
      <alignment horizontal="center" vertical="center" wrapText="1"/>
    </xf>
    <xf numFmtId="0" fontId="45" fillId="24" borderId="1" xfId="61" applyFont="1" applyFill="1" applyBorder="1" applyAlignment="1">
      <alignment horizontal="center" vertical="center" wrapText="1"/>
    </xf>
    <xf numFmtId="0" fontId="45" fillId="24" borderId="122" xfId="61" applyFont="1" applyFill="1" applyBorder="1" applyAlignment="1">
      <alignment horizontal="center" vertical="center" wrapText="1"/>
    </xf>
    <xf numFmtId="0" fontId="45" fillId="24" borderId="0" xfId="61" applyFont="1" applyFill="1" applyAlignment="1">
      <alignment horizontal="justify" vertical="center" wrapText="1"/>
    </xf>
    <xf numFmtId="0" fontId="45" fillId="23" borderId="107" xfId="0" applyFont="1" applyFill="1" applyBorder="1" applyAlignment="1">
      <alignment horizontal="center" vertical="center" wrapText="1"/>
    </xf>
    <xf numFmtId="0" fontId="45" fillId="0" borderId="78" xfId="0" applyFont="1" applyBorder="1" applyAlignment="1">
      <alignment horizontal="center" vertical="center"/>
    </xf>
    <xf numFmtId="0" fontId="49" fillId="0" borderId="46" xfId="0" applyFont="1" applyBorder="1" applyAlignment="1">
      <alignment horizontal="center" vertical="center" wrapText="1"/>
    </xf>
    <xf numFmtId="3" fontId="44" fillId="24" borderId="0" xfId="44" applyNumberFormat="1" applyFont="1" applyFill="1" applyBorder="1" applyAlignment="1">
      <alignment horizontal="left" vertical="top"/>
    </xf>
    <xf numFmtId="0" fontId="49" fillId="0" borderId="0" xfId="0" applyFont="1" applyAlignment="1">
      <alignment vertical="top"/>
    </xf>
    <xf numFmtId="0" fontId="41" fillId="24" borderId="0" xfId="59" applyFont="1" applyFill="1" applyAlignment="1">
      <alignment horizontal="center" vertical="top"/>
    </xf>
    <xf numFmtId="0" fontId="45" fillId="23" borderId="134" xfId="59" applyFont="1" applyFill="1" applyBorder="1" applyAlignment="1">
      <alignment horizontal="center" vertical="center"/>
    </xf>
    <xf numFmtId="0" fontId="45" fillId="23" borderId="47" xfId="0" applyFont="1" applyFill="1" applyBorder="1" applyAlignment="1">
      <alignment horizontal="center" vertical="center"/>
    </xf>
    <xf numFmtId="0" fontId="64" fillId="23" borderId="27" xfId="61" applyFont="1" applyFill="1" applyBorder="1" applyAlignment="1">
      <alignment horizontal="center" vertical="center" wrapText="1"/>
    </xf>
    <xf numFmtId="0" fontId="64" fillId="23" borderId="29" xfId="0" applyFont="1" applyFill="1" applyBorder="1" applyAlignment="1">
      <alignment horizontal="center" vertical="center"/>
    </xf>
    <xf numFmtId="0" fontId="45" fillId="23" borderId="58" xfId="61" applyFont="1" applyFill="1" applyBorder="1" applyAlignment="1">
      <alignment horizontal="center" vertical="center" wrapText="1"/>
    </xf>
    <xf numFmtId="0" fontId="45" fillId="23" borderId="73" xfId="61" applyFont="1" applyFill="1" applyBorder="1" applyAlignment="1">
      <alignment horizontal="center" vertical="center" wrapText="1"/>
    </xf>
    <xf numFmtId="0" fontId="45" fillId="23" borderId="49" xfId="61" applyFont="1" applyFill="1" applyBorder="1" applyAlignment="1">
      <alignment horizontal="center" vertical="center" wrapText="1"/>
    </xf>
    <xf numFmtId="0" fontId="45" fillId="23" borderId="50" xfId="61" applyFont="1" applyFill="1" applyBorder="1" applyAlignment="1">
      <alignment horizontal="center" vertical="center" wrapText="1"/>
    </xf>
    <xf numFmtId="0" fontId="45" fillId="24" borderId="50" xfId="61" applyFont="1" applyFill="1" applyBorder="1" applyAlignment="1">
      <alignment vertical="center"/>
    </xf>
    <xf numFmtId="0" fontId="45" fillId="24" borderId="117" xfId="61" applyFont="1" applyFill="1" applyBorder="1" applyAlignment="1">
      <alignment horizontal="left" vertical="center" wrapText="1"/>
    </xf>
    <xf numFmtId="0" fontId="45" fillId="24" borderId="2" xfId="61" applyFont="1" applyFill="1" applyBorder="1" applyAlignment="1">
      <alignment horizontal="left" vertical="center" wrapText="1"/>
    </xf>
    <xf numFmtId="0" fontId="45" fillId="24" borderId="37" xfId="61" applyFont="1" applyFill="1" applyBorder="1" applyAlignment="1">
      <alignment horizontal="left" vertical="center" wrapText="1"/>
    </xf>
    <xf numFmtId="0" fontId="49" fillId="0" borderId="53" xfId="0" applyFont="1" applyBorder="1" applyAlignment="1">
      <alignment horizontal="center" vertical="center" wrapText="1"/>
    </xf>
    <xf numFmtId="0" fontId="45" fillId="24" borderId="48" xfId="61" applyFont="1" applyFill="1" applyBorder="1" applyAlignment="1">
      <alignment horizontal="left" vertical="center" wrapText="1"/>
    </xf>
    <xf numFmtId="0" fontId="45" fillId="24" borderId="0" xfId="61" applyFont="1" applyFill="1" applyAlignment="1">
      <alignment horizontal="left" vertical="center" wrapText="1"/>
    </xf>
    <xf numFmtId="0" fontId="45" fillId="24" borderId="68" xfId="61" applyFont="1" applyFill="1" applyBorder="1" applyAlignment="1">
      <alignment horizontal="left" vertical="center" wrapText="1"/>
    </xf>
    <xf numFmtId="0" fontId="53" fillId="0" borderId="58" xfId="61" applyFont="1" applyBorder="1" applyAlignment="1">
      <alignment horizontal="left" vertical="center"/>
    </xf>
    <xf numFmtId="0" fontId="53" fillId="0" borderId="73" xfId="61" applyFont="1" applyBorder="1" applyAlignment="1">
      <alignment horizontal="left" vertical="center"/>
    </xf>
    <xf numFmtId="0" fontId="53" fillId="0" borderId="33" xfId="61" applyFont="1" applyBorder="1" applyAlignment="1">
      <alignment horizontal="left" vertical="center"/>
    </xf>
    <xf numFmtId="0" fontId="45" fillId="24" borderId="58" xfId="61" applyFont="1" applyFill="1" applyBorder="1" applyAlignment="1">
      <alignment horizontal="center" vertical="center" wrapText="1"/>
    </xf>
    <xf numFmtId="0" fontId="45" fillId="24" borderId="73" xfId="61" applyFont="1" applyFill="1" applyBorder="1" applyAlignment="1">
      <alignment horizontal="center" vertical="center" wrapText="1"/>
    </xf>
    <xf numFmtId="0" fontId="45" fillId="24" borderId="74" xfId="61" applyFont="1" applyFill="1" applyBorder="1" applyAlignment="1">
      <alignment horizontal="center" vertical="center" wrapText="1"/>
    </xf>
    <xf numFmtId="0" fontId="45" fillId="24" borderId="49" xfId="61" applyFont="1" applyFill="1" applyBorder="1" applyAlignment="1">
      <alignment horizontal="center" vertical="center" wrapText="1"/>
    </xf>
    <xf numFmtId="0" fontId="45" fillId="24" borderId="50" xfId="61" applyFont="1" applyFill="1" applyBorder="1" applyAlignment="1">
      <alignment horizontal="center" vertical="center" wrapText="1"/>
    </xf>
    <xf numFmtId="0" fontId="45" fillId="24" borderId="42" xfId="61" applyFont="1" applyFill="1" applyBorder="1" applyAlignment="1">
      <alignment horizontal="center" vertical="center" wrapText="1"/>
    </xf>
    <xf numFmtId="0" fontId="45" fillId="23" borderId="27" xfId="59" applyFont="1" applyFill="1" applyBorder="1" applyAlignment="1">
      <alignment horizontal="center" vertical="center"/>
    </xf>
    <xf numFmtId="0" fontId="45" fillId="23" borderId="29" xfId="0" applyFont="1" applyFill="1" applyBorder="1" applyAlignment="1">
      <alignment horizontal="center" vertical="center"/>
    </xf>
    <xf numFmtId="0" fontId="45" fillId="24" borderId="117" xfId="61" applyFont="1" applyFill="1" applyBorder="1" applyAlignment="1">
      <alignment vertical="center" wrapText="1"/>
    </xf>
    <xf numFmtId="0" fontId="45" fillId="24" borderId="2" xfId="61" applyFont="1" applyFill="1" applyBorder="1" applyAlignment="1">
      <alignment vertical="center" wrapText="1"/>
    </xf>
    <xf numFmtId="0" fontId="45" fillId="24" borderId="37" xfId="61" applyFont="1" applyFill="1" applyBorder="1" applyAlignment="1">
      <alignment vertical="center" wrapText="1"/>
    </xf>
    <xf numFmtId="0" fontId="45" fillId="24" borderId="128" xfId="61" applyFont="1" applyFill="1" applyBorder="1" applyAlignment="1">
      <alignment horizontal="left" vertical="center" wrapText="1"/>
    </xf>
    <xf numFmtId="0" fontId="45" fillId="24" borderId="129" xfId="61" applyFont="1" applyFill="1" applyBorder="1" applyAlignment="1">
      <alignment horizontal="left" vertical="center" wrapText="1"/>
    </xf>
    <xf numFmtId="0" fontId="45" fillId="24" borderId="132" xfId="61" applyFont="1" applyFill="1" applyBorder="1" applyAlignment="1">
      <alignment horizontal="left" vertical="center" wrapText="1"/>
    </xf>
    <xf numFmtId="0" fontId="45" fillId="24" borderId="19" xfId="61" applyFont="1" applyFill="1" applyBorder="1" applyAlignment="1">
      <alignment horizontal="left" vertical="center" wrapText="1"/>
    </xf>
    <xf numFmtId="0" fontId="45" fillId="24" borderId="57" xfId="61" applyFont="1" applyFill="1" applyBorder="1" applyAlignment="1">
      <alignment horizontal="left" vertical="center" wrapText="1"/>
    </xf>
    <xf numFmtId="0" fontId="45" fillId="24" borderId="108" xfId="61" applyFont="1" applyFill="1" applyBorder="1" applyAlignment="1">
      <alignment horizontal="left" vertical="center" wrapText="1"/>
    </xf>
    <xf numFmtId="3" fontId="29" fillId="24" borderId="0" xfId="44" applyNumberFormat="1" applyFont="1" applyFill="1" applyAlignment="1">
      <alignment vertical="top" wrapText="1"/>
    </xf>
    <xf numFmtId="0" fontId="45" fillId="24" borderId="104" xfId="61" applyFont="1" applyFill="1" applyBorder="1" applyAlignment="1">
      <alignment vertical="center" wrapText="1"/>
    </xf>
    <xf numFmtId="0" fontId="45" fillId="24" borderId="56" xfId="61" applyFont="1" applyFill="1" applyBorder="1" applyAlignment="1">
      <alignment vertical="center" wrapText="1"/>
    </xf>
    <xf numFmtId="0" fontId="45" fillId="24" borderId="61" xfId="61" applyFont="1" applyFill="1" applyBorder="1" applyAlignment="1">
      <alignment vertical="center" wrapText="1"/>
    </xf>
    <xf numFmtId="0" fontId="45" fillId="24" borderId="21" xfId="61" applyFont="1" applyFill="1" applyBorder="1" applyAlignment="1">
      <alignment horizontal="left" vertical="center" wrapText="1"/>
    </xf>
    <xf numFmtId="0" fontId="45" fillId="24" borderId="84" xfId="61" applyFont="1" applyFill="1" applyBorder="1" applyAlignment="1">
      <alignment horizontal="left" vertical="center" wrapText="1"/>
    </xf>
    <xf numFmtId="0" fontId="45" fillId="24" borderId="85" xfId="61" applyFont="1" applyFill="1" applyBorder="1" applyAlignment="1">
      <alignment horizontal="left" vertical="center" wrapText="1"/>
    </xf>
    <xf numFmtId="0" fontId="45" fillId="24" borderId="81" xfId="61" applyFont="1" applyFill="1" applyBorder="1" applyAlignment="1">
      <alignment horizontal="left" vertical="center" wrapText="1"/>
    </xf>
    <xf numFmtId="0" fontId="45" fillId="0" borderId="48" xfId="61" applyFont="1" applyBorder="1" applyAlignment="1">
      <alignment horizontal="left" vertical="center" wrapText="1"/>
    </xf>
    <xf numFmtId="0" fontId="45" fillId="0" borderId="0" xfId="61" applyFont="1" applyAlignment="1">
      <alignment horizontal="left" vertical="center" wrapText="1"/>
    </xf>
    <xf numFmtId="0" fontId="45" fillId="0" borderId="68" xfId="61" applyFont="1" applyBorder="1" applyAlignment="1">
      <alignment horizontal="left" vertical="center" wrapText="1"/>
    </xf>
    <xf numFmtId="0" fontId="64" fillId="24" borderId="117" xfId="61" applyFont="1" applyFill="1" applyBorder="1" applyAlignment="1">
      <alignment horizontal="left" vertical="center" wrapText="1"/>
    </xf>
    <xf numFmtId="0" fontId="64" fillId="24" borderId="2" xfId="61" applyFont="1" applyFill="1" applyBorder="1" applyAlignment="1">
      <alignment horizontal="left" vertical="center" wrapText="1"/>
    </xf>
    <xf numFmtId="0" fontId="64" fillId="24" borderId="37" xfId="61" applyFont="1" applyFill="1" applyBorder="1" applyAlignment="1">
      <alignment horizontal="left" vertical="center" wrapText="1"/>
    </xf>
    <xf numFmtId="3" fontId="44" fillId="0" borderId="0" xfId="44" applyNumberFormat="1" applyFont="1" applyFill="1" applyBorder="1" applyAlignment="1">
      <alignment horizontal="left" vertical="top"/>
    </xf>
    <xf numFmtId="3" fontId="29" fillId="24" borderId="0" xfId="44" applyNumberFormat="1" applyFont="1" applyFill="1" applyBorder="1" applyAlignment="1">
      <alignment horizontal="left" vertical="top"/>
    </xf>
    <xf numFmtId="0" fontId="0" fillId="0" borderId="0" xfId="0" applyAlignment="1">
      <alignment vertical="top"/>
    </xf>
    <xf numFmtId="0" fontId="44" fillId="24" borderId="0" xfId="62" applyFont="1" applyFill="1" applyAlignment="1">
      <alignment horizontal="left" vertical="top"/>
    </xf>
    <xf numFmtId="0" fontId="45" fillId="23" borderId="74" xfId="61" applyFont="1" applyFill="1" applyBorder="1" applyAlignment="1">
      <alignment horizontal="center" vertical="center" wrapText="1"/>
    </xf>
    <xf numFmtId="0" fontId="45" fillId="23" borderId="42" xfId="61" applyFont="1" applyFill="1" applyBorder="1" applyAlignment="1">
      <alignment horizontal="center" vertical="center" wrapText="1"/>
    </xf>
    <xf numFmtId="0" fontId="45" fillId="24" borderId="58" xfId="61" applyFont="1" applyFill="1" applyBorder="1" applyAlignment="1">
      <alignment horizontal="left" vertical="center" wrapText="1"/>
    </xf>
    <xf numFmtId="0" fontId="45" fillId="24" borderId="73" xfId="61" applyFont="1" applyFill="1" applyBorder="1" applyAlignment="1">
      <alignment horizontal="left" vertical="center" wrapText="1"/>
    </xf>
    <xf numFmtId="0" fontId="45" fillId="24" borderId="33" xfId="61" applyFont="1" applyFill="1" applyBorder="1" applyAlignment="1">
      <alignment horizontal="left" vertical="center" wrapText="1"/>
    </xf>
    <xf numFmtId="0" fontId="45" fillId="24" borderId="35" xfId="61" applyFont="1" applyFill="1" applyBorder="1" applyAlignment="1">
      <alignment horizontal="left" vertical="center" wrapText="1"/>
    </xf>
    <xf numFmtId="0" fontId="45" fillId="24" borderId="36" xfId="61" applyFont="1" applyFill="1" applyBorder="1" applyAlignment="1">
      <alignment horizontal="left" vertical="center" wrapText="1"/>
    </xf>
    <xf numFmtId="0" fontId="45" fillId="24" borderId="19" xfId="61" applyFont="1" applyFill="1" applyBorder="1" applyAlignment="1">
      <alignment horizontal="left" vertical="center"/>
    </xf>
    <xf numFmtId="0" fontId="45" fillId="24" borderId="57" xfId="61" applyFont="1" applyFill="1" applyBorder="1" applyAlignment="1">
      <alignment horizontal="left" vertical="center"/>
    </xf>
    <xf numFmtId="0" fontId="45" fillId="24" borderId="108" xfId="61" applyFont="1" applyFill="1" applyBorder="1" applyAlignment="1">
      <alignment horizontal="left" vertical="center"/>
    </xf>
    <xf numFmtId="0" fontId="45" fillId="24" borderId="128" xfId="61" applyFont="1" applyFill="1" applyBorder="1" applyAlignment="1">
      <alignment horizontal="left" vertical="center"/>
    </xf>
    <xf numFmtId="0" fontId="45" fillId="24" borderId="129" xfId="61" applyFont="1" applyFill="1" applyBorder="1" applyAlignment="1">
      <alignment horizontal="left" vertical="center"/>
    </xf>
    <xf numFmtId="0" fontId="45" fillId="24" borderId="132" xfId="61" applyFont="1" applyFill="1" applyBorder="1" applyAlignment="1">
      <alignment horizontal="left" vertical="center"/>
    </xf>
    <xf numFmtId="0" fontId="45" fillId="23" borderId="22" xfId="0" applyFont="1" applyFill="1" applyBorder="1" applyAlignment="1">
      <alignment horizontal="center" vertical="center"/>
    </xf>
    <xf numFmtId="0" fontId="45" fillId="24" borderId="49" xfId="61" applyFont="1" applyFill="1" applyBorder="1" applyAlignment="1">
      <alignment horizontal="left" vertical="center" wrapText="1"/>
    </xf>
    <xf numFmtId="0" fontId="45" fillId="24" borderId="50" xfId="61" applyFont="1" applyFill="1" applyBorder="1" applyAlignment="1">
      <alignment horizontal="left" vertical="center" wrapText="1"/>
    </xf>
    <xf numFmtId="0" fontId="45" fillId="24" borderId="80" xfId="61" applyFont="1" applyFill="1" applyBorder="1" applyAlignment="1">
      <alignment horizontal="left" vertical="center" wrapText="1"/>
    </xf>
    <xf numFmtId="0" fontId="45" fillId="23" borderId="33" xfId="0" applyFont="1" applyFill="1" applyBorder="1" applyAlignment="1">
      <alignment horizontal="center" vertical="center" wrapText="1"/>
    </xf>
    <xf numFmtId="0" fontId="45" fillId="0" borderId="68" xfId="0" applyFont="1" applyBorder="1" applyAlignment="1">
      <alignment horizontal="center" vertical="center"/>
    </xf>
    <xf numFmtId="0" fontId="64" fillId="0" borderId="58" xfId="61" quotePrefix="1" applyFont="1" applyBorder="1" applyAlignment="1">
      <alignment vertical="top" wrapText="1"/>
    </xf>
    <xf numFmtId="0" fontId="64" fillId="0" borderId="73" xfId="61" quotePrefix="1" applyFont="1" applyBorder="1" applyAlignment="1">
      <alignment vertical="top" wrapText="1"/>
    </xf>
    <xf numFmtId="0" fontId="64" fillId="0" borderId="33" xfId="61" quotePrefix="1" applyFont="1" applyBorder="1" applyAlignment="1">
      <alignment vertical="top" wrapText="1"/>
    </xf>
    <xf numFmtId="0" fontId="64" fillId="24" borderId="35" xfId="61" applyFont="1" applyFill="1" applyBorder="1" applyAlignment="1">
      <alignment horizontal="left" vertical="center" wrapText="1"/>
    </xf>
    <xf numFmtId="0" fontId="64" fillId="24" borderId="36" xfId="61" applyFont="1" applyFill="1" applyBorder="1" applyAlignment="1">
      <alignment horizontal="left" vertical="center" wrapText="1"/>
    </xf>
    <xf numFmtId="0" fontId="64" fillId="24" borderId="48" xfId="61" applyFont="1" applyFill="1" applyBorder="1" applyAlignment="1">
      <alignment horizontal="left" vertical="center" wrapText="1"/>
    </xf>
    <xf numFmtId="0" fontId="64" fillId="24" borderId="0" xfId="61" applyFont="1" applyFill="1" applyAlignment="1">
      <alignment horizontal="left" vertical="center" wrapText="1"/>
    </xf>
    <xf numFmtId="0" fontId="64" fillId="24" borderId="68" xfId="61" applyFont="1" applyFill="1" applyBorder="1" applyAlignment="1">
      <alignment horizontal="left" vertical="center" wrapText="1"/>
    </xf>
    <xf numFmtId="0" fontId="64" fillId="24" borderId="84" xfId="61" applyFont="1" applyFill="1" applyBorder="1" applyAlignment="1">
      <alignment horizontal="left" vertical="center" wrapText="1"/>
    </xf>
    <xf numFmtId="0" fontId="64" fillId="24" borderId="85" xfId="61" applyFont="1" applyFill="1" applyBorder="1" applyAlignment="1">
      <alignment horizontal="left" vertical="center" wrapText="1"/>
    </xf>
    <xf numFmtId="0" fontId="64" fillId="24" borderId="81" xfId="61" applyFont="1" applyFill="1" applyBorder="1" applyAlignment="1">
      <alignment horizontal="left" vertical="center" wrapText="1"/>
    </xf>
    <xf numFmtId="0" fontId="45" fillId="24" borderId="146" xfId="61" applyFont="1" applyFill="1" applyBorder="1" applyAlignment="1">
      <alignment horizontal="left" vertical="center" wrapText="1"/>
    </xf>
    <xf numFmtId="0" fontId="45" fillId="24" borderId="88" xfId="61" applyFont="1" applyFill="1" applyBorder="1" applyAlignment="1">
      <alignment horizontal="left" vertical="center" wrapText="1"/>
    </xf>
    <xf numFmtId="0" fontId="45" fillId="24" borderId="32" xfId="61" applyFont="1" applyFill="1" applyBorder="1" applyAlignment="1">
      <alignment horizontal="left" vertical="center" wrapText="1"/>
    </xf>
    <xf numFmtId="3" fontId="29" fillId="24" borderId="0" xfId="44" applyNumberFormat="1" applyFont="1" applyFill="1" applyBorder="1" applyAlignment="1">
      <alignment vertical="top"/>
    </xf>
    <xf numFmtId="0" fontId="64" fillId="24" borderId="58" xfId="61" applyFont="1" applyFill="1" applyBorder="1" applyAlignment="1">
      <alignment horizontal="left" vertical="center" wrapText="1"/>
    </xf>
    <xf numFmtId="0" fontId="64" fillId="24" borderId="73" xfId="0" applyFont="1" applyFill="1" applyBorder="1" applyAlignment="1">
      <alignment horizontal="left" vertical="center" wrapText="1"/>
    </xf>
    <xf numFmtId="0" fontId="64" fillId="24" borderId="0" xfId="0" applyFont="1" applyFill="1" applyAlignment="1">
      <alignment horizontal="left" vertical="center" wrapText="1"/>
    </xf>
    <xf numFmtId="0" fontId="64" fillId="24" borderId="48" xfId="0" applyFont="1" applyFill="1" applyBorder="1" applyAlignment="1">
      <alignment horizontal="left" vertical="center" wrapText="1"/>
    </xf>
    <xf numFmtId="0" fontId="2" fillId="0" borderId="48" xfId="0" applyFont="1" applyBorder="1" applyAlignment="1">
      <alignment horizontal="left" vertical="center" wrapText="1"/>
    </xf>
    <xf numFmtId="0" fontId="2" fillId="0" borderId="0" xfId="0" applyFont="1" applyAlignment="1">
      <alignment horizontal="left" vertical="center" wrapText="1"/>
    </xf>
    <xf numFmtId="0" fontId="2" fillId="0" borderId="104" xfId="0" applyFont="1" applyBorder="1" applyAlignment="1">
      <alignment horizontal="left" vertical="center" wrapText="1"/>
    </xf>
    <xf numFmtId="0" fontId="2" fillId="0" borderId="56" xfId="0" applyFont="1" applyBorder="1" applyAlignment="1">
      <alignment horizontal="left" vertical="center" wrapText="1"/>
    </xf>
    <xf numFmtId="0" fontId="64" fillId="24" borderId="116" xfId="61" applyFont="1" applyFill="1" applyBorder="1" applyAlignment="1">
      <alignment horizontal="center" vertical="center" wrapText="1"/>
    </xf>
    <xf numFmtId="0" fontId="64" fillId="24" borderId="69" xfId="61"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45" xfId="0" applyFont="1" applyBorder="1" applyAlignment="1">
      <alignment vertical="center" wrapText="1"/>
    </xf>
    <xf numFmtId="0" fontId="64" fillId="24" borderId="59" xfId="61" applyFont="1" applyFill="1" applyBorder="1" applyAlignment="1">
      <alignment horizontal="center" vertical="center" wrapText="1"/>
    </xf>
    <xf numFmtId="0" fontId="2" fillId="0" borderId="16" xfId="0" applyFont="1" applyBorder="1" applyAlignment="1">
      <alignment vertical="center" wrapText="1"/>
    </xf>
    <xf numFmtId="0" fontId="45" fillId="23" borderId="33" xfId="61" applyFont="1" applyFill="1" applyBorder="1" applyAlignment="1">
      <alignment horizontal="center" vertical="center" wrapText="1"/>
    </xf>
    <xf numFmtId="0" fontId="44" fillId="0" borderId="79" xfId="61" applyFont="1" applyBorder="1" applyAlignment="1">
      <alignment horizontal="left" vertical="center"/>
    </xf>
    <xf numFmtId="0" fontId="44" fillId="0" borderId="1" xfId="61" applyFont="1" applyBorder="1" applyAlignment="1">
      <alignment horizontal="left" vertical="center"/>
    </xf>
    <xf numFmtId="0" fontId="44" fillId="0" borderId="53" xfId="61" applyFont="1" applyBorder="1" applyAlignment="1">
      <alignment horizontal="left" vertical="center"/>
    </xf>
    <xf numFmtId="0" fontId="64" fillId="24" borderId="83" xfId="61" applyFont="1" applyFill="1" applyBorder="1" applyAlignment="1">
      <alignment horizontal="left" vertical="center" wrapText="1"/>
    </xf>
    <xf numFmtId="0" fontId="53" fillId="0" borderId="79" xfId="61" applyFont="1" applyBorder="1" applyAlignment="1">
      <alignment horizontal="center" vertical="center" wrapText="1"/>
    </xf>
    <xf numFmtId="0" fontId="53" fillId="0" borderId="1" xfId="61" applyFont="1" applyBorder="1" applyAlignment="1">
      <alignment horizontal="center" vertical="center" wrapText="1"/>
    </xf>
    <xf numFmtId="0" fontId="53" fillId="0" borderId="122" xfId="61" applyFont="1" applyBorder="1" applyAlignment="1">
      <alignment horizontal="center" vertical="center" wrapText="1"/>
    </xf>
    <xf numFmtId="0" fontId="44" fillId="0" borderId="0" xfId="61" applyFont="1" applyAlignment="1">
      <alignment horizontal="justify" vertical="center" wrapText="1"/>
    </xf>
    <xf numFmtId="0" fontId="45" fillId="24" borderId="73" xfId="0" applyFont="1" applyFill="1" applyBorder="1" applyAlignment="1">
      <alignment horizontal="left" vertical="center" wrapText="1"/>
    </xf>
    <xf numFmtId="0" fontId="45" fillId="24" borderId="0" xfId="0" applyFont="1" applyFill="1" applyAlignment="1">
      <alignment horizontal="left" vertical="center" wrapText="1"/>
    </xf>
    <xf numFmtId="0" fontId="45" fillId="24" borderId="48" xfId="0" applyFont="1" applyFill="1" applyBorder="1" applyAlignment="1">
      <alignment horizontal="left" vertical="center" wrapText="1"/>
    </xf>
    <xf numFmtId="0" fontId="49" fillId="0" borderId="48" xfId="0" applyFont="1" applyBorder="1" applyAlignment="1">
      <alignment horizontal="left" vertical="center" wrapText="1"/>
    </xf>
    <xf numFmtId="0" fontId="49" fillId="0" borderId="0" xfId="0" applyFont="1" applyAlignment="1">
      <alignment horizontal="left" vertical="center" wrapText="1"/>
    </xf>
    <xf numFmtId="0" fontId="49" fillId="0" borderId="104" xfId="0" applyFont="1" applyBorder="1" applyAlignment="1">
      <alignment horizontal="left" vertical="center" wrapText="1"/>
    </xf>
    <xf numFmtId="0" fontId="49" fillId="0" borderId="56" xfId="0" applyFont="1" applyBorder="1" applyAlignment="1">
      <alignment horizontal="left" vertical="center" wrapText="1"/>
    </xf>
    <xf numFmtId="0" fontId="45" fillId="24" borderId="116" xfId="61" applyFont="1" applyFill="1" applyBorder="1" applyAlignment="1">
      <alignment horizontal="center" vertical="center" wrapText="1"/>
    </xf>
    <xf numFmtId="0" fontId="45" fillId="24" borderId="69" xfId="61" applyFont="1" applyFill="1" applyBorder="1" applyAlignment="1">
      <alignment horizontal="center" vertical="center" wrapText="1"/>
    </xf>
    <xf numFmtId="0" fontId="49" fillId="0" borderId="69" xfId="0" applyFont="1" applyBorder="1" applyAlignment="1">
      <alignment horizontal="center" vertical="center" wrapText="1"/>
    </xf>
    <xf numFmtId="0" fontId="49" fillId="0" borderId="45" xfId="0" applyFont="1" applyBorder="1" applyAlignment="1">
      <alignment vertical="center" wrapText="1"/>
    </xf>
    <xf numFmtId="0" fontId="45" fillId="24" borderId="59" xfId="61" applyFont="1" applyFill="1" applyBorder="1" applyAlignment="1">
      <alignment horizontal="center" vertical="center" wrapText="1"/>
    </xf>
    <xf numFmtId="0" fontId="49" fillId="0" borderId="16" xfId="0" applyFont="1" applyBorder="1" applyAlignment="1">
      <alignment vertical="center" wrapText="1"/>
    </xf>
    <xf numFmtId="0" fontId="51" fillId="24" borderId="0" xfId="0" applyFont="1" applyFill="1" applyAlignment="1">
      <alignment horizontal="center" vertical="center"/>
    </xf>
    <xf numFmtId="0" fontId="51" fillId="24" borderId="0" xfId="0" applyFont="1" applyFill="1">
      <alignment vertical="center"/>
    </xf>
    <xf numFmtId="0" fontId="44" fillId="23" borderId="79" xfId="0" applyFont="1" applyFill="1" applyBorder="1" applyAlignment="1">
      <alignment horizontal="center" vertical="center" wrapText="1"/>
    </xf>
    <xf numFmtId="0" fontId="44" fillId="23" borderId="1" xfId="0" applyFont="1" applyFill="1" applyBorder="1" applyAlignment="1">
      <alignment horizontal="center" vertical="center" wrapText="1"/>
    </xf>
    <xf numFmtId="0" fontId="49" fillId="23" borderId="1" xfId="0" applyFont="1" applyFill="1" applyBorder="1" applyAlignment="1">
      <alignment horizontal="center" vertical="center" wrapText="1"/>
    </xf>
    <xf numFmtId="0" fontId="49" fillId="0" borderId="122" xfId="0" applyFont="1" applyBorder="1" applyAlignment="1">
      <alignment horizontal="center" vertical="center" wrapText="1"/>
    </xf>
    <xf numFmtId="0" fontId="44" fillId="24" borderId="0" xfId="0" applyFont="1" applyFill="1" applyAlignment="1">
      <alignment horizontal="center" vertical="top"/>
    </xf>
    <xf numFmtId="0" fontId="45" fillId="24" borderId="66" xfId="61" applyFont="1" applyFill="1" applyBorder="1" applyAlignment="1">
      <alignment horizontal="justify" vertical="center" wrapText="1"/>
    </xf>
    <xf numFmtId="0" fontId="49" fillId="0" borderId="86" xfId="0" applyFont="1" applyBorder="1" applyAlignment="1">
      <alignment horizontal="justify" vertical="center" wrapText="1"/>
    </xf>
    <xf numFmtId="0" fontId="45" fillId="24" borderId="56" xfId="61" applyFont="1" applyFill="1" applyBorder="1" applyAlignment="1">
      <alignment horizontal="justify" vertical="center" wrapText="1"/>
    </xf>
    <xf numFmtId="0" fontId="49" fillId="0" borderId="72" xfId="0" applyFont="1" applyBorder="1" applyAlignment="1">
      <alignment horizontal="justify" vertical="center" wrapText="1"/>
    </xf>
    <xf numFmtId="0" fontId="45" fillId="24" borderId="0" xfId="0" applyFont="1" applyFill="1" applyAlignment="1">
      <alignment horizontal="center" vertical="top"/>
    </xf>
    <xf numFmtId="0" fontId="45" fillId="0" borderId="84" xfId="61" applyFont="1" applyBorder="1" applyAlignment="1">
      <alignment horizontal="center" vertical="center"/>
    </xf>
    <xf numFmtId="0" fontId="45" fillId="0" borderId="85" xfId="61" applyFont="1" applyBorder="1" applyAlignment="1">
      <alignment horizontal="center" vertical="center"/>
    </xf>
    <xf numFmtId="0" fontId="45" fillId="0" borderId="81" xfId="61" applyFont="1" applyBorder="1" applyAlignment="1">
      <alignment horizontal="center" vertical="center"/>
    </xf>
    <xf numFmtId="0" fontId="54" fillId="23" borderId="79" xfId="0" applyFont="1" applyFill="1" applyBorder="1" applyAlignment="1">
      <alignment horizontal="left" vertical="center" wrapText="1"/>
    </xf>
    <xf numFmtId="0" fontId="54" fillId="23" borderId="1" xfId="0" applyFont="1" applyFill="1" applyBorder="1" applyAlignment="1">
      <alignment horizontal="left" vertical="center" wrapText="1"/>
    </xf>
    <xf numFmtId="0" fontId="56" fillId="23" borderId="1" xfId="0" applyFont="1" applyFill="1" applyBorder="1" applyAlignment="1">
      <alignment horizontal="left" vertical="center" wrapText="1"/>
    </xf>
    <xf numFmtId="0" fontId="56" fillId="0" borderId="122" xfId="0" applyFont="1" applyBorder="1" applyAlignment="1">
      <alignment horizontal="left" vertical="center" wrapText="1"/>
    </xf>
    <xf numFmtId="0" fontId="44" fillId="24" borderId="0" xfId="61" applyFont="1" applyFill="1" applyAlignment="1">
      <alignment horizontal="justify" vertical="center" wrapText="1"/>
    </xf>
    <xf numFmtId="0" fontId="45" fillId="23" borderId="30" xfId="61" applyFont="1" applyFill="1" applyBorder="1" applyAlignment="1">
      <alignment horizontal="center" vertical="center" wrapText="1"/>
    </xf>
    <xf numFmtId="0" fontId="45" fillId="23" borderId="31" xfId="61" applyFont="1" applyFill="1" applyBorder="1" applyAlignment="1">
      <alignment horizontal="center" vertical="center" wrapText="1"/>
    </xf>
    <xf numFmtId="0" fontId="45" fillId="23" borderId="34" xfId="61" applyFont="1" applyFill="1" applyBorder="1" applyAlignment="1">
      <alignment horizontal="center" vertical="center" wrapText="1"/>
    </xf>
    <xf numFmtId="0" fontId="29" fillId="0" borderId="19" xfId="63" applyFont="1" applyBorder="1" applyAlignment="1">
      <alignment horizontal="left" vertical="center"/>
    </xf>
    <xf numFmtId="0" fontId="29" fillId="0" borderId="108" xfId="63" applyFont="1" applyBorder="1" applyAlignment="1">
      <alignment horizontal="left" vertical="center"/>
    </xf>
    <xf numFmtId="0" fontId="29" fillId="0" borderId="21" xfId="63" applyFont="1" applyBorder="1" applyAlignment="1">
      <alignment horizontal="left" vertical="center"/>
    </xf>
    <xf numFmtId="0" fontId="29" fillId="0" borderId="68" xfId="63" applyFont="1" applyBorder="1" applyAlignment="1">
      <alignment horizontal="left" vertical="center"/>
    </xf>
    <xf numFmtId="0" fontId="45" fillId="23" borderId="79" xfId="0" applyFont="1" applyFill="1" applyBorder="1" applyAlignment="1">
      <alignment horizontal="center" vertical="center" wrapText="1"/>
    </xf>
    <xf numFmtId="0" fontId="45" fillId="23" borderId="1" xfId="0" applyFont="1" applyFill="1" applyBorder="1" applyAlignment="1">
      <alignment horizontal="center" vertical="center" wrapText="1"/>
    </xf>
    <xf numFmtId="0" fontId="45" fillId="23" borderId="122" xfId="0" applyFont="1" applyFill="1" applyBorder="1" applyAlignment="1">
      <alignment horizontal="center" vertical="center" wrapText="1"/>
    </xf>
    <xf numFmtId="177" fontId="29" fillId="24" borderId="19" xfId="59" applyNumberFormat="1" applyFont="1" applyFill="1" applyBorder="1" applyAlignment="1">
      <alignment horizontal="center" vertical="center"/>
    </xf>
    <xf numFmtId="177" fontId="29" fillId="24" borderId="21" xfId="59" applyNumberFormat="1" applyFont="1" applyFill="1" applyBorder="1" applyAlignment="1">
      <alignment horizontal="center" vertical="center"/>
    </xf>
    <xf numFmtId="177" fontId="29" fillId="24" borderId="47" xfId="59" applyNumberFormat="1" applyFont="1" applyFill="1" applyBorder="1" applyAlignment="1">
      <alignment horizontal="center" vertical="center"/>
    </xf>
    <xf numFmtId="0" fontId="29" fillId="23" borderId="24" xfId="59" applyFont="1" applyFill="1" applyBorder="1" applyAlignment="1">
      <alignment horizontal="center" vertical="center" wrapText="1"/>
    </xf>
    <xf numFmtId="0" fontId="30" fillId="0" borderId="122" xfId="59" applyFont="1" applyBorder="1" applyAlignment="1">
      <alignment vertical="center" wrapText="1"/>
    </xf>
    <xf numFmtId="177" fontId="29" fillId="24" borderId="134" xfId="59" applyNumberFormat="1" applyFont="1" applyFill="1" applyBorder="1" applyAlignment="1">
      <alignment horizontal="center" vertical="center"/>
    </xf>
    <xf numFmtId="177" fontId="29" fillId="24" borderId="16" xfId="59" applyNumberFormat="1" applyFont="1" applyFill="1" applyBorder="1" applyAlignment="1">
      <alignment horizontal="center" vertical="center"/>
    </xf>
    <xf numFmtId="0" fontId="41" fillId="24" borderId="0" xfId="59" applyFont="1" applyFill="1" applyAlignment="1">
      <alignment horizontal="center" vertical="center"/>
    </xf>
    <xf numFmtId="0" fontId="29" fillId="23" borderId="105" xfId="59" applyFont="1" applyFill="1" applyBorder="1" applyAlignment="1">
      <alignment horizontal="center" vertical="center"/>
    </xf>
    <xf numFmtId="0" fontId="29" fillId="23" borderId="87" xfId="59" applyFont="1" applyFill="1" applyBorder="1" applyAlignment="1">
      <alignment horizontal="center" vertical="center"/>
    </xf>
    <xf numFmtId="0" fontId="29" fillId="23" borderId="106" xfId="59" applyFont="1" applyFill="1" applyBorder="1" applyAlignment="1">
      <alignment horizontal="center" vertical="center"/>
    </xf>
    <xf numFmtId="0" fontId="29" fillId="23" borderId="88" xfId="59" applyFont="1" applyFill="1" applyBorder="1" applyAlignment="1">
      <alignment horizontal="center" vertical="center"/>
    </xf>
    <xf numFmtId="0" fontId="29" fillId="23" borderId="32" xfId="59" applyFont="1" applyFill="1" applyBorder="1" applyAlignment="1">
      <alignment horizontal="center" vertical="center"/>
    </xf>
    <xf numFmtId="0" fontId="29" fillId="23" borderId="120" xfId="59" applyFont="1" applyFill="1" applyBorder="1" applyAlignment="1">
      <alignment horizontal="center" vertical="center" wrapText="1"/>
    </xf>
    <xf numFmtId="0" fontId="29" fillId="23" borderId="81" xfId="59" applyFont="1" applyFill="1" applyBorder="1" applyAlignment="1">
      <alignment horizontal="center" vertical="center" wrapText="1"/>
    </xf>
    <xf numFmtId="0" fontId="29" fillId="24" borderId="105" xfId="59" applyFont="1" applyFill="1" applyBorder="1" applyAlignment="1">
      <alignment horizontal="center" vertical="center"/>
    </xf>
    <xf numFmtId="0" fontId="29" fillId="24" borderId="70" xfId="59" applyFont="1" applyFill="1" applyBorder="1" applyAlignment="1">
      <alignment horizontal="center" vertical="center"/>
    </xf>
    <xf numFmtId="0" fontId="29" fillId="24" borderId="101" xfId="59" applyFont="1" applyFill="1" applyBorder="1" applyAlignment="1">
      <alignment horizontal="center" vertical="center"/>
    </xf>
    <xf numFmtId="0" fontId="29" fillId="23" borderId="53" xfId="59" applyFont="1" applyFill="1" applyBorder="1" applyAlignment="1">
      <alignment vertical="center"/>
    </xf>
    <xf numFmtId="0" fontId="29" fillId="24" borderId="49" xfId="59" applyFont="1" applyFill="1" applyBorder="1" applyAlignment="1">
      <alignment horizontal="center" vertical="center"/>
    </xf>
    <xf numFmtId="0" fontId="29" fillId="24" borderId="50" xfId="59" applyFont="1" applyFill="1" applyBorder="1" applyAlignment="1">
      <alignment horizontal="center" vertical="center"/>
    </xf>
    <xf numFmtId="0" fontId="29" fillId="24" borderId="80" xfId="59" applyFont="1" applyFill="1" applyBorder="1" applyAlignment="1">
      <alignment horizontal="center" vertical="center"/>
    </xf>
    <xf numFmtId="0" fontId="29" fillId="24" borderId="0" xfId="59" applyFont="1" applyFill="1" applyAlignment="1">
      <alignment horizontal="left" vertical="top" wrapText="1"/>
    </xf>
    <xf numFmtId="0" fontId="29" fillId="24" borderId="0" xfId="59" applyFont="1" applyFill="1" applyAlignment="1">
      <alignment horizontal="left" vertical="top"/>
    </xf>
    <xf numFmtId="3" fontId="29" fillId="24" borderId="0" xfId="44" applyNumberFormat="1" applyFont="1" applyFill="1" applyAlignment="1">
      <alignment horizontal="left" vertical="top" wrapText="1"/>
    </xf>
    <xf numFmtId="0" fontId="29" fillId="23" borderId="79" xfId="59" applyFont="1" applyFill="1" applyBorder="1" applyAlignment="1">
      <alignment horizontal="center" vertical="center"/>
    </xf>
    <xf numFmtId="0" fontId="29" fillId="23" borderId="1" xfId="59" applyFont="1" applyFill="1" applyBorder="1" applyAlignment="1">
      <alignment horizontal="center" vertical="center"/>
    </xf>
    <xf numFmtId="0" fontId="29" fillId="23" borderId="122" xfId="59" applyFont="1" applyFill="1" applyBorder="1" applyAlignment="1">
      <alignment horizontal="center" vertical="center"/>
    </xf>
    <xf numFmtId="0" fontId="29" fillId="24" borderId="69" xfId="59" applyFont="1" applyFill="1" applyBorder="1" applyAlignment="1">
      <alignment horizontal="center" vertical="center" wrapText="1"/>
    </xf>
    <xf numFmtId="0" fontId="29" fillId="24" borderId="46" xfId="59" applyFont="1" applyFill="1" applyBorder="1" applyAlignment="1">
      <alignment horizontal="center" vertical="center" wrapText="1"/>
    </xf>
    <xf numFmtId="0" fontId="29" fillId="24" borderId="116" xfId="59" applyFont="1" applyFill="1" applyBorder="1" applyAlignment="1">
      <alignment horizontal="center" vertical="center" wrapText="1"/>
    </xf>
    <xf numFmtId="0" fontId="29" fillId="24" borderId="45" xfId="59" applyFont="1" applyFill="1" applyBorder="1" applyAlignment="1">
      <alignment horizontal="center" vertical="center" wrapText="1"/>
    </xf>
    <xf numFmtId="0" fontId="29" fillId="24" borderId="87" xfId="59" applyFont="1" applyFill="1" applyBorder="1" applyAlignment="1">
      <alignment horizontal="center" vertical="center"/>
    </xf>
    <xf numFmtId="0" fontId="29" fillId="24" borderId="114" xfId="59" applyFont="1" applyFill="1" applyBorder="1" applyAlignment="1">
      <alignment horizontal="center" vertical="center"/>
    </xf>
    <xf numFmtId="0" fontId="29" fillId="24" borderId="59" xfId="59" applyFont="1" applyFill="1" applyBorder="1" applyAlignment="1">
      <alignment horizontal="center" vertical="center" wrapText="1"/>
    </xf>
    <xf numFmtId="3" fontId="66" fillId="23" borderId="58" xfId="44" applyNumberFormat="1" applyFont="1" applyFill="1" applyBorder="1" applyAlignment="1">
      <alignment horizontal="center" vertical="center"/>
    </xf>
    <xf numFmtId="3" fontId="66" fillId="23" borderId="73" xfId="44" applyNumberFormat="1" applyFont="1" applyFill="1" applyBorder="1" applyAlignment="1">
      <alignment horizontal="center" vertical="center"/>
    </xf>
    <xf numFmtId="3" fontId="66" fillId="23" borderId="74" xfId="44" applyNumberFormat="1" applyFont="1" applyFill="1" applyBorder="1" applyAlignment="1">
      <alignment horizontal="center" vertical="center"/>
    </xf>
    <xf numFmtId="3" fontId="66" fillId="23" borderId="49" xfId="44" applyNumberFormat="1" applyFont="1" applyFill="1" applyBorder="1" applyAlignment="1">
      <alignment horizontal="center" vertical="center"/>
    </xf>
    <xf numFmtId="3" fontId="66" fillId="23" borderId="50" xfId="44" applyNumberFormat="1" applyFont="1" applyFill="1" applyBorder="1" applyAlignment="1">
      <alignment horizontal="center" vertical="center"/>
    </xf>
    <xf numFmtId="3" fontId="66" fillId="23" borderId="42" xfId="44" applyNumberFormat="1" applyFont="1" applyFill="1" applyBorder="1" applyAlignment="1">
      <alignment horizontal="center" vertical="center"/>
    </xf>
    <xf numFmtId="3" fontId="62" fillId="23" borderId="58" xfId="44" applyNumberFormat="1" applyFont="1" applyFill="1" applyBorder="1" applyAlignment="1">
      <alignment horizontal="center" vertical="center"/>
    </xf>
    <xf numFmtId="3" fontId="62" fillId="23" borderId="73" xfId="44" applyNumberFormat="1" applyFont="1" applyFill="1" applyBorder="1" applyAlignment="1">
      <alignment horizontal="center" vertical="center"/>
    </xf>
    <xf numFmtId="3" fontId="62" fillId="23" borderId="74" xfId="44" applyNumberFormat="1" applyFont="1" applyFill="1" applyBorder="1" applyAlignment="1">
      <alignment horizontal="center" vertical="center"/>
    </xf>
    <xf numFmtId="3" fontId="62" fillId="23" borderId="49" xfId="44" applyNumberFormat="1" applyFont="1" applyFill="1" applyBorder="1" applyAlignment="1">
      <alignment horizontal="center" vertical="center"/>
    </xf>
    <xf numFmtId="3" fontId="62" fillId="23" borderId="50" xfId="44" applyNumberFormat="1" applyFont="1" applyFill="1" applyBorder="1" applyAlignment="1">
      <alignment horizontal="center" vertical="center"/>
    </xf>
    <xf numFmtId="3" fontId="62" fillId="23" borderId="42" xfId="44" applyNumberFormat="1" applyFont="1" applyFill="1" applyBorder="1" applyAlignment="1">
      <alignment horizontal="center" vertical="center"/>
    </xf>
    <xf numFmtId="3" fontId="62" fillId="0" borderId="2" xfId="44" applyNumberFormat="1" applyFont="1" applyFill="1" applyBorder="1" applyAlignment="1">
      <alignment vertical="center"/>
    </xf>
    <xf numFmtId="0" fontId="55" fillId="24" borderId="0" xfId="59" applyFont="1" applyFill="1" applyAlignment="1">
      <alignment horizontal="left" vertical="top"/>
    </xf>
    <xf numFmtId="3" fontId="60" fillId="24" borderId="0" xfId="44" applyNumberFormat="1" applyFont="1" applyFill="1" applyAlignment="1">
      <alignment horizontal="center" vertical="center"/>
    </xf>
    <xf numFmtId="0" fontId="47" fillId="23" borderId="107" xfId="60" applyFont="1" applyFill="1" applyBorder="1" applyAlignment="1">
      <alignment horizontal="center" vertical="center"/>
    </xf>
    <xf numFmtId="0" fontId="47" fillId="23" borderId="78" xfId="60" applyFont="1" applyFill="1" applyBorder="1" applyAlignment="1">
      <alignment horizontal="center" vertical="center"/>
    </xf>
    <xf numFmtId="0" fontId="62" fillId="0" borderId="18" xfId="60" applyFont="1" applyBorder="1" applyAlignment="1">
      <alignment horizontal="left" vertical="center"/>
    </xf>
    <xf numFmtId="0" fontId="62" fillId="0" borderId="2" xfId="60" applyFont="1" applyBorder="1" applyAlignment="1">
      <alignment horizontal="left" vertical="center"/>
    </xf>
    <xf numFmtId="0" fontId="62" fillId="0" borderId="83" xfId="60" applyFont="1" applyBorder="1" applyAlignment="1">
      <alignment horizontal="left" vertical="center"/>
    </xf>
    <xf numFmtId="3" fontId="66" fillId="24" borderId="0" xfId="44" applyNumberFormat="1" applyFont="1" applyFill="1" applyAlignment="1">
      <alignment vertical="top" wrapText="1"/>
    </xf>
    <xf numFmtId="0" fontId="47" fillId="23" borderId="79" xfId="60" applyFont="1" applyFill="1" applyBorder="1" applyAlignment="1">
      <alignment horizontal="center" vertical="center"/>
    </xf>
    <xf numFmtId="0" fontId="47" fillId="23" borderId="1" xfId="60" applyFont="1" applyFill="1" applyBorder="1" applyAlignment="1">
      <alignment horizontal="center" vertical="center"/>
    </xf>
    <xf numFmtId="0" fontId="47" fillId="23" borderId="122" xfId="60" applyFont="1" applyFill="1" applyBorder="1" applyAlignment="1">
      <alignment horizontal="center" vertical="center"/>
    </xf>
    <xf numFmtId="0" fontId="28" fillId="24" borderId="21" xfId="61" applyFont="1" applyFill="1" applyBorder="1" applyAlignment="1">
      <alignment horizontal="center" vertical="center"/>
    </xf>
    <xf numFmtId="0" fontId="29" fillId="24" borderId="74" xfId="44" applyNumberFormat="1" applyFont="1" applyFill="1" applyBorder="1" applyAlignment="1">
      <alignment horizontal="center" vertical="center"/>
    </xf>
    <xf numFmtId="0" fontId="29" fillId="24" borderId="60" xfId="44" applyNumberFormat="1" applyFont="1" applyFill="1" applyBorder="1" applyAlignment="1">
      <alignment horizontal="center" vertical="center"/>
    </xf>
    <xf numFmtId="0" fontId="29" fillId="24" borderId="60" xfId="59" applyFont="1" applyFill="1" applyBorder="1" applyAlignment="1">
      <alignment horizontal="center" vertical="center"/>
    </xf>
    <xf numFmtId="0" fontId="29" fillId="24" borderId="72" xfId="44" applyNumberFormat="1" applyFont="1" applyFill="1" applyBorder="1" applyAlignment="1">
      <alignment horizontal="center" vertical="center"/>
    </xf>
    <xf numFmtId="0" fontId="29" fillId="24" borderId="71" xfId="44" applyNumberFormat="1" applyFont="1" applyFill="1" applyBorder="1" applyAlignment="1">
      <alignment horizontal="center" vertical="center"/>
    </xf>
    <xf numFmtId="0" fontId="29" fillId="24" borderId="42" xfId="44" applyNumberFormat="1" applyFont="1" applyFill="1" applyBorder="1" applyAlignment="1">
      <alignment horizontal="center" vertical="center"/>
    </xf>
    <xf numFmtId="0" fontId="29" fillId="24" borderId="122" xfId="59" applyFont="1" applyFill="1" applyBorder="1" applyAlignment="1">
      <alignment horizontal="center" vertical="center"/>
    </xf>
    <xf numFmtId="0" fontId="44" fillId="24" borderId="19" xfId="0" applyFont="1" applyFill="1" applyBorder="1" applyAlignment="1">
      <alignment horizontal="center" vertical="center"/>
    </xf>
    <xf numFmtId="0" fontId="44" fillId="24" borderId="108" xfId="0" applyFont="1" applyFill="1" applyBorder="1" applyAlignment="1">
      <alignment horizontal="center" vertical="center"/>
    </xf>
    <xf numFmtId="0" fontId="44" fillId="24" borderId="16" xfId="0" applyFont="1" applyFill="1" applyBorder="1" applyAlignment="1">
      <alignment horizontal="center" vertical="center"/>
    </xf>
    <xf numFmtId="0" fontId="44" fillId="24" borderId="61" xfId="0" applyFont="1" applyFill="1" applyBorder="1" applyAlignment="1">
      <alignment horizontal="center" vertical="center"/>
    </xf>
    <xf numFmtId="3" fontId="44" fillId="24" borderId="21" xfId="44" applyNumberFormat="1" applyFont="1" applyFill="1" applyBorder="1" applyAlignment="1">
      <alignment horizontal="center" vertical="top"/>
    </xf>
    <xf numFmtId="3" fontId="48" fillId="24" borderId="59" xfId="44" applyNumberFormat="1" applyFont="1" applyFill="1" applyBorder="1" applyAlignment="1">
      <alignment horizontal="center" vertical="center"/>
    </xf>
    <xf numFmtId="3" fontId="48" fillId="24" borderId="45" xfId="44" applyNumberFormat="1" applyFont="1" applyFill="1" applyBorder="1" applyAlignment="1">
      <alignment horizontal="center" vertical="center"/>
    </xf>
    <xf numFmtId="0" fontId="67" fillId="24" borderId="36" xfId="59" applyFont="1" applyFill="1" applyBorder="1" applyAlignment="1">
      <alignment horizontal="center" vertical="center"/>
    </xf>
    <xf numFmtId="0" fontId="53" fillId="24" borderId="0" xfId="0" applyFont="1" applyFill="1">
      <alignment vertical="center"/>
    </xf>
  </cellXfs>
  <cellStyles count="6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xr:uid="{00000000-0005-0000-0000-000012000000}"/>
    <cellStyle name="entry" xfId="20" xr:uid="{00000000-0005-0000-0000-000013000000}"/>
    <cellStyle name="Header1" xfId="21" xr:uid="{00000000-0005-0000-0000-000014000000}"/>
    <cellStyle name="Header2" xfId="22" xr:uid="{00000000-0005-0000-0000-000015000000}"/>
    <cellStyle name="Normal_#18-Internet" xfId="23" xr:uid="{00000000-0005-0000-0000-000016000000}"/>
    <cellStyle name="price" xfId="24" xr:uid="{00000000-0005-0000-0000-000017000000}"/>
    <cellStyle name="revised" xfId="25" xr:uid="{00000000-0005-0000-0000-000018000000}"/>
    <cellStyle name="section" xfId="26" xr:uid="{00000000-0005-0000-0000-000019000000}"/>
    <cellStyle name="title" xfId="27" xr:uid="{00000000-0005-0000-0000-00001A000000}"/>
    <cellStyle name="アクセント 1" xfId="28" builtinId="29" customBuiltin="1"/>
    <cellStyle name="アクセント 2" xfId="29" builtinId="33" customBuiltin="1"/>
    <cellStyle name="アクセント 3" xfId="30" builtinId="37" customBuiltin="1"/>
    <cellStyle name="アクセント 4" xfId="31" builtinId="41" customBuiltin="1"/>
    <cellStyle name="アクセント 5" xfId="32" builtinId="45" customBuiltin="1"/>
    <cellStyle name="アクセント 6" xfId="33" builtinId="49" customBuiltin="1"/>
    <cellStyle name="タイトル" xfId="34" builtinId="15" customBuiltin="1"/>
    <cellStyle name="チェック セル" xfId="35" builtinId="23" customBuiltin="1"/>
    <cellStyle name="どちらでもない" xfId="36" builtinId="28" customBuiltin="1"/>
    <cellStyle name="パーセント" xfId="37" builtinId="5"/>
    <cellStyle name="ヘッダー" xfId="38" xr:uid="{00000000-0005-0000-0000-000025000000}"/>
    <cellStyle name="メモ" xfId="39" builtinId="10" customBuiltin="1"/>
    <cellStyle name="リンク セル" xfId="40" builtinId="24" customBuiltin="1"/>
    <cellStyle name="悪い" xfId="41" builtinId="27" customBuiltin="1"/>
    <cellStyle name="計算" xfId="42" builtinId="22" customBuiltin="1"/>
    <cellStyle name="警告文" xfId="43" builtinId="11" customBuiltin="1"/>
    <cellStyle name="桁区切り" xfId="44" builtinId="6"/>
    <cellStyle name="見出し 1" xfId="45" builtinId="16" customBuiltin="1"/>
    <cellStyle name="見出し 2" xfId="46" builtinId="17" customBuiltin="1"/>
    <cellStyle name="見出し 3" xfId="47" builtinId="18" customBuiltin="1"/>
    <cellStyle name="見出し 4" xfId="48" builtinId="19" customBuiltin="1"/>
    <cellStyle name="工事費(小)" xfId="49" xr:uid="{00000000-0005-0000-0000-000030000000}"/>
    <cellStyle name="工事費(大)" xfId="50" xr:uid="{00000000-0005-0000-0000-000031000000}"/>
    <cellStyle name="集計" xfId="51" builtinId="25" customBuiltin="1"/>
    <cellStyle name="出力" xfId="52" builtinId="21" customBuiltin="1"/>
    <cellStyle name="説明文" xfId="53" builtinId="53" customBuiltin="1"/>
    <cellStyle name="坪価(小)" xfId="54" xr:uid="{00000000-0005-0000-0000-000035000000}"/>
    <cellStyle name="坪価(大)" xfId="55" xr:uid="{00000000-0005-0000-0000-000036000000}"/>
    <cellStyle name="入力" xfId="56" builtinId="20" customBuiltin="1"/>
    <cellStyle name="標準" xfId="0" builtinId="0"/>
    <cellStyle name="標準 2" xfId="57" xr:uid="{00000000-0005-0000-0000-000039000000}"/>
    <cellStyle name="標準_（一宮）様式集　エクセル指定" xfId="58" xr:uid="{00000000-0005-0000-0000-00003A000000}"/>
    <cellStyle name="標準_【岡崎市】様式13-2（別紙）121010" xfId="59" xr:uid="{00000000-0005-0000-0000-00003B000000}"/>
    <cellStyle name="標準_【岡崎市】様式13-2（別紙）130118" xfId="60" xr:uid="{00000000-0005-0000-0000-00003C000000}"/>
    <cellStyle name="標準_030828　様式集（第9-17・第10-6・第11-8号様式）" xfId="61" xr:uid="{00000000-0005-0000-0000-00003D000000}"/>
    <cellStyle name="標準_080521：様式集" xfId="62" xr:uid="{00000000-0005-0000-0000-00003E000000}"/>
    <cellStyle name="標準_様式：水道光熱費の内訳130228" xfId="63" xr:uid="{00000000-0005-0000-0000-00003F000000}"/>
    <cellStyle name="未定義" xfId="64" xr:uid="{00000000-0005-0000-0000-000040000000}"/>
    <cellStyle name="良い" xfId="6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1.xml" />
  <Relationship Id="rId13" Type="http://schemas.openxmlformats.org/officeDocument/2006/relationships/sharedStrings" Target="sharedStrings.xml" />
  <Relationship Id="rId18" Type="http://schemas.openxmlformats.org/officeDocument/2006/relationships/customXml" Target="../customXml/item4.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tyles" Target="styles.xml" />
  <Relationship Id="rId17" Type="http://schemas.openxmlformats.org/officeDocument/2006/relationships/customXml" Target="../customXml/item3.xml" />
  <Relationship Id="rId2" Type="http://schemas.openxmlformats.org/officeDocument/2006/relationships/worksheet" Target="worksheets/sheet2.xml" />
  <Relationship Id="rId16" Type="http://schemas.openxmlformats.org/officeDocument/2006/relationships/customXml" Target="../customXml/item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5" Type="http://schemas.openxmlformats.org/officeDocument/2006/relationships/customXml" Target="../customXml/item1.xml" />
  <Relationship Id="rId10" Type="http://schemas.openxmlformats.org/officeDocument/2006/relationships/externalLink" Target="externalLinks/externalLink3.xml" />
  <Relationship Id="rId4" Type="http://schemas.openxmlformats.org/officeDocument/2006/relationships/worksheet" Target="worksheets/sheet4.xml" />
  <Relationship Id="rId9" Type="http://schemas.openxmlformats.org/officeDocument/2006/relationships/externalLink" Target="externalLinks/externalLink2.xml" />
  <Relationship Id="rId14"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editAs="oneCell">
    <xdr:from>
      <xdr:col>5</xdr:col>
      <xdr:colOff>523056</xdr:colOff>
      <xdr:row>31</xdr:row>
      <xdr:rowOff>57150</xdr:rowOff>
    </xdr:from>
    <xdr:to>
      <xdr:col>5</xdr:col>
      <xdr:colOff>597786</xdr:colOff>
      <xdr:row>32</xdr:row>
      <xdr:rowOff>37504</xdr:rowOff>
    </xdr:to>
    <xdr:sp macro="" textlink="" fLocksText="0">
      <xdr:nvSpPr>
        <xdr:cNvPr id="83" name="Text Box 8">
          <a:extLst>
            <a:ext uri="{FF2B5EF4-FFF2-40B4-BE49-F238E27FC236}">
              <a16:creationId xmlns:a16="http://schemas.microsoft.com/office/drawing/2014/main" id="{00000000-0008-0000-0100-000053000000}"/>
            </a:ext>
          </a:extLst>
        </xdr:cNvPr>
        <xdr:cNvSpPr txBox="1"/>
      </xdr:nvSpPr>
      <xdr:spPr bwMode="auto">
        <a:xfrm>
          <a:off x="3609975" y="8991600"/>
          <a:ext cx="76200" cy="209550"/>
        </a:xfrm>
        <a:prstGeom prst="rect">
          <a:avLst/>
        </a:prstGeom>
        <a:noFill/>
        <a:ln>
          <a:noFill/>
        </a:ln>
      </xdr:spPr>
      <xdr:txBody>
        <a:bodyPr lIns="91440" tIns="45720" rIns="91440" bIns="45720"/>
        <a:lstStyle/>
        <a:p>
          <a:endParaRPr/>
        </a:p>
      </xdr:txBody>
    </xdr:sp>
    <xdr:clientData/>
  </xdr:twoCellAnchor>
  <xdr:twoCellAnchor editAs="oneCell">
    <xdr:from>
      <xdr:col>5</xdr:col>
      <xdr:colOff>523056</xdr:colOff>
      <xdr:row>35</xdr:row>
      <xdr:rowOff>57150</xdr:rowOff>
    </xdr:from>
    <xdr:to>
      <xdr:col>5</xdr:col>
      <xdr:colOff>597786</xdr:colOff>
      <xdr:row>36</xdr:row>
      <xdr:rowOff>57785</xdr:rowOff>
    </xdr:to>
    <xdr:sp macro="" textlink="" fLocksText="0">
      <xdr:nvSpPr>
        <xdr:cNvPr id="84" name="Text Box 8">
          <a:extLst>
            <a:ext uri="{FF2B5EF4-FFF2-40B4-BE49-F238E27FC236}">
              <a16:creationId xmlns:a16="http://schemas.microsoft.com/office/drawing/2014/main" id="{00000000-0008-0000-0100-000054000000}"/>
            </a:ext>
          </a:extLst>
        </xdr:cNvPr>
        <xdr:cNvSpPr txBox="1"/>
      </xdr:nvSpPr>
      <xdr:spPr bwMode="auto">
        <a:xfrm>
          <a:off x="3609975" y="10363200"/>
          <a:ext cx="76200" cy="228600"/>
        </a:xfrm>
        <a:prstGeom prst="rect">
          <a:avLst/>
        </a:prstGeom>
        <a:noFill/>
        <a:ln>
          <a:noFill/>
        </a:ln>
      </xdr:spPr>
      <xdr:txBody>
        <a:bodyPr lIns="91440" tIns="45720" rIns="91440" bIns="45720"/>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523056</xdr:colOff>
      <xdr:row>20</xdr:row>
      <xdr:rowOff>57150</xdr:rowOff>
    </xdr:from>
    <xdr:to>
      <xdr:col>5</xdr:col>
      <xdr:colOff>592706</xdr:colOff>
      <xdr:row>21</xdr:row>
      <xdr:rowOff>37503</xdr:rowOff>
    </xdr:to>
    <xdr:sp macro="" textlink="" fLocksText="0">
      <xdr:nvSpPr>
        <xdr:cNvPr id="2" name="Text Box 8">
          <a:extLst>
            <a:ext uri="{FF2B5EF4-FFF2-40B4-BE49-F238E27FC236}">
              <a16:creationId xmlns:a16="http://schemas.microsoft.com/office/drawing/2014/main" id="{A8A607BA-CA22-4296-A546-B2E61270BD8F}"/>
            </a:ext>
          </a:extLst>
        </xdr:cNvPr>
        <xdr:cNvSpPr txBox="1"/>
      </xdr:nvSpPr>
      <xdr:spPr bwMode="auto">
        <a:xfrm>
          <a:off x="3609156" y="8991600"/>
          <a:ext cx="77270" cy="208955"/>
        </a:xfrm>
        <a:prstGeom prst="rect">
          <a:avLst/>
        </a:prstGeom>
        <a:noFill/>
        <a:ln>
          <a:noFill/>
        </a:ln>
      </xdr:spPr>
      <xdr:txBody>
        <a:bodyPr lIns="91440" tIns="45720" rIns="91440" bIns="45720"/>
        <a:lstStyle/>
        <a:p>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0</xdr:colOff>
      <xdr:row>85</xdr:row>
      <xdr:rowOff>0</xdr:rowOff>
    </xdr:from>
    <xdr:to>
      <xdr:col>29</xdr:col>
      <xdr:colOff>0</xdr:colOff>
      <xdr:row>85</xdr:row>
      <xdr:rowOff>0</xdr:rowOff>
    </xdr:to>
    <xdr:sp macro="" textlink="">
      <xdr:nvSpPr>
        <xdr:cNvPr id="89" name="Text Box 1">
          <a:extLst>
            <a:ext uri="{FF2B5EF4-FFF2-40B4-BE49-F238E27FC236}">
              <a16:creationId xmlns:a16="http://schemas.microsoft.com/office/drawing/2014/main" id="{00000000-0008-0000-0500-000059000000}"/>
            </a:ext>
          </a:extLst>
        </xdr:cNvPr>
        <xdr:cNvSpPr txBox="1"/>
      </xdr:nvSpPr>
      <xdr:spPr bwMode="auto">
        <a:xfrm>
          <a:off x="31413450" y="23669625"/>
          <a:ext cx="0" cy="0"/>
        </a:xfrm>
        <a:prstGeom prst="rect">
          <a:avLst/>
        </a:prstGeom>
        <a:noFill/>
        <a:ln>
          <a:noFill/>
        </a:ln>
      </xdr:spPr>
      <xdr:txBody>
        <a:bodyPr vertOverflow="clip" wrap="square" lIns="18288" tIns="18288" rIns="0" bIns="0" anchor="t" upright="1"/>
        <a:lstStyle/>
        <a:p>
          <a:pPr algn="l" rtl="0"/>
          <a:r>
            <a:rPr lang="ja-JP" altLang="en-US" sz="800" b="0" i="0" u="none" baseline="0">
              <a:solidFill>
                <a:srgbClr val="000000"/>
              </a:solidFill>
              <a:latin typeface="ＭＳ ゴシック"/>
              <a:ea typeface="ＭＳ ゴシック"/>
            </a:rPr>
            <a:t>[Ａ]</a:t>
          </a:r>
        </a:p>
      </xdr:txBody>
    </xdr:sp>
    <xdr:clientData/>
  </xdr:twoCellAnchor>
  <xdr:twoCellAnchor>
    <xdr:from>
      <xdr:col>29</xdr:col>
      <xdr:colOff>0</xdr:colOff>
      <xdr:row>85</xdr:row>
      <xdr:rowOff>0</xdr:rowOff>
    </xdr:from>
    <xdr:to>
      <xdr:col>29</xdr:col>
      <xdr:colOff>0</xdr:colOff>
      <xdr:row>85</xdr:row>
      <xdr:rowOff>0</xdr:rowOff>
    </xdr:to>
    <xdr:sp macro="" textlink="">
      <xdr:nvSpPr>
        <xdr:cNvPr id="90" name="Text Box 2">
          <a:extLst>
            <a:ext uri="{FF2B5EF4-FFF2-40B4-BE49-F238E27FC236}">
              <a16:creationId xmlns:a16="http://schemas.microsoft.com/office/drawing/2014/main" id="{00000000-0008-0000-0500-00005A000000}"/>
            </a:ext>
          </a:extLst>
        </xdr:cNvPr>
        <xdr:cNvSpPr txBox="1"/>
      </xdr:nvSpPr>
      <xdr:spPr bwMode="auto">
        <a:xfrm>
          <a:off x="31413450" y="23669625"/>
          <a:ext cx="0" cy="0"/>
        </a:xfrm>
        <a:prstGeom prst="rect">
          <a:avLst/>
        </a:prstGeom>
        <a:noFill/>
        <a:ln>
          <a:noFill/>
        </a:ln>
      </xdr:spPr>
      <xdr:txBody>
        <a:bodyPr vertOverflow="clip" wrap="square" lIns="18288" tIns="18288" rIns="0" bIns="0" anchor="t" upright="1"/>
        <a:lstStyle/>
        <a:p>
          <a:pPr algn="l" rtl="0"/>
          <a:r>
            <a:rPr lang="ja-JP" altLang="en-US" sz="800" b="0" i="0" u="none" baseline="0">
              <a:solidFill>
                <a:srgbClr val="000000"/>
              </a:solidFill>
              <a:latin typeface="ＭＳ ゴシック"/>
              <a:ea typeface="ＭＳ ゴシック"/>
            </a:rPr>
            <a:t>[Ｂ]</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開口部"/>
      <sheetName val="内部開口部"/>
      <sheetName val="外部開口部"/>
      <sheetName val="部屋別コスト 一覧表"/>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開口部"/>
      <sheetName val="内部開口部"/>
      <sheetName val="外部開口部"/>
      <sheetName val="部屋別コスト 一覧表"/>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開口部"/>
      <sheetName val="内部開口部"/>
      <sheetName val="外部開口部"/>
      <sheetName val="部屋別コスト 一覧表"/>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S45"/>
  <sheetViews>
    <sheetView tabSelected="1" view="pageBreakPreview" zoomScale="103" zoomScaleNormal="85" zoomScaleSheetLayoutView="85" workbookViewId="0">
      <selection activeCell="K37" sqref="K37"/>
    </sheetView>
  </sheetViews>
  <sheetFormatPr defaultColWidth="9" defaultRowHeight="13.2" x14ac:dyDescent="0.2"/>
  <cols>
    <col min="1" max="1" width="3.88671875" style="4" customWidth="1"/>
    <col min="2" max="3" width="3.21875" style="4" customWidth="1"/>
    <col min="4" max="4" width="1.88671875" style="4" customWidth="1"/>
    <col min="5" max="5" width="15.21875" style="4" customWidth="1"/>
    <col min="6" max="6" width="29.109375" style="4" customWidth="1"/>
    <col min="7" max="10" width="12.77734375" style="4" customWidth="1"/>
    <col min="11" max="11" width="16.88671875" style="4" customWidth="1"/>
    <col min="12" max="13" width="16.77734375" style="4" customWidth="1"/>
    <col min="14" max="16384" width="9" style="4"/>
  </cols>
  <sheetData>
    <row r="1" spans="1:19" s="1" customFormat="1" ht="26.25" customHeight="1" x14ac:dyDescent="0.2">
      <c r="A1" s="316" t="s">
        <v>169</v>
      </c>
      <c r="C1" s="60"/>
      <c r="D1" s="9"/>
      <c r="E1" s="10"/>
      <c r="F1" s="10"/>
      <c r="G1" s="10"/>
      <c r="H1" s="10"/>
      <c r="I1" s="10"/>
      <c r="J1" s="10"/>
      <c r="K1" s="10"/>
      <c r="L1" s="10"/>
      <c r="M1" s="11"/>
      <c r="N1" s="2"/>
      <c r="O1" s="2"/>
      <c r="P1" s="2"/>
      <c r="Q1" s="2"/>
    </row>
    <row r="2" spans="1:19" s="1" customFormat="1" ht="27.75" customHeight="1" x14ac:dyDescent="0.2">
      <c r="B2" s="757" t="s">
        <v>232</v>
      </c>
      <c r="C2" s="757"/>
      <c r="D2" s="757"/>
      <c r="E2" s="757"/>
      <c r="F2" s="757"/>
      <c r="G2" s="757"/>
      <c r="H2" s="757"/>
      <c r="I2" s="757"/>
      <c r="J2" s="757"/>
      <c r="K2" s="757"/>
      <c r="L2" s="757"/>
      <c r="M2" s="757"/>
      <c r="N2" s="3"/>
      <c r="O2" s="3"/>
      <c r="P2" s="3"/>
      <c r="Q2" s="3"/>
      <c r="R2" s="3"/>
      <c r="S2" s="3"/>
    </row>
    <row r="3" spans="1:19" ht="18" customHeight="1" x14ac:dyDescent="0.2">
      <c r="A3" s="68"/>
      <c r="B3" s="69"/>
      <c r="C3" s="69"/>
      <c r="D3" s="69"/>
      <c r="E3" s="69"/>
      <c r="F3" s="69"/>
      <c r="G3" s="69"/>
      <c r="H3" s="69"/>
      <c r="I3" s="69"/>
      <c r="J3" s="69"/>
      <c r="K3" s="69"/>
      <c r="L3" s="69"/>
      <c r="M3" s="12"/>
    </row>
    <row r="4" spans="1:19" ht="18" customHeight="1" thickBot="1" x14ac:dyDescent="0.25">
      <c r="A4" s="766" t="s">
        <v>12</v>
      </c>
      <c r="B4" s="766"/>
      <c r="C4" s="766"/>
      <c r="D4" s="766"/>
      <c r="E4" s="766"/>
      <c r="F4" s="766"/>
      <c r="G4" s="333"/>
      <c r="H4" s="333"/>
      <c r="I4" s="333"/>
      <c r="J4" s="333"/>
      <c r="K4" s="333"/>
      <c r="L4" s="333"/>
      <c r="M4" s="334" t="s">
        <v>84</v>
      </c>
    </row>
    <row r="5" spans="1:19" s="15" customFormat="1" ht="18" customHeight="1" x14ac:dyDescent="0.2">
      <c r="A5" s="762" t="s">
        <v>97</v>
      </c>
      <c r="B5" s="763"/>
      <c r="C5" s="763"/>
      <c r="D5" s="763"/>
      <c r="E5" s="763"/>
      <c r="F5" s="763"/>
      <c r="G5" s="744" t="s">
        <v>197</v>
      </c>
      <c r="H5" s="744" t="s">
        <v>198</v>
      </c>
      <c r="I5" s="744" t="s">
        <v>199</v>
      </c>
      <c r="J5" s="744" t="s">
        <v>200</v>
      </c>
      <c r="K5" s="758" t="s">
        <v>100</v>
      </c>
      <c r="L5" s="744" t="s">
        <v>292</v>
      </c>
      <c r="M5" s="760" t="s">
        <v>51</v>
      </c>
    </row>
    <row r="6" spans="1:19" s="15" customFormat="1" ht="18" customHeight="1" thickBot="1" x14ac:dyDescent="0.25">
      <c r="A6" s="764"/>
      <c r="B6" s="765"/>
      <c r="C6" s="765"/>
      <c r="D6" s="765"/>
      <c r="E6" s="765"/>
      <c r="F6" s="765"/>
      <c r="G6" s="754"/>
      <c r="H6" s="754"/>
      <c r="I6" s="754"/>
      <c r="J6" s="754"/>
      <c r="K6" s="759"/>
      <c r="L6" s="745"/>
      <c r="M6" s="761"/>
    </row>
    <row r="7" spans="1:19" s="15" customFormat="1" ht="18" customHeight="1" thickBot="1" x14ac:dyDescent="0.25">
      <c r="A7" s="774" t="s">
        <v>173</v>
      </c>
      <c r="B7" s="775"/>
      <c r="C7" s="775"/>
      <c r="D7" s="775"/>
      <c r="E7" s="775"/>
      <c r="F7" s="776"/>
      <c r="G7" s="335">
        <f>G8+G9+G10+G18+G19+G20+G21+G22</f>
        <v>0</v>
      </c>
      <c r="H7" s="335">
        <f t="shared" ref="H7:L7" si="0">H8+H9+H10+H18+H19+H20+H21+H22</f>
        <v>0</v>
      </c>
      <c r="I7" s="335">
        <f t="shared" si="0"/>
        <v>0</v>
      </c>
      <c r="J7" s="335">
        <f t="shared" si="0"/>
        <v>0</v>
      </c>
      <c r="K7" s="335">
        <f t="shared" si="0"/>
        <v>0</v>
      </c>
      <c r="L7" s="335">
        <f t="shared" si="0"/>
        <v>0</v>
      </c>
      <c r="M7" s="336"/>
    </row>
    <row r="8" spans="1:19" s="15" customFormat="1" ht="18" customHeight="1" x14ac:dyDescent="0.2">
      <c r="A8" s="337"/>
      <c r="B8" s="814" t="s">
        <v>135</v>
      </c>
      <c r="C8" s="815"/>
      <c r="D8" s="815"/>
      <c r="E8" s="815"/>
      <c r="F8" s="816"/>
      <c r="G8" s="338"/>
      <c r="H8" s="338"/>
      <c r="I8" s="338"/>
      <c r="J8" s="338"/>
      <c r="K8" s="338">
        <f>SUM(G8:J8)</f>
        <v>0</v>
      </c>
      <c r="L8" s="338"/>
      <c r="M8" s="339"/>
    </row>
    <row r="9" spans="1:19" s="15" customFormat="1" ht="18" customHeight="1" x14ac:dyDescent="0.2">
      <c r="A9" s="337"/>
      <c r="B9" s="817" t="s">
        <v>156</v>
      </c>
      <c r="C9" s="818"/>
      <c r="D9" s="818"/>
      <c r="E9" s="818"/>
      <c r="F9" s="818"/>
      <c r="G9" s="338"/>
      <c r="H9" s="338"/>
      <c r="I9" s="338"/>
      <c r="J9" s="338"/>
      <c r="K9" s="340">
        <f t="shared" ref="K9:K22" si="1">SUM(G9:J9)</f>
        <v>0</v>
      </c>
      <c r="L9" s="338"/>
      <c r="M9" s="339"/>
    </row>
    <row r="10" spans="1:19" s="15" customFormat="1" ht="18" customHeight="1" x14ac:dyDescent="0.2">
      <c r="A10" s="337"/>
      <c r="B10" s="771" t="s">
        <v>157</v>
      </c>
      <c r="C10" s="772"/>
      <c r="D10" s="772"/>
      <c r="E10" s="772"/>
      <c r="F10" s="773"/>
      <c r="G10" s="340">
        <f>G11+G14+G17</f>
        <v>0</v>
      </c>
      <c r="H10" s="340">
        <f>H11+H14+H17</f>
        <v>0</v>
      </c>
      <c r="I10" s="340">
        <f>I11+I14+I17</f>
        <v>0</v>
      </c>
      <c r="J10" s="340">
        <f>J11+J14+J17</f>
        <v>0</v>
      </c>
      <c r="K10" s="340">
        <f t="shared" si="1"/>
        <v>0</v>
      </c>
      <c r="L10" s="340">
        <f>L11+L14+L17</f>
        <v>0</v>
      </c>
      <c r="M10" s="341"/>
    </row>
    <row r="11" spans="1:19" s="15" customFormat="1" ht="18" customHeight="1" x14ac:dyDescent="0.2">
      <c r="A11" s="337"/>
      <c r="B11" s="274"/>
      <c r="C11" s="791" t="s">
        <v>0</v>
      </c>
      <c r="D11" s="792"/>
      <c r="E11" s="792"/>
      <c r="F11" s="793"/>
      <c r="G11" s="340">
        <f>SUM(G12:G13)</f>
        <v>0</v>
      </c>
      <c r="H11" s="340">
        <f>SUM(H12:H13)</f>
        <v>0</v>
      </c>
      <c r="I11" s="340">
        <f>SUM(I12:I13)</f>
        <v>0</v>
      </c>
      <c r="J11" s="340">
        <f>SUM(J12:J13)</f>
        <v>0</v>
      </c>
      <c r="K11" s="340">
        <f t="shared" si="1"/>
        <v>0</v>
      </c>
      <c r="L11" s="340">
        <f>SUM(L12:L13)</f>
        <v>0</v>
      </c>
      <c r="M11" s="342"/>
    </row>
    <row r="12" spans="1:19" s="15" customFormat="1" ht="18" customHeight="1" x14ac:dyDescent="0.2">
      <c r="A12" s="337"/>
      <c r="B12" s="343"/>
      <c r="C12" s="344"/>
      <c r="D12" s="819" t="s">
        <v>174</v>
      </c>
      <c r="E12" s="820"/>
      <c r="F12" s="821"/>
      <c r="G12" s="345"/>
      <c r="H12" s="346"/>
      <c r="I12" s="346"/>
      <c r="J12" s="346"/>
      <c r="K12" s="346">
        <f t="shared" si="1"/>
        <v>0</v>
      </c>
      <c r="L12" s="346"/>
      <c r="M12" s="342"/>
    </row>
    <row r="13" spans="1:19" s="15" customFormat="1" ht="18" customHeight="1" x14ac:dyDescent="0.2">
      <c r="A13" s="337"/>
      <c r="B13" s="343"/>
      <c r="C13" s="344"/>
      <c r="D13" s="822" t="s">
        <v>98</v>
      </c>
      <c r="E13" s="823"/>
      <c r="F13" s="824"/>
      <c r="G13" s="319"/>
      <c r="H13" s="318"/>
      <c r="I13" s="318"/>
      <c r="J13" s="318"/>
      <c r="K13" s="318">
        <f t="shared" si="1"/>
        <v>0</v>
      </c>
      <c r="L13" s="318"/>
      <c r="M13" s="347"/>
    </row>
    <row r="14" spans="1:19" s="15" customFormat="1" ht="18" customHeight="1" x14ac:dyDescent="0.2">
      <c r="A14" s="337"/>
      <c r="B14" s="343"/>
      <c r="C14" s="791" t="s">
        <v>136</v>
      </c>
      <c r="D14" s="792"/>
      <c r="E14" s="792"/>
      <c r="F14" s="793"/>
      <c r="G14" s="340">
        <f>G15+G16</f>
        <v>0</v>
      </c>
      <c r="H14" s="340">
        <f>H15+H16</f>
        <v>0</v>
      </c>
      <c r="I14" s="340">
        <f>I15+I16</f>
        <v>0</v>
      </c>
      <c r="J14" s="340">
        <f>J15+J16</f>
        <v>0</v>
      </c>
      <c r="K14" s="340">
        <f t="shared" si="1"/>
        <v>0</v>
      </c>
      <c r="L14" s="340">
        <f>L15+L16</f>
        <v>0</v>
      </c>
      <c r="M14" s="348"/>
    </row>
    <row r="15" spans="1:19" s="15" customFormat="1" ht="18" customHeight="1" x14ac:dyDescent="0.2">
      <c r="A15" s="337"/>
      <c r="B15" s="343"/>
      <c r="C15" s="275"/>
      <c r="D15" s="791" t="s">
        <v>137</v>
      </c>
      <c r="E15" s="792"/>
      <c r="F15" s="793"/>
      <c r="G15" s="346"/>
      <c r="H15" s="349"/>
      <c r="I15" s="349"/>
      <c r="J15" s="349"/>
      <c r="K15" s="345">
        <f t="shared" si="1"/>
        <v>0</v>
      </c>
      <c r="L15" s="349"/>
      <c r="M15" s="342"/>
    </row>
    <row r="16" spans="1:19" s="15" customFormat="1" ht="18" customHeight="1" x14ac:dyDescent="0.2">
      <c r="A16" s="337"/>
      <c r="B16" s="343"/>
      <c r="C16" s="350"/>
      <c r="D16" s="788" t="s">
        <v>138</v>
      </c>
      <c r="E16" s="789"/>
      <c r="F16" s="790"/>
      <c r="G16" s="318"/>
      <c r="H16" s="351"/>
      <c r="I16" s="351"/>
      <c r="J16" s="351"/>
      <c r="K16" s="319">
        <f t="shared" si="1"/>
        <v>0</v>
      </c>
      <c r="L16" s="351"/>
      <c r="M16" s="347"/>
    </row>
    <row r="17" spans="1:13" s="15" customFormat="1" ht="18" customHeight="1" x14ac:dyDescent="0.2">
      <c r="A17" s="337"/>
      <c r="B17" s="343"/>
      <c r="C17" s="798" t="s">
        <v>139</v>
      </c>
      <c r="D17" s="772"/>
      <c r="E17" s="772"/>
      <c r="F17" s="773"/>
      <c r="G17" s="338"/>
      <c r="H17" s="352"/>
      <c r="I17" s="352"/>
      <c r="J17" s="352"/>
      <c r="K17" s="340">
        <f t="shared" si="1"/>
        <v>0</v>
      </c>
      <c r="L17" s="338"/>
      <c r="M17" s="339"/>
    </row>
    <row r="18" spans="1:13" s="15" customFormat="1" ht="18" customHeight="1" x14ac:dyDescent="0.2">
      <c r="A18" s="337"/>
      <c r="B18" s="785" t="s">
        <v>175</v>
      </c>
      <c r="C18" s="786"/>
      <c r="D18" s="786"/>
      <c r="E18" s="786"/>
      <c r="F18" s="787"/>
      <c r="G18" s="338"/>
      <c r="H18" s="352"/>
      <c r="I18" s="352"/>
      <c r="J18" s="352"/>
      <c r="K18" s="340">
        <f t="shared" si="1"/>
        <v>0</v>
      </c>
      <c r="L18" s="338"/>
      <c r="M18" s="339"/>
    </row>
    <row r="19" spans="1:13" s="15" customFormat="1" ht="18" customHeight="1" x14ac:dyDescent="0.2">
      <c r="A19" s="337"/>
      <c r="B19" s="795" t="s">
        <v>244</v>
      </c>
      <c r="C19" s="796"/>
      <c r="D19" s="796"/>
      <c r="E19" s="796"/>
      <c r="F19" s="797"/>
      <c r="G19" s="338"/>
      <c r="H19" s="352"/>
      <c r="I19" s="352"/>
      <c r="J19" s="352"/>
      <c r="K19" s="340">
        <f t="shared" si="1"/>
        <v>0</v>
      </c>
      <c r="L19" s="338"/>
      <c r="M19" s="339"/>
    </row>
    <row r="20" spans="1:13" s="15" customFormat="1" ht="18" customHeight="1" x14ac:dyDescent="0.2">
      <c r="A20" s="337"/>
      <c r="B20" s="805" t="s">
        <v>176</v>
      </c>
      <c r="C20" s="806"/>
      <c r="D20" s="806"/>
      <c r="E20" s="806"/>
      <c r="F20" s="807"/>
      <c r="G20" s="352"/>
      <c r="H20" s="352"/>
      <c r="I20" s="352"/>
      <c r="J20" s="352"/>
      <c r="K20" s="340">
        <f t="shared" si="1"/>
        <v>0</v>
      </c>
      <c r="L20" s="338"/>
      <c r="M20" s="339"/>
    </row>
    <row r="21" spans="1:13" s="15" customFormat="1" ht="18" customHeight="1" x14ac:dyDescent="0.2">
      <c r="A21" s="337"/>
      <c r="B21" s="805" t="s">
        <v>245</v>
      </c>
      <c r="C21" s="806"/>
      <c r="D21" s="806"/>
      <c r="E21" s="806"/>
      <c r="F21" s="807"/>
      <c r="G21" s="338"/>
      <c r="H21" s="338"/>
      <c r="I21" s="338"/>
      <c r="J21" s="338"/>
      <c r="K21" s="340">
        <f t="shared" si="1"/>
        <v>0</v>
      </c>
      <c r="L21" s="338"/>
      <c r="M21" s="339"/>
    </row>
    <row r="22" spans="1:13" s="15" customFormat="1" ht="30.75" customHeight="1" x14ac:dyDescent="0.2">
      <c r="A22" s="337"/>
      <c r="B22" s="805" t="s">
        <v>274</v>
      </c>
      <c r="C22" s="806"/>
      <c r="D22" s="806"/>
      <c r="E22" s="806"/>
      <c r="F22" s="807"/>
      <c r="G22" s="353"/>
      <c r="H22" s="353"/>
      <c r="I22" s="353"/>
      <c r="J22" s="353"/>
      <c r="K22" s="340">
        <f t="shared" si="1"/>
        <v>0</v>
      </c>
      <c r="L22" s="338"/>
      <c r="M22" s="339"/>
    </row>
    <row r="23" spans="1:13" s="15" customFormat="1" ht="18" customHeight="1" thickBot="1" x14ac:dyDescent="0.25">
      <c r="A23" s="354"/>
      <c r="B23" s="799"/>
      <c r="C23" s="800"/>
      <c r="D23" s="800"/>
      <c r="E23" s="800"/>
      <c r="F23" s="801"/>
      <c r="G23" s="355"/>
      <c r="H23" s="355"/>
      <c r="I23" s="355"/>
      <c r="J23" s="355"/>
      <c r="K23" s="356"/>
      <c r="L23" s="355"/>
      <c r="M23" s="357"/>
    </row>
    <row r="24" spans="1:13" s="15" customFormat="1" ht="29.25" customHeight="1" x14ac:dyDescent="0.2">
      <c r="A24" s="802" t="s">
        <v>243</v>
      </c>
      <c r="B24" s="803"/>
      <c r="C24" s="803"/>
      <c r="D24" s="803"/>
      <c r="E24" s="803"/>
      <c r="F24" s="804"/>
      <c r="G24" s="358">
        <f t="shared" ref="G24:L24" si="2">G25+G26+G27</f>
        <v>0</v>
      </c>
      <c r="H24" s="358">
        <f t="shared" si="2"/>
        <v>0</v>
      </c>
      <c r="I24" s="358">
        <f t="shared" si="2"/>
        <v>0</v>
      </c>
      <c r="J24" s="358">
        <f t="shared" si="2"/>
        <v>0</v>
      </c>
      <c r="K24" s="358">
        <f t="shared" si="2"/>
        <v>0</v>
      </c>
      <c r="L24" s="358">
        <f t="shared" si="2"/>
        <v>0</v>
      </c>
      <c r="M24" s="348"/>
    </row>
    <row r="25" spans="1:13" s="15" customFormat="1" ht="18" customHeight="1" x14ac:dyDescent="0.2">
      <c r="A25" s="359"/>
      <c r="B25" s="767" t="s">
        <v>61</v>
      </c>
      <c r="C25" s="768"/>
      <c r="D25" s="768"/>
      <c r="E25" s="768"/>
      <c r="F25" s="769"/>
      <c r="G25" s="353"/>
      <c r="H25" s="353"/>
      <c r="I25" s="353"/>
      <c r="J25" s="353"/>
      <c r="K25" s="353">
        <f t="shared" ref="K25:K27" si="3">SUM(G25:J25)</f>
        <v>0</v>
      </c>
      <c r="L25" s="353"/>
      <c r="M25" s="341"/>
    </row>
    <row r="26" spans="1:13" s="15" customFormat="1" ht="18" customHeight="1" x14ac:dyDescent="0.2">
      <c r="A26" s="337"/>
      <c r="B26" s="767" t="s">
        <v>140</v>
      </c>
      <c r="C26" s="768"/>
      <c r="D26" s="768"/>
      <c r="E26" s="768"/>
      <c r="F26" s="769"/>
      <c r="G26" s="353"/>
      <c r="H26" s="353"/>
      <c r="I26" s="353"/>
      <c r="J26" s="353"/>
      <c r="K26" s="353">
        <f t="shared" si="3"/>
        <v>0</v>
      </c>
      <c r="L26" s="353"/>
      <c r="M26" s="341"/>
    </row>
    <row r="27" spans="1:13" s="15" customFormat="1" ht="18" customHeight="1" thickBot="1" x14ac:dyDescent="0.25">
      <c r="A27" s="337"/>
      <c r="B27" s="771" t="s">
        <v>140</v>
      </c>
      <c r="C27" s="772"/>
      <c r="D27" s="772"/>
      <c r="E27" s="772"/>
      <c r="F27" s="773"/>
      <c r="G27" s="338"/>
      <c r="H27" s="338"/>
      <c r="I27" s="338"/>
      <c r="J27" s="338"/>
      <c r="K27" s="338">
        <f t="shared" si="3"/>
        <v>0</v>
      </c>
      <c r="L27" s="338"/>
      <c r="M27" s="339"/>
    </row>
    <row r="28" spans="1:13" s="15" customFormat="1" ht="18" customHeight="1" thickBot="1" x14ac:dyDescent="0.25">
      <c r="A28" s="360"/>
      <c r="B28" s="749" t="s">
        <v>1</v>
      </c>
      <c r="C28" s="749"/>
      <c r="D28" s="749"/>
      <c r="E28" s="749"/>
      <c r="F28" s="770"/>
      <c r="G28" s="335">
        <f>G7+G24</f>
        <v>0</v>
      </c>
      <c r="H28" s="335">
        <f>H7+H24</f>
        <v>0</v>
      </c>
      <c r="I28" s="335">
        <f>I7+I24</f>
        <v>0</v>
      </c>
      <c r="J28" s="335">
        <f>J7+J24</f>
        <v>0</v>
      </c>
      <c r="K28" s="335">
        <f>SUM(G28:J28)</f>
        <v>0</v>
      </c>
      <c r="L28" s="335">
        <f>L7+L24</f>
        <v>0</v>
      </c>
      <c r="M28" s="336"/>
    </row>
    <row r="29" spans="1:13" s="59" customFormat="1" ht="18" customHeight="1" x14ac:dyDescent="0.2">
      <c r="A29" s="331"/>
      <c r="B29" s="332"/>
      <c r="C29" s="332"/>
      <c r="D29" s="332"/>
      <c r="E29" s="332"/>
      <c r="F29" s="95"/>
      <c r="G29" s="95"/>
      <c r="H29" s="95"/>
      <c r="I29" s="95"/>
      <c r="J29" s="95"/>
      <c r="K29" s="361"/>
      <c r="L29" s="361"/>
      <c r="M29" s="362"/>
    </row>
    <row r="30" spans="1:13" s="59" customFormat="1" ht="18" customHeight="1" thickBot="1" x14ac:dyDescent="0.25">
      <c r="A30" s="751" t="s">
        <v>54</v>
      </c>
      <c r="B30" s="751"/>
      <c r="C30" s="751"/>
      <c r="D30" s="751"/>
      <c r="E30" s="751"/>
      <c r="F30" s="95"/>
      <c r="G30" s="95"/>
      <c r="H30" s="95"/>
      <c r="I30" s="95"/>
      <c r="J30" s="95"/>
      <c r="K30" s="361" t="s">
        <v>84</v>
      </c>
      <c r="L30" s="361"/>
      <c r="M30" s="362"/>
    </row>
    <row r="31" spans="1:13" s="59" customFormat="1" ht="18" customHeight="1" x14ac:dyDescent="0.2">
      <c r="A31" s="762" t="s">
        <v>56</v>
      </c>
      <c r="B31" s="763"/>
      <c r="C31" s="763"/>
      <c r="D31" s="763"/>
      <c r="E31" s="812"/>
      <c r="F31" s="752" t="s">
        <v>20</v>
      </c>
      <c r="G31" s="744" t="s">
        <v>197</v>
      </c>
      <c r="H31" s="744" t="s">
        <v>198</v>
      </c>
      <c r="I31" s="744" t="s">
        <v>199</v>
      </c>
      <c r="J31" s="744" t="s">
        <v>200</v>
      </c>
      <c r="K31" s="783" t="s">
        <v>100</v>
      </c>
      <c r="L31" s="741"/>
      <c r="M31" s="362"/>
    </row>
    <row r="32" spans="1:13" s="59" customFormat="1" ht="18" customHeight="1" thickBot="1" x14ac:dyDescent="0.25">
      <c r="A32" s="764"/>
      <c r="B32" s="765"/>
      <c r="C32" s="765"/>
      <c r="D32" s="765"/>
      <c r="E32" s="813"/>
      <c r="F32" s="753"/>
      <c r="G32" s="754"/>
      <c r="H32" s="754"/>
      <c r="I32" s="754"/>
      <c r="J32" s="754"/>
      <c r="K32" s="784"/>
      <c r="L32" s="742"/>
      <c r="M32" s="362"/>
    </row>
    <row r="33" spans="1:14" s="59" customFormat="1" ht="39" customHeight="1" x14ac:dyDescent="0.2">
      <c r="A33" s="777" t="s">
        <v>222</v>
      </c>
      <c r="B33" s="778"/>
      <c r="C33" s="778"/>
      <c r="D33" s="778"/>
      <c r="E33" s="779"/>
      <c r="F33" s="714" t="s">
        <v>294</v>
      </c>
      <c r="G33" s="637"/>
      <c r="H33" s="638"/>
      <c r="I33" s="638"/>
      <c r="J33" s="638"/>
      <c r="K33" s="363">
        <f>SUM(G33:J33)</f>
        <v>0</v>
      </c>
      <c r="L33" s="212"/>
      <c r="M33" s="362"/>
    </row>
    <row r="34" spans="1:14" s="59" customFormat="1" ht="36.75" customHeight="1" thickBot="1" x14ac:dyDescent="0.25">
      <c r="A34" s="780"/>
      <c r="B34" s="781"/>
      <c r="C34" s="781"/>
      <c r="D34" s="781"/>
      <c r="E34" s="782"/>
      <c r="F34" s="715" t="s">
        <v>145</v>
      </c>
      <c r="G34" s="639"/>
      <c r="H34" s="640"/>
      <c r="I34" s="640"/>
      <c r="J34" s="640"/>
      <c r="K34" s="364">
        <f t="shared" ref="K34:K35" si="4">SUM(G34:J34)</f>
        <v>0</v>
      </c>
      <c r="L34" s="212"/>
      <c r="M34" s="362"/>
    </row>
    <row r="35" spans="1:14" s="59" customFormat="1" ht="44.25" customHeight="1" thickBot="1" x14ac:dyDescent="0.25">
      <c r="A35" s="748" t="s">
        <v>223</v>
      </c>
      <c r="B35" s="749"/>
      <c r="C35" s="749"/>
      <c r="D35" s="749"/>
      <c r="E35" s="750"/>
      <c r="F35" s="716" t="s">
        <v>293</v>
      </c>
      <c r="G35" s="641"/>
      <c r="H35" s="642"/>
      <c r="I35" s="642"/>
      <c r="J35" s="642"/>
      <c r="K35" s="384">
        <f t="shared" si="4"/>
        <v>0</v>
      </c>
      <c r="L35" s="212"/>
      <c r="M35" s="362"/>
    </row>
    <row r="36" spans="1:14" s="59" customFormat="1" ht="18" customHeight="1" x14ac:dyDescent="0.2">
      <c r="A36" s="71"/>
      <c r="B36" s="76"/>
      <c r="C36" s="76"/>
      <c r="D36" s="76"/>
      <c r="E36" s="76"/>
      <c r="F36" s="77"/>
      <c r="G36" s="78"/>
      <c r="H36" s="78"/>
      <c r="I36" s="78"/>
      <c r="J36" s="78"/>
      <c r="K36" s="70"/>
      <c r="L36" s="70"/>
      <c r="M36" s="17"/>
    </row>
    <row r="37" spans="1:14" s="61" customFormat="1" ht="36" customHeight="1" x14ac:dyDescent="0.2">
      <c r="A37" s="79"/>
      <c r="B37" s="743" t="s">
        <v>7</v>
      </c>
      <c r="C37" s="743"/>
      <c r="D37" s="746" t="s">
        <v>295</v>
      </c>
      <c r="E37" s="746"/>
      <c r="F37" s="747"/>
      <c r="G37" s="747"/>
      <c r="H37" s="747"/>
      <c r="I37" s="80"/>
      <c r="J37" s="80"/>
      <c r="K37" s="81" t="s">
        <v>111</v>
      </c>
      <c r="L37" s="81"/>
      <c r="M37" s="971"/>
    </row>
    <row r="38" spans="1:14" s="59" customFormat="1" ht="17.100000000000001" customHeight="1" x14ac:dyDescent="0.2">
      <c r="A38" s="71"/>
      <c r="B38" s="82" t="s">
        <v>141</v>
      </c>
      <c r="C38" s="82"/>
      <c r="D38" s="811" t="s">
        <v>92</v>
      </c>
      <c r="E38" s="811"/>
      <c r="F38" s="756"/>
      <c r="G38" s="756"/>
      <c r="H38" s="756"/>
      <c r="I38" s="265"/>
      <c r="J38" s="265"/>
      <c r="K38" s="83"/>
      <c r="L38" s="83"/>
      <c r="M38" s="13"/>
      <c r="N38" s="13"/>
    </row>
    <row r="39" spans="1:14" s="59" customFormat="1" ht="17.100000000000001" customHeight="1" x14ac:dyDescent="0.2">
      <c r="A39" s="71"/>
      <c r="B39" s="84" t="s">
        <v>7</v>
      </c>
      <c r="C39" s="84"/>
      <c r="D39" s="755" t="s">
        <v>6</v>
      </c>
      <c r="E39" s="755"/>
      <c r="F39" s="756"/>
      <c r="G39" s="756"/>
      <c r="H39" s="756"/>
      <c r="I39" s="265"/>
      <c r="J39" s="265"/>
      <c r="K39" s="85"/>
      <c r="L39" s="85"/>
      <c r="M39" s="14"/>
      <c r="N39" s="14"/>
    </row>
    <row r="40" spans="1:14" s="59" customFormat="1" ht="17.100000000000001" customHeight="1" x14ac:dyDescent="0.2">
      <c r="A40" s="71"/>
      <c r="B40" s="84" t="s">
        <v>142</v>
      </c>
      <c r="C40" s="84"/>
      <c r="D40" s="755" t="s">
        <v>8</v>
      </c>
      <c r="E40" s="755"/>
      <c r="F40" s="756"/>
      <c r="G40" s="756"/>
      <c r="H40" s="756"/>
      <c r="I40" s="265"/>
      <c r="J40" s="265"/>
      <c r="K40" s="85"/>
      <c r="L40" s="85"/>
      <c r="M40" s="14"/>
      <c r="N40" s="14"/>
    </row>
    <row r="41" spans="1:14" s="59" customFormat="1" ht="17.100000000000001" customHeight="1" x14ac:dyDescent="0.2">
      <c r="A41" s="71"/>
      <c r="B41" s="84" t="s">
        <v>143</v>
      </c>
      <c r="C41" s="84"/>
      <c r="D41" s="755" t="s">
        <v>85</v>
      </c>
      <c r="E41" s="755"/>
      <c r="F41" s="756"/>
      <c r="G41" s="756"/>
      <c r="H41" s="756"/>
      <c r="I41" s="265"/>
      <c r="J41" s="265"/>
      <c r="K41" s="85"/>
      <c r="L41" s="85"/>
      <c r="M41" s="14"/>
      <c r="N41" s="14"/>
    </row>
    <row r="42" spans="1:14" s="59" customFormat="1" ht="17.100000000000001" customHeight="1" x14ac:dyDescent="0.2">
      <c r="A42" s="71"/>
      <c r="B42" s="84" t="s">
        <v>7</v>
      </c>
      <c r="C42" s="84"/>
      <c r="D42" s="808" t="s">
        <v>165</v>
      </c>
      <c r="E42" s="808"/>
      <c r="F42" s="756"/>
      <c r="G42" s="756"/>
      <c r="H42" s="756"/>
      <c r="I42" s="756"/>
      <c r="J42" s="756"/>
      <c r="K42" s="756"/>
      <c r="L42" s="265"/>
      <c r="M42" s="14"/>
      <c r="N42" s="14"/>
    </row>
    <row r="43" spans="1:14" s="59" customFormat="1" ht="17.100000000000001" customHeight="1" x14ac:dyDescent="0.2">
      <c r="B43" s="19" t="s">
        <v>143</v>
      </c>
      <c r="C43" s="19"/>
      <c r="D43" s="809" t="s">
        <v>86</v>
      </c>
      <c r="E43" s="809"/>
      <c r="F43" s="810"/>
      <c r="G43" s="810"/>
      <c r="H43" s="810"/>
      <c r="I43" s="266"/>
      <c r="J43" s="266"/>
      <c r="K43" s="14"/>
      <c r="L43" s="14"/>
      <c r="M43" s="14"/>
      <c r="N43" s="14"/>
    </row>
    <row r="44" spans="1:14" s="59" customFormat="1" ht="27" customHeight="1" x14ac:dyDescent="0.2">
      <c r="B44" s="19" t="s">
        <v>144</v>
      </c>
      <c r="C44" s="19"/>
      <c r="D44" s="794" t="s">
        <v>278</v>
      </c>
      <c r="E44" s="794"/>
      <c r="F44" s="794"/>
      <c r="G44" s="794"/>
      <c r="H44" s="794"/>
      <c r="I44" s="794"/>
      <c r="J44" s="794"/>
      <c r="K44" s="794"/>
      <c r="L44" s="366"/>
      <c r="M44" s="366"/>
      <c r="N44" s="64"/>
    </row>
    <row r="45" spans="1:14" s="15" customFormat="1" ht="12" x14ac:dyDescent="0.2">
      <c r="B45" s="16"/>
      <c r="C45" s="16"/>
      <c r="D45" s="16"/>
      <c r="E45" s="16"/>
      <c r="F45" s="16"/>
      <c r="G45" s="16"/>
      <c r="H45" s="16"/>
      <c r="I45" s="16"/>
      <c r="J45" s="16"/>
      <c r="K45" s="16"/>
      <c r="L45" s="16"/>
      <c r="M45" s="16"/>
    </row>
  </sheetData>
  <mergeCells count="50">
    <mergeCell ref="B9:F9"/>
    <mergeCell ref="D12:F12"/>
    <mergeCell ref="B10:F10"/>
    <mergeCell ref="D15:F15"/>
    <mergeCell ref="D13:F13"/>
    <mergeCell ref="D44:K44"/>
    <mergeCell ref="B19:F19"/>
    <mergeCell ref="C17:F17"/>
    <mergeCell ref="B23:F23"/>
    <mergeCell ref="A24:F24"/>
    <mergeCell ref="B22:F22"/>
    <mergeCell ref="B20:F20"/>
    <mergeCell ref="D42:K42"/>
    <mergeCell ref="D43:H43"/>
    <mergeCell ref="D40:H40"/>
    <mergeCell ref="D38:H38"/>
    <mergeCell ref="A31:E32"/>
    <mergeCell ref="B21:F21"/>
    <mergeCell ref="D39:H39"/>
    <mergeCell ref="D41:H41"/>
    <mergeCell ref="B2:M2"/>
    <mergeCell ref="G5:G6"/>
    <mergeCell ref="H5:H6"/>
    <mergeCell ref="K5:K6"/>
    <mergeCell ref="M5:M6"/>
    <mergeCell ref="A5:F6"/>
    <mergeCell ref="A4:F4"/>
    <mergeCell ref="I5:I6"/>
    <mergeCell ref="J5:J6"/>
    <mergeCell ref="B25:F25"/>
    <mergeCell ref="B28:F28"/>
    <mergeCell ref="B27:F27"/>
    <mergeCell ref="A7:F7"/>
    <mergeCell ref="B26:F26"/>
    <mergeCell ref="L5:L6"/>
    <mergeCell ref="D37:H37"/>
    <mergeCell ref="A35:E35"/>
    <mergeCell ref="A30:E30"/>
    <mergeCell ref="F31:F32"/>
    <mergeCell ref="H31:H32"/>
    <mergeCell ref="A33:E34"/>
    <mergeCell ref="I31:I32"/>
    <mergeCell ref="J31:J32"/>
    <mergeCell ref="G31:G32"/>
    <mergeCell ref="K31:K32"/>
    <mergeCell ref="B18:F18"/>
    <mergeCell ref="D16:F16"/>
    <mergeCell ref="C11:F11"/>
    <mergeCell ref="C14:F14"/>
    <mergeCell ref="B8:F8"/>
  </mergeCells>
  <phoneticPr fontId="3"/>
  <printOptions horizontalCentered="1"/>
  <pageMargins left="0.78740157480314965" right="0.78740157480314965" top="0.78740157480314965" bottom="0.78740157480314965" header="0.51181102362204722" footer="0.51181102362204722"/>
  <pageSetup paperSize="9" scale="55" orientation="portrait" r:id="rId1"/>
  <headerFooter alignWithMargins="0"/>
  <colBreaks count="1" manualBreakCount="1">
    <brk id="6" max="4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B5A17-7B59-434F-94BD-17166EFA8E51}">
  <sheetPr>
    <tabColor rgb="FF00B050"/>
    <pageSetUpPr fitToPage="1"/>
  </sheetPr>
  <dimension ref="A1:P33"/>
  <sheetViews>
    <sheetView view="pageBreakPreview" zoomScale="85" zoomScaleNormal="85" zoomScaleSheetLayoutView="85" workbookViewId="0">
      <selection activeCell="A2" sqref="A2"/>
    </sheetView>
  </sheetViews>
  <sheetFormatPr defaultColWidth="9" defaultRowHeight="13.2" x14ac:dyDescent="0.2"/>
  <cols>
    <col min="1" max="1" width="4.88671875" style="4" customWidth="1"/>
    <col min="2" max="3" width="3.21875" style="4" customWidth="1"/>
    <col min="4" max="4" width="1.88671875" style="4" customWidth="1"/>
    <col min="5" max="5" width="23.77734375" style="4" customWidth="1"/>
    <col min="6" max="6" width="26.6640625" style="4" customWidth="1"/>
    <col min="7" max="9" width="12.44140625" style="4" customWidth="1"/>
    <col min="10" max="10" width="23.21875" style="4" customWidth="1"/>
    <col min="11" max="16384" width="9" style="4"/>
  </cols>
  <sheetData>
    <row r="1" spans="1:16" s="1" customFormat="1" ht="26.25" customHeight="1" x14ac:dyDescent="0.2">
      <c r="A1" s="315" t="s">
        <v>187</v>
      </c>
      <c r="C1" s="60"/>
      <c r="D1" s="9"/>
      <c r="E1" s="10"/>
      <c r="F1" s="10"/>
      <c r="G1" s="10"/>
      <c r="H1" s="10"/>
      <c r="I1" s="10"/>
      <c r="J1" s="11"/>
      <c r="K1" s="2"/>
      <c r="L1" s="2"/>
      <c r="M1" s="2"/>
      <c r="N1" s="2"/>
    </row>
    <row r="2" spans="1:16" s="1" customFormat="1" ht="27.75" customHeight="1" x14ac:dyDescent="0.2">
      <c r="B2" s="757" t="s">
        <v>188</v>
      </c>
      <c r="C2" s="757"/>
      <c r="D2" s="757"/>
      <c r="E2" s="757"/>
      <c r="F2" s="757"/>
      <c r="G2" s="757"/>
      <c r="H2" s="757"/>
      <c r="I2" s="757"/>
      <c r="J2" s="757"/>
      <c r="K2" s="3"/>
      <c r="L2" s="3"/>
      <c r="M2" s="3"/>
      <c r="N2" s="3"/>
      <c r="O2" s="3"/>
      <c r="P2" s="3"/>
    </row>
    <row r="3" spans="1:16" ht="18" customHeight="1" x14ac:dyDescent="0.2">
      <c r="A3" s="68"/>
      <c r="B3" s="69"/>
      <c r="C3" s="69"/>
      <c r="D3" s="69"/>
      <c r="E3" s="69"/>
      <c r="F3" s="69"/>
      <c r="G3" s="69"/>
      <c r="H3" s="69"/>
      <c r="I3" s="69"/>
      <c r="J3" s="12"/>
    </row>
    <row r="4" spans="1:16" ht="18" customHeight="1" thickBot="1" x14ac:dyDescent="0.25">
      <c r="A4" s="766" t="s">
        <v>12</v>
      </c>
      <c r="B4" s="766"/>
      <c r="C4" s="766"/>
      <c r="D4" s="766"/>
      <c r="E4" s="766"/>
      <c r="F4" s="766"/>
      <c r="G4" s="333"/>
      <c r="H4" s="333"/>
      <c r="I4" s="333"/>
      <c r="J4" s="334" t="s">
        <v>84</v>
      </c>
    </row>
    <row r="5" spans="1:16" s="15" customFormat="1" ht="18" customHeight="1" x14ac:dyDescent="0.2">
      <c r="A5" s="762" t="s">
        <v>97</v>
      </c>
      <c r="B5" s="763"/>
      <c r="C5" s="763"/>
      <c r="D5" s="763"/>
      <c r="E5" s="763"/>
      <c r="F5" s="763"/>
      <c r="G5" s="744" t="s">
        <v>200</v>
      </c>
      <c r="H5" s="744" t="s">
        <v>201</v>
      </c>
      <c r="I5" s="758" t="s">
        <v>100</v>
      </c>
      <c r="J5" s="760" t="s">
        <v>51</v>
      </c>
    </row>
    <row r="6" spans="1:16" s="15" customFormat="1" ht="18" customHeight="1" thickBot="1" x14ac:dyDescent="0.25">
      <c r="A6" s="764"/>
      <c r="B6" s="765"/>
      <c r="C6" s="765"/>
      <c r="D6" s="765"/>
      <c r="E6" s="765"/>
      <c r="F6" s="765"/>
      <c r="G6" s="754"/>
      <c r="H6" s="754"/>
      <c r="I6" s="759"/>
      <c r="J6" s="761"/>
    </row>
    <row r="7" spans="1:16" s="15" customFormat="1" ht="18" customHeight="1" thickBot="1" x14ac:dyDescent="0.25">
      <c r="A7" s="774" t="s">
        <v>189</v>
      </c>
      <c r="B7" s="775"/>
      <c r="C7" s="775"/>
      <c r="D7" s="775"/>
      <c r="E7" s="775"/>
      <c r="F7" s="776"/>
      <c r="G7" s="335">
        <f t="shared" ref="G7" si="0">SUM(G8:G10)</f>
        <v>0</v>
      </c>
      <c r="H7" s="335">
        <f>SUM(H8:H10)</f>
        <v>0</v>
      </c>
      <c r="I7" s="335">
        <f>SUM(I8:I10)</f>
        <v>0</v>
      </c>
      <c r="J7" s="336"/>
    </row>
    <row r="8" spans="1:16" s="15" customFormat="1" ht="18" customHeight="1" x14ac:dyDescent="0.2">
      <c r="A8" s="337"/>
      <c r="B8" s="814" t="s">
        <v>246</v>
      </c>
      <c r="C8" s="815"/>
      <c r="D8" s="815"/>
      <c r="E8" s="815"/>
      <c r="F8" s="816"/>
      <c r="G8" s="338"/>
      <c r="H8" s="338"/>
      <c r="I8" s="338">
        <f>SUM(G8:H8)</f>
        <v>0</v>
      </c>
      <c r="J8" s="339"/>
    </row>
    <row r="9" spans="1:16" s="15" customFormat="1" ht="18" customHeight="1" x14ac:dyDescent="0.2">
      <c r="A9" s="660"/>
      <c r="B9" s="834" t="s">
        <v>279</v>
      </c>
      <c r="C9" s="835"/>
      <c r="D9" s="835"/>
      <c r="E9" s="835"/>
      <c r="F9" s="835"/>
      <c r="G9" s="338"/>
      <c r="H9" s="338"/>
      <c r="I9" s="338">
        <f>SUM(G9:H9)</f>
        <v>0</v>
      </c>
      <c r="J9" s="339"/>
    </row>
    <row r="10" spans="1:16" s="15" customFormat="1" ht="37.799999999999997" customHeight="1" x14ac:dyDescent="0.2">
      <c r="A10" s="660"/>
      <c r="B10" s="836" t="s">
        <v>247</v>
      </c>
      <c r="C10" s="837"/>
      <c r="D10" s="837"/>
      <c r="E10" s="837"/>
      <c r="F10" s="838"/>
      <c r="G10" s="340">
        <f t="shared" ref="G10" si="1">SUM(G11:G12)</f>
        <v>0</v>
      </c>
      <c r="H10" s="340">
        <f t="shared" ref="H10" si="2">SUM(H11:H12)</f>
        <v>0</v>
      </c>
      <c r="I10" s="340">
        <f>SUM(G10:H10)</f>
        <v>0</v>
      </c>
      <c r="J10" s="341"/>
    </row>
    <row r="11" spans="1:16" s="15" customFormat="1" ht="18" customHeight="1" x14ac:dyDescent="0.2">
      <c r="A11" s="660"/>
      <c r="B11" s="805"/>
      <c r="C11" s="806"/>
      <c r="D11" s="806"/>
      <c r="E11" s="806"/>
      <c r="F11" s="807"/>
      <c r="G11" s="338"/>
      <c r="H11" s="338"/>
      <c r="I11" s="340"/>
      <c r="J11" s="339"/>
    </row>
    <row r="12" spans="1:16" s="15" customFormat="1" ht="18" customHeight="1" thickBot="1" x14ac:dyDescent="0.25">
      <c r="A12" s="661"/>
      <c r="B12" s="839"/>
      <c r="C12" s="840"/>
      <c r="D12" s="840"/>
      <c r="E12" s="840"/>
      <c r="F12" s="841"/>
      <c r="G12" s="355"/>
      <c r="H12" s="355"/>
      <c r="I12" s="356"/>
      <c r="J12" s="357"/>
    </row>
    <row r="13" spans="1:16" s="15" customFormat="1" ht="29.25" customHeight="1" thickBot="1" x14ac:dyDescent="0.25">
      <c r="A13" s="831" t="s">
        <v>280</v>
      </c>
      <c r="B13" s="832"/>
      <c r="C13" s="832"/>
      <c r="D13" s="832"/>
      <c r="E13" s="832"/>
      <c r="F13" s="833"/>
      <c r="G13" s="358">
        <f t="shared" ref="G13:I13" si="3">SUM(G14:G16)</f>
        <v>0</v>
      </c>
      <c r="H13" s="358">
        <f t="shared" ref="H13" si="4">SUM(H14:H16)</f>
        <v>0</v>
      </c>
      <c r="I13" s="358">
        <f t="shared" si="3"/>
        <v>0</v>
      </c>
      <c r="J13" s="348"/>
    </row>
    <row r="14" spans="1:16" s="15" customFormat="1" ht="18" customHeight="1" x14ac:dyDescent="0.2">
      <c r="A14" s="359"/>
      <c r="B14" s="842" t="s">
        <v>61</v>
      </c>
      <c r="C14" s="843"/>
      <c r="D14" s="843"/>
      <c r="E14" s="843"/>
      <c r="F14" s="844"/>
      <c r="G14" s="382"/>
      <c r="H14" s="382"/>
      <c r="I14" s="382"/>
      <c r="J14" s="383"/>
    </row>
    <row r="15" spans="1:16" s="15" customFormat="1" ht="18" customHeight="1" x14ac:dyDescent="0.2">
      <c r="A15" s="337"/>
      <c r="B15" s="767" t="s">
        <v>61</v>
      </c>
      <c r="C15" s="768"/>
      <c r="D15" s="768"/>
      <c r="E15" s="768"/>
      <c r="F15" s="769"/>
      <c r="G15" s="353"/>
      <c r="H15" s="353"/>
      <c r="I15" s="353"/>
      <c r="J15" s="341"/>
    </row>
    <row r="16" spans="1:16" s="15" customFormat="1" ht="18" customHeight="1" thickBot="1" x14ac:dyDescent="0.25">
      <c r="A16" s="337"/>
      <c r="B16" s="826" t="s">
        <v>61</v>
      </c>
      <c r="C16" s="827"/>
      <c r="D16" s="827"/>
      <c r="E16" s="827"/>
      <c r="F16" s="828"/>
      <c r="G16" s="355"/>
      <c r="H16" s="355"/>
      <c r="I16" s="355"/>
      <c r="J16" s="357"/>
    </row>
    <row r="17" spans="1:11" s="15" customFormat="1" ht="18" customHeight="1" thickBot="1" x14ac:dyDescent="0.25">
      <c r="A17" s="360"/>
      <c r="B17" s="749" t="s">
        <v>1</v>
      </c>
      <c r="C17" s="749"/>
      <c r="D17" s="749"/>
      <c r="E17" s="749"/>
      <c r="F17" s="770"/>
      <c r="G17" s="335">
        <f t="shared" ref="G17:I17" si="5">G7+G13</f>
        <v>0</v>
      </c>
      <c r="H17" s="335">
        <f t="shared" ref="H17" si="6">H7+H13</f>
        <v>0</v>
      </c>
      <c r="I17" s="335">
        <f t="shared" si="5"/>
        <v>0</v>
      </c>
      <c r="J17" s="336"/>
    </row>
    <row r="18" spans="1:11" s="59" customFormat="1" ht="18" customHeight="1" x14ac:dyDescent="0.2">
      <c r="A18" s="71"/>
      <c r="B18" s="72"/>
      <c r="C18" s="72"/>
      <c r="D18" s="72"/>
      <c r="E18" s="72"/>
      <c r="F18" s="73"/>
      <c r="G18" s="73"/>
      <c r="H18" s="73"/>
      <c r="I18" s="74"/>
      <c r="J18" s="17"/>
    </row>
    <row r="19" spans="1:11" s="59" customFormat="1" ht="18" customHeight="1" thickBot="1" x14ac:dyDescent="0.25">
      <c r="A19" s="751" t="s">
        <v>54</v>
      </c>
      <c r="B19" s="751"/>
      <c r="C19" s="751"/>
      <c r="D19" s="751"/>
      <c r="E19" s="751"/>
      <c r="F19" s="95"/>
      <c r="G19" s="95"/>
      <c r="H19" s="95"/>
      <c r="I19" s="361" t="s">
        <v>84</v>
      </c>
      <c r="J19" s="17"/>
    </row>
    <row r="20" spans="1:11" s="59" customFormat="1" ht="18" customHeight="1" x14ac:dyDescent="0.2">
      <c r="A20" s="762" t="s">
        <v>56</v>
      </c>
      <c r="B20" s="763"/>
      <c r="C20" s="763"/>
      <c r="D20" s="763"/>
      <c r="E20" s="812"/>
      <c r="F20" s="829" t="s">
        <v>20</v>
      </c>
      <c r="G20" s="744" t="s">
        <v>200</v>
      </c>
      <c r="H20" s="744" t="s">
        <v>201</v>
      </c>
      <c r="I20" s="783" t="s">
        <v>100</v>
      </c>
      <c r="J20" s="17"/>
    </row>
    <row r="21" spans="1:11" s="59" customFormat="1" ht="18" customHeight="1" thickBot="1" x14ac:dyDescent="0.25">
      <c r="A21" s="764"/>
      <c r="B21" s="765"/>
      <c r="C21" s="765"/>
      <c r="D21" s="765"/>
      <c r="E21" s="813"/>
      <c r="F21" s="830"/>
      <c r="G21" s="754"/>
      <c r="H21" s="754"/>
      <c r="I21" s="825"/>
      <c r="J21" s="17"/>
    </row>
    <row r="22" spans="1:11" s="59" customFormat="1" ht="27" customHeight="1" x14ac:dyDescent="0.2">
      <c r="A22" s="777" t="s">
        <v>237</v>
      </c>
      <c r="B22" s="778"/>
      <c r="C22" s="778"/>
      <c r="D22" s="778"/>
      <c r="E22" s="779"/>
      <c r="F22" s="662" t="s">
        <v>266</v>
      </c>
      <c r="G22" s="663">
        <f>G7</f>
        <v>0</v>
      </c>
      <c r="H22" s="663">
        <f>H7</f>
        <v>0</v>
      </c>
      <c r="I22" s="664">
        <f>SUM(G22:H22)</f>
        <v>0</v>
      </c>
      <c r="J22" s="17"/>
    </row>
    <row r="23" spans="1:11" s="59" customFormat="1" ht="27" customHeight="1" thickBot="1" x14ac:dyDescent="0.25">
      <c r="A23" s="780"/>
      <c r="B23" s="781"/>
      <c r="C23" s="781"/>
      <c r="D23" s="781"/>
      <c r="E23" s="782"/>
      <c r="F23" s="665" t="s">
        <v>281</v>
      </c>
      <c r="G23" s="666">
        <f>G22*10%</f>
        <v>0</v>
      </c>
      <c r="H23" s="666">
        <f t="shared" ref="H23:I23" si="7">H22*10%</f>
        <v>0</v>
      </c>
      <c r="I23" s="667">
        <f t="shared" si="7"/>
        <v>0</v>
      </c>
      <c r="J23" s="17"/>
    </row>
    <row r="24" spans="1:11" s="59" customFormat="1" ht="16.5" customHeight="1" x14ac:dyDescent="0.2">
      <c r="A24" s="71"/>
      <c r="B24" s="76"/>
      <c r="C24" s="76"/>
      <c r="D24" s="76"/>
      <c r="E24" s="76"/>
      <c r="F24" s="77"/>
      <c r="G24" s="78"/>
      <c r="H24" s="78"/>
      <c r="I24" s="70"/>
      <c r="J24" s="17"/>
    </row>
    <row r="25" spans="1:11" s="61" customFormat="1" ht="36" customHeight="1" x14ac:dyDescent="0.2">
      <c r="A25" s="79"/>
      <c r="B25" s="80"/>
      <c r="C25" s="80"/>
      <c r="D25" s="80"/>
      <c r="E25" s="80"/>
      <c r="F25" s="80"/>
      <c r="G25" s="80"/>
      <c r="H25" s="80"/>
      <c r="I25" s="81" t="s">
        <v>111</v>
      </c>
      <c r="J25" s="62"/>
    </row>
    <row r="26" spans="1:11" s="59" customFormat="1" ht="17.100000000000001" customHeight="1" x14ac:dyDescent="0.2">
      <c r="A26" s="71"/>
      <c r="B26" s="82" t="s">
        <v>7</v>
      </c>
      <c r="C26" s="82"/>
      <c r="D26" s="811" t="s">
        <v>92</v>
      </c>
      <c r="E26" s="811"/>
      <c r="F26" s="756"/>
      <c r="G26" s="265"/>
      <c r="H26" s="265"/>
      <c r="I26" s="83"/>
      <c r="J26" s="13"/>
      <c r="K26" s="13"/>
    </row>
    <row r="27" spans="1:11" s="59" customFormat="1" ht="17.100000000000001" customHeight="1" x14ac:dyDescent="0.2">
      <c r="A27" s="71"/>
      <c r="B27" s="84" t="s">
        <v>7</v>
      </c>
      <c r="C27" s="84"/>
      <c r="D27" s="755" t="s">
        <v>6</v>
      </c>
      <c r="E27" s="755"/>
      <c r="F27" s="756"/>
      <c r="G27" s="265"/>
      <c r="H27" s="265"/>
      <c r="I27" s="85"/>
      <c r="J27" s="14"/>
      <c r="K27" s="14"/>
    </row>
    <row r="28" spans="1:11" s="59" customFormat="1" ht="17.100000000000001" customHeight="1" x14ac:dyDescent="0.2">
      <c r="A28" s="71"/>
      <c r="B28" s="84" t="s">
        <v>7</v>
      </c>
      <c r="C28" s="84"/>
      <c r="D28" s="755" t="s">
        <v>8</v>
      </c>
      <c r="E28" s="755"/>
      <c r="F28" s="756"/>
      <c r="G28" s="265"/>
      <c r="H28" s="265"/>
      <c r="I28" s="85"/>
      <c r="J28" s="14"/>
      <c r="K28" s="14"/>
    </row>
    <row r="29" spans="1:11" s="59" customFormat="1" ht="17.100000000000001" customHeight="1" x14ac:dyDescent="0.2">
      <c r="A29" s="71"/>
      <c r="B29" s="84" t="s">
        <v>7</v>
      </c>
      <c r="C29" s="84"/>
      <c r="D29" s="755" t="s">
        <v>85</v>
      </c>
      <c r="E29" s="755"/>
      <c r="F29" s="756"/>
      <c r="G29" s="265"/>
      <c r="H29" s="265"/>
      <c r="I29" s="85"/>
      <c r="J29" s="14"/>
      <c r="K29" s="14"/>
    </row>
    <row r="30" spans="1:11" s="59" customFormat="1" ht="17.100000000000001" customHeight="1" x14ac:dyDescent="0.2">
      <c r="A30" s="71"/>
      <c r="B30" s="84" t="s">
        <v>7</v>
      </c>
      <c r="C30" s="84"/>
      <c r="D30" s="808" t="s">
        <v>165</v>
      </c>
      <c r="E30" s="808"/>
      <c r="F30" s="756"/>
      <c r="G30" s="756"/>
      <c r="H30" s="756"/>
      <c r="I30" s="756"/>
      <c r="J30" s="14"/>
      <c r="K30" s="14"/>
    </row>
    <row r="31" spans="1:11" s="59" customFormat="1" ht="17.100000000000001" customHeight="1" x14ac:dyDescent="0.2">
      <c r="B31" s="19" t="s">
        <v>7</v>
      </c>
      <c r="C31" s="19"/>
      <c r="D31" s="845" t="s">
        <v>86</v>
      </c>
      <c r="E31" s="845"/>
      <c r="F31" s="845"/>
      <c r="G31" s="845"/>
      <c r="H31" s="845"/>
      <c r="I31" s="14"/>
      <c r="J31" s="14"/>
      <c r="K31" s="14"/>
    </row>
    <row r="32" spans="1:11" s="59" customFormat="1" ht="27" customHeight="1" x14ac:dyDescent="0.2">
      <c r="B32" s="19" t="s">
        <v>7</v>
      </c>
      <c r="C32" s="19"/>
      <c r="D32" s="794" t="s">
        <v>278</v>
      </c>
      <c r="E32" s="794"/>
      <c r="F32" s="794"/>
      <c r="G32" s="794"/>
      <c r="H32" s="794"/>
      <c r="I32" s="794"/>
      <c r="J32" s="794"/>
      <c r="K32" s="366"/>
    </row>
    <row r="33" spans="2:10" s="15" customFormat="1" ht="12" x14ac:dyDescent="0.2">
      <c r="B33" s="16"/>
      <c r="C33" s="16"/>
      <c r="D33" s="16"/>
      <c r="E33" s="16"/>
      <c r="F33" s="16"/>
      <c r="G33" s="16"/>
      <c r="H33" s="16"/>
      <c r="I33" s="16"/>
      <c r="J33" s="16"/>
    </row>
  </sheetData>
  <mergeCells count="32">
    <mergeCell ref="D32:J32"/>
    <mergeCell ref="A13:F13"/>
    <mergeCell ref="A4:F4"/>
    <mergeCell ref="A19:E19"/>
    <mergeCell ref="A20:E21"/>
    <mergeCell ref="A22:E23"/>
    <mergeCell ref="A7:F7"/>
    <mergeCell ref="B8:F8"/>
    <mergeCell ref="B9:F9"/>
    <mergeCell ref="B10:F10"/>
    <mergeCell ref="B11:F11"/>
    <mergeCell ref="B12:F12"/>
    <mergeCell ref="B14:F14"/>
    <mergeCell ref="B15:F15"/>
    <mergeCell ref="D31:H31"/>
    <mergeCell ref="H20:H21"/>
    <mergeCell ref="B2:J2"/>
    <mergeCell ref="A5:F6"/>
    <mergeCell ref="G5:G6"/>
    <mergeCell ref="I5:I6"/>
    <mergeCell ref="J5:J6"/>
    <mergeCell ref="H5:H6"/>
    <mergeCell ref="B16:F16"/>
    <mergeCell ref="B17:F17"/>
    <mergeCell ref="F20:F21"/>
    <mergeCell ref="D27:F27"/>
    <mergeCell ref="D28:F28"/>
    <mergeCell ref="D29:F29"/>
    <mergeCell ref="D30:I30"/>
    <mergeCell ref="G20:G21"/>
    <mergeCell ref="I20:I21"/>
    <mergeCell ref="D26:F26"/>
  </mergeCells>
  <phoneticPr fontId="3"/>
  <printOptions horizontalCentered="1"/>
  <pageMargins left="0.78740157480314965" right="0.78740157480314965" top="0.78740157480314965" bottom="0.78740157480314965" header="0.51181102362204722" footer="0.51181102362204722"/>
  <pageSetup paperSize="9" scale="7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0CD8E-C46B-407A-8435-CF9F5197188F}">
  <sheetPr>
    <tabColor rgb="FF00B050"/>
    <pageSetUpPr fitToPage="1"/>
  </sheetPr>
  <dimension ref="A1:AD60"/>
  <sheetViews>
    <sheetView view="pageBreakPreview" zoomScale="70" zoomScaleNormal="90" zoomScaleSheetLayoutView="70" workbookViewId="0">
      <selection activeCell="B2" sqref="B2:AA2"/>
    </sheetView>
  </sheetViews>
  <sheetFormatPr defaultColWidth="9" defaultRowHeight="13.2" x14ac:dyDescent="0.2"/>
  <cols>
    <col min="1" max="1" width="2.109375" style="88" customWidth="1"/>
    <col min="2" max="2" width="3.6640625" style="88" customWidth="1"/>
    <col min="3" max="3" width="13.33203125" style="88" customWidth="1"/>
    <col min="4" max="4" width="8.77734375" style="88" customWidth="1"/>
    <col min="5" max="5" width="12.33203125" style="88" customWidth="1"/>
    <col min="6" max="6" width="8.5546875" style="88" customWidth="1"/>
    <col min="7" max="27" width="13.109375" style="88" customWidth="1"/>
    <col min="28" max="28" width="19.21875" style="88" customWidth="1"/>
    <col min="29" max="29" width="2.6640625" style="86" customWidth="1"/>
    <col min="30" max="16384" width="9" style="88"/>
  </cols>
  <sheetData>
    <row r="1" spans="1:29" ht="23.4" x14ac:dyDescent="0.2">
      <c r="A1" s="86"/>
      <c r="B1" s="315" t="s">
        <v>297</v>
      </c>
      <c r="C1" s="987"/>
      <c r="D1" s="86"/>
      <c r="E1" s="86"/>
      <c r="F1" s="86"/>
      <c r="G1" s="86"/>
      <c r="H1" s="86"/>
      <c r="I1" s="86"/>
      <c r="J1" s="86"/>
      <c r="K1" s="86"/>
      <c r="L1" s="86"/>
      <c r="M1" s="86"/>
      <c r="N1" s="86"/>
      <c r="O1" s="86"/>
      <c r="P1" s="86"/>
      <c r="Q1" s="86"/>
      <c r="R1" s="86"/>
      <c r="S1" s="86"/>
      <c r="T1" s="86"/>
      <c r="U1" s="86"/>
      <c r="V1" s="86"/>
      <c r="W1" s="86"/>
      <c r="X1" s="86"/>
      <c r="Y1" s="86"/>
      <c r="Z1" s="86"/>
      <c r="AA1" s="86"/>
      <c r="AB1" s="86"/>
    </row>
    <row r="2" spans="1:29" ht="33" x14ac:dyDescent="0.2">
      <c r="A2" s="86"/>
      <c r="B2" s="882" t="s">
        <v>177</v>
      </c>
      <c r="C2" s="883"/>
      <c r="D2" s="883"/>
      <c r="E2" s="883"/>
      <c r="F2" s="883"/>
      <c r="G2" s="883"/>
      <c r="H2" s="883"/>
      <c r="I2" s="883"/>
      <c r="J2" s="883"/>
      <c r="K2" s="883"/>
      <c r="L2" s="883"/>
      <c r="M2" s="883"/>
      <c r="N2" s="883"/>
      <c r="O2" s="883"/>
      <c r="P2" s="883"/>
      <c r="Q2" s="883"/>
      <c r="R2" s="883"/>
      <c r="S2" s="883"/>
      <c r="T2" s="883"/>
      <c r="U2" s="883"/>
      <c r="V2" s="883"/>
      <c r="W2" s="883"/>
      <c r="X2" s="883"/>
      <c r="Y2" s="883"/>
      <c r="Z2" s="883"/>
      <c r="AA2" s="883"/>
      <c r="AB2" s="89"/>
    </row>
    <row r="3" spans="1:29" x14ac:dyDescent="0.2">
      <c r="A3" s="86"/>
      <c r="B3" s="86"/>
      <c r="C3" s="86"/>
      <c r="D3" s="86"/>
      <c r="E3" s="86"/>
      <c r="F3" s="86"/>
      <c r="G3" s="86"/>
      <c r="H3" s="86"/>
      <c r="I3" s="86"/>
      <c r="J3" s="86"/>
      <c r="K3" s="86"/>
      <c r="L3" s="86"/>
      <c r="M3" s="86"/>
      <c r="N3" s="86"/>
      <c r="O3" s="86"/>
      <c r="P3" s="86"/>
      <c r="Q3" s="86"/>
      <c r="R3" s="86"/>
      <c r="S3" s="86"/>
      <c r="T3" s="86"/>
      <c r="U3" s="86"/>
      <c r="V3" s="86"/>
      <c r="W3" s="86"/>
      <c r="X3" s="86"/>
      <c r="Y3" s="86"/>
      <c r="Z3" s="86"/>
      <c r="AA3" s="86"/>
      <c r="AB3" s="86"/>
    </row>
    <row r="4" spans="1:29" ht="13.8" thickBot="1" x14ac:dyDescent="0.25">
      <c r="A4" s="86"/>
      <c r="B4" s="86"/>
      <c r="C4" s="86"/>
      <c r="D4" s="86"/>
      <c r="E4" s="86"/>
      <c r="F4" s="86"/>
      <c r="G4" s="86"/>
      <c r="H4" s="86"/>
      <c r="I4" s="86"/>
      <c r="J4" s="86"/>
      <c r="K4" s="86"/>
      <c r="L4" s="86"/>
      <c r="M4" s="86"/>
      <c r="N4" s="86"/>
      <c r="O4" s="86"/>
      <c r="P4" s="86"/>
      <c r="Q4" s="86"/>
      <c r="R4" s="86"/>
      <c r="S4" s="86"/>
      <c r="T4" s="86"/>
      <c r="U4" s="86"/>
      <c r="V4" s="86"/>
      <c r="W4" s="86"/>
      <c r="X4" s="86"/>
      <c r="Y4" s="86"/>
      <c r="Z4" s="86"/>
      <c r="AA4" s="90"/>
      <c r="AB4" s="717" t="s">
        <v>91</v>
      </c>
    </row>
    <row r="5" spans="1:29" s="94" customFormat="1" ht="18" customHeight="1" thickBot="1" x14ac:dyDescent="0.25">
      <c r="A5" s="91"/>
      <c r="B5" s="884" t="s">
        <v>14</v>
      </c>
      <c r="C5" s="885"/>
      <c r="D5" s="886"/>
      <c r="E5" s="886"/>
      <c r="F5" s="887"/>
      <c r="G5" s="92" t="s">
        <v>202</v>
      </c>
      <c r="H5" s="92" t="s">
        <v>203</v>
      </c>
      <c r="I5" s="92" t="s">
        <v>204</v>
      </c>
      <c r="J5" s="92" t="s">
        <v>205</v>
      </c>
      <c r="K5" s="92" t="s">
        <v>206</v>
      </c>
      <c r="L5" s="92" t="s">
        <v>207</v>
      </c>
      <c r="M5" s="92" t="s">
        <v>208</v>
      </c>
      <c r="N5" s="92" t="s">
        <v>209</v>
      </c>
      <c r="O5" s="92" t="s">
        <v>210</v>
      </c>
      <c r="P5" s="92" t="s">
        <v>211</v>
      </c>
      <c r="Q5" s="92" t="s">
        <v>212</v>
      </c>
      <c r="R5" s="92" t="s">
        <v>213</v>
      </c>
      <c r="S5" s="92" t="s">
        <v>214</v>
      </c>
      <c r="T5" s="92" t="s">
        <v>215</v>
      </c>
      <c r="U5" s="92" t="s">
        <v>216</v>
      </c>
      <c r="V5" s="92" t="s">
        <v>217</v>
      </c>
      <c r="W5" s="92" t="s">
        <v>218</v>
      </c>
      <c r="X5" s="92" t="s">
        <v>219</v>
      </c>
      <c r="Y5" s="92" t="s">
        <v>220</v>
      </c>
      <c r="Z5" s="92" t="s">
        <v>221</v>
      </c>
      <c r="AA5" s="93" t="s">
        <v>100</v>
      </c>
      <c r="AB5" s="93" t="s">
        <v>57</v>
      </c>
      <c r="AC5" s="91"/>
    </row>
    <row r="6" spans="1:29" s="94" customFormat="1" ht="18" customHeight="1" x14ac:dyDescent="0.2">
      <c r="A6" s="91"/>
      <c r="B6" s="814" t="s">
        <v>248</v>
      </c>
      <c r="C6" s="869"/>
      <c r="D6" s="876" t="s">
        <v>13</v>
      </c>
      <c r="E6" s="112" t="s">
        <v>52</v>
      </c>
      <c r="F6" s="96"/>
      <c r="G6" s="276"/>
      <c r="H6" s="97"/>
      <c r="I6" s="97"/>
      <c r="J6" s="97"/>
      <c r="K6" s="97"/>
      <c r="L6" s="97"/>
      <c r="M6" s="97"/>
      <c r="N6" s="97"/>
      <c r="O6" s="97"/>
      <c r="P6" s="97"/>
      <c r="Q6" s="97"/>
      <c r="R6" s="97"/>
      <c r="S6" s="97"/>
      <c r="T6" s="97"/>
      <c r="U6" s="97"/>
      <c r="V6" s="97"/>
      <c r="W6" s="97"/>
      <c r="X6" s="97"/>
      <c r="Y6" s="97"/>
      <c r="Z6" s="97"/>
      <c r="AA6" s="285">
        <f>SUM(G6:Z6)</f>
        <v>0</v>
      </c>
      <c r="AB6" s="99"/>
      <c r="AC6" s="91"/>
    </row>
    <row r="7" spans="1:29" s="94" customFormat="1" ht="18" customHeight="1" x14ac:dyDescent="0.2">
      <c r="A7" s="91"/>
      <c r="B7" s="771"/>
      <c r="C7" s="870"/>
      <c r="D7" s="877"/>
      <c r="E7" s="197" t="s">
        <v>55</v>
      </c>
      <c r="F7" s="268"/>
      <c r="G7" s="291"/>
      <c r="H7" s="101"/>
      <c r="I7" s="101"/>
      <c r="J7" s="101"/>
      <c r="K7" s="101"/>
      <c r="L7" s="101"/>
      <c r="M7" s="101"/>
      <c r="N7" s="101"/>
      <c r="O7" s="101"/>
      <c r="P7" s="101"/>
      <c r="Q7" s="101"/>
      <c r="R7" s="101"/>
      <c r="S7" s="101"/>
      <c r="T7" s="101"/>
      <c r="U7" s="101"/>
      <c r="V7" s="101"/>
      <c r="W7" s="101"/>
      <c r="X7" s="101"/>
      <c r="Y7" s="101"/>
      <c r="Z7" s="101"/>
      <c r="AA7" s="286">
        <f>SUM(G7:Z7)</f>
        <v>0</v>
      </c>
      <c r="AB7" s="288"/>
      <c r="AC7" s="91"/>
    </row>
    <row r="8" spans="1:29" s="94" customFormat="1" ht="18" customHeight="1" x14ac:dyDescent="0.2">
      <c r="A8" s="91"/>
      <c r="B8" s="871"/>
      <c r="C8" s="870"/>
      <c r="D8" s="878"/>
      <c r="E8" s="197"/>
      <c r="F8" s="268"/>
      <c r="G8" s="291"/>
      <c r="H8" s="101"/>
      <c r="I8" s="101"/>
      <c r="J8" s="101"/>
      <c r="K8" s="101"/>
      <c r="L8" s="101"/>
      <c r="M8" s="101"/>
      <c r="N8" s="101"/>
      <c r="O8" s="101"/>
      <c r="P8" s="101"/>
      <c r="Q8" s="101"/>
      <c r="R8" s="101"/>
      <c r="S8" s="101"/>
      <c r="T8" s="101"/>
      <c r="U8" s="101"/>
      <c r="V8" s="101"/>
      <c r="W8" s="101"/>
      <c r="X8" s="101"/>
      <c r="Y8" s="101"/>
      <c r="Z8" s="101"/>
      <c r="AA8" s="286"/>
      <c r="AB8" s="288"/>
      <c r="AC8" s="91"/>
    </row>
    <row r="9" spans="1:29" s="94" customFormat="1" ht="18" customHeight="1" x14ac:dyDescent="0.2">
      <c r="A9" s="91"/>
      <c r="B9" s="871"/>
      <c r="C9" s="870"/>
      <c r="D9" s="879"/>
      <c r="E9" s="269"/>
      <c r="F9" s="103" t="s">
        <v>16</v>
      </c>
      <c r="G9" s="292">
        <f>SUM(G6:G8)</f>
        <v>0</v>
      </c>
      <c r="H9" s="104">
        <f t="shared" ref="H9:U9" si="0">SUM(H6:H8)</f>
        <v>0</v>
      </c>
      <c r="I9" s="104">
        <f t="shared" si="0"/>
        <v>0</v>
      </c>
      <c r="J9" s="104">
        <f t="shared" si="0"/>
        <v>0</v>
      </c>
      <c r="K9" s="104">
        <f t="shared" si="0"/>
        <v>0</v>
      </c>
      <c r="L9" s="104">
        <f t="shared" si="0"/>
        <v>0</v>
      </c>
      <c r="M9" s="104">
        <f t="shared" si="0"/>
        <v>0</v>
      </c>
      <c r="N9" s="104">
        <f t="shared" si="0"/>
        <v>0</v>
      </c>
      <c r="O9" s="104">
        <f t="shared" si="0"/>
        <v>0</v>
      </c>
      <c r="P9" s="104">
        <f t="shared" si="0"/>
        <v>0</v>
      </c>
      <c r="Q9" s="104">
        <f t="shared" si="0"/>
        <v>0</v>
      </c>
      <c r="R9" s="104">
        <f t="shared" si="0"/>
        <v>0</v>
      </c>
      <c r="S9" s="104">
        <f t="shared" si="0"/>
        <v>0</v>
      </c>
      <c r="T9" s="104">
        <f t="shared" si="0"/>
        <v>0</v>
      </c>
      <c r="U9" s="104">
        <f t="shared" si="0"/>
        <v>0</v>
      </c>
      <c r="V9" s="104">
        <f t="shared" ref="V9:Z9" si="1">SUM(V6:V8)</f>
        <v>0</v>
      </c>
      <c r="W9" s="104">
        <f t="shared" si="1"/>
        <v>0</v>
      </c>
      <c r="X9" s="104">
        <f t="shared" si="1"/>
        <v>0</v>
      </c>
      <c r="Y9" s="104">
        <f t="shared" si="1"/>
        <v>0</v>
      </c>
      <c r="Z9" s="104">
        <f t="shared" si="1"/>
        <v>0</v>
      </c>
      <c r="AA9" s="105">
        <f>SUM(G9:Z9)</f>
        <v>0</v>
      </c>
      <c r="AB9" s="290"/>
      <c r="AC9" s="91"/>
    </row>
    <row r="10" spans="1:29" s="94" customFormat="1" ht="18" customHeight="1" x14ac:dyDescent="0.2">
      <c r="A10" s="91"/>
      <c r="B10" s="872"/>
      <c r="C10" s="873"/>
      <c r="D10" s="880" t="s">
        <v>21</v>
      </c>
      <c r="E10" s="95" t="s">
        <v>52</v>
      </c>
      <c r="F10" s="96"/>
      <c r="G10" s="276"/>
      <c r="H10" s="97"/>
      <c r="I10" s="97"/>
      <c r="J10" s="97"/>
      <c r="K10" s="97"/>
      <c r="L10" s="97"/>
      <c r="M10" s="97"/>
      <c r="N10" s="97"/>
      <c r="O10" s="97"/>
      <c r="P10" s="97"/>
      <c r="Q10" s="97"/>
      <c r="R10" s="97"/>
      <c r="S10" s="97"/>
      <c r="T10" s="97"/>
      <c r="U10" s="97"/>
      <c r="V10" s="97"/>
      <c r="W10" s="97"/>
      <c r="X10" s="97"/>
      <c r="Y10" s="97"/>
      <c r="Z10" s="97"/>
      <c r="AA10" s="284">
        <f>SUM(G10:Z10)</f>
        <v>0</v>
      </c>
      <c r="AB10" s="289"/>
      <c r="AC10" s="91"/>
    </row>
    <row r="11" spans="1:29" s="94" customFormat="1" ht="18" customHeight="1" x14ac:dyDescent="0.2">
      <c r="A11" s="91"/>
      <c r="B11" s="872"/>
      <c r="C11" s="873"/>
      <c r="D11" s="877"/>
      <c r="E11" s="100" t="s">
        <v>55</v>
      </c>
      <c r="F11" s="268"/>
      <c r="G11" s="291"/>
      <c r="H11" s="101"/>
      <c r="I11" s="101"/>
      <c r="J11" s="101"/>
      <c r="K11" s="101"/>
      <c r="L11" s="101"/>
      <c r="M11" s="101"/>
      <c r="N11" s="101"/>
      <c r="O11" s="101"/>
      <c r="P11" s="101"/>
      <c r="Q11" s="101"/>
      <c r="R11" s="101"/>
      <c r="S11" s="101"/>
      <c r="T11" s="101"/>
      <c r="U11" s="101"/>
      <c r="V11" s="101"/>
      <c r="W11" s="101"/>
      <c r="X11" s="101"/>
      <c r="Y11" s="101"/>
      <c r="Z11" s="101"/>
      <c r="AA11" s="102">
        <f>SUM(G11:Z11)</f>
        <v>0</v>
      </c>
      <c r="AB11" s="288"/>
      <c r="AC11" s="91"/>
    </row>
    <row r="12" spans="1:29" s="94" customFormat="1" ht="18" customHeight="1" x14ac:dyDescent="0.2">
      <c r="A12" s="91"/>
      <c r="B12" s="872"/>
      <c r="C12" s="873"/>
      <c r="D12" s="878"/>
      <c r="E12" s="278"/>
      <c r="F12" s="279"/>
      <c r="G12" s="293"/>
      <c r="H12" s="280"/>
      <c r="I12" s="280"/>
      <c r="J12" s="280"/>
      <c r="K12" s="280"/>
      <c r="L12" s="280"/>
      <c r="M12" s="280"/>
      <c r="N12" s="280"/>
      <c r="O12" s="280"/>
      <c r="P12" s="280"/>
      <c r="Q12" s="280"/>
      <c r="R12" s="280"/>
      <c r="S12" s="280"/>
      <c r="T12" s="280"/>
      <c r="U12" s="280"/>
      <c r="V12" s="280"/>
      <c r="W12" s="280"/>
      <c r="X12" s="280"/>
      <c r="Y12" s="280"/>
      <c r="Z12" s="280"/>
      <c r="AA12" s="120"/>
      <c r="AB12" s="99"/>
      <c r="AC12" s="91"/>
    </row>
    <row r="13" spans="1:29" s="94" customFormat="1" ht="18" customHeight="1" x14ac:dyDescent="0.2">
      <c r="A13" s="91"/>
      <c r="B13" s="872"/>
      <c r="C13" s="873"/>
      <c r="D13" s="881"/>
      <c r="E13" s="281"/>
      <c r="F13" s="108" t="s">
        <v>16</v>
      </c>
      <c r="G13" s="294">
        <f t="shared" ref="G13:U13" si="2">SUM(G10:G12)</f>
        <v>0</v>
      </c>
      <c r="H13" s="282">
        <f t="shared" si="2"/>
        <v>0</v>
      </c>
      <c r="I13" s="282">
        <f t="shared" si="2"/>
        <v>0</v>
      </c>
      <c r="J13" s="282">
        <f t="shared" si="2"/>
        <v>0</v>
      </c>
      <c r="K13" s="282">
        <f t="shared" si="2"/>
        <v>0</v>
      </c>
      <c r="L13" s="282">
        <f t="shared" si="2"/>
        <v>0</v>
      </c>
      <c r="M13" s="282">
        <f t="shared" si="2"/>
        <v>0</v>
      </c>
      <c r="N13" s="282">
        <f t="shared" si="2"/>
        <v>0</v>
      </c>
      <c r="O13" s="282">
        <f t="shared" si="2"/>
        <v>0</v>
      </c>
      <c r="P13" s="282">
        <f t="shared" si="2"/>
        <v>0</v>
      </c>
      <c r="Q13" s="282">
        <f t="shared" si="2"/>
        <v>0</v>
      </c>
      <c r="R13" s="282">
        <f t="shared" si="2"/>
        <v>0</v>
      </c>
      <c r="S13" s="282">
        <f t="shared" si="2"/>
        <v>0</v>
      </c>
      <c r="T13" s="282">
        <f t="shared" si="2"/>
        <v>0</v>
      </c>
      <c r="U13" s="282">
        <f t="shared" si="2"/>
        <v>0</v>
      </c>
      <c r="V13" s="282">
        <f t="shared" ref="V13:Z13" si="3">SUM(V10:V12)</f>
        <v>0</v>
      </c>
      <c r="W13" s="282">
        <f t="shared" si="3"/>
        <v>0</v>
      </c>
      <c r="X13" s="282">
        <f t="shared" si="3"/>
        <v>0</v>
      </c>
      <c r="Y13" s="282">
        <f t="shared" si="3"/>
        <v>0</v>
      </c>
      <c r="Z13" s="282">
        <f t="shared" si="3"/>
        <v>0</v>
      </c>
      <c r="AA13" s="110">
        <f>SUM(G13:Z13)</f>
        <v>0</v>
      </c>
      <c r="AB13" s="283"/>
      <c r="AC13" s="91"/>
    </row>
    <row r="14" spans="1:29" s="111" customFormat="1" ht="18" customHeight="1" thickBot="1" x14ac:dyDescent="0.25">
      <c r="A14" s="106"/>
      <c r="B14" s="874"/>
      <c r="C14" s="875"/>
      <c r="D14" s="107"/>
      <c r="E14" s="299"/>
      <c r="F14" s="207" t="s">
        <v>108</v>
      </c>
      <c r="G14" s="325">
        <f t="shared" ref="G14:U14" si="4">G9+G13</f>
        <v>0</v>
      </c>
      <c r="H14" s="326">
        <f t="shared" si="4"/>
        <v>0</v>
      </c>
      <c r="I14" s="326">
        <f t="shared" si="4"/>
        <v>0</v>
      </c>
      <c r="J14" s="326">
        <f t="shared" si="4"/>
        <v>0</v>
      </c>
      <c r="K14" s="326">
        <f t="shared" si="4"/>
        <v>0</v>
      </c>
      <c r="L14" s="326">
        <f t="shared" si="4"/>
        <v>0</v>
      </c>
      <c r="M14" s="326">
        <f t="shared" si="4"/>
        <v>0</v>
      </c>
      <c r="N14" s="326">
        <f t="shared" si="4"/>
        <v>0</v>
      </c>
      <c r="O14" s="326">
        <f t="shared" si="4"/>
        <v>0</v>
      </c>
      <c r="P14" s="326">
        <f t="shared" si="4"/>
        <v>0</v>
      </c>
      <c r="Q14" s="326">
        <f t="shared" si="4"/>
        <v>0</v>
      </c>
      <c r="R14" s="326">
        <f t="shared" si="4"/>
        <v>0</v>
      </c>
      <c r="S14" s="326">
        <f t="shared" si="4"/>
        <v>0</v>
      </c>
      <c r="T14" s="326">
        <f t="shared" si="4"/>
        <v>0</v>
      </c>
      <c r="U14" s="326">
        <f t="shared" si="4"/>
        <v>0</v>
      </c>
      <c r="V14" s="326">
        <f t="shared" ref="V14:Z14" si="5">V9+V13</f>
        <v>0</v>
      </c>
      <c r="W14" s="326">
        <f t="shared" si="5"/>
        <v>0</v>
      </c>
      <c r="X14" s="326">
        <f t="shared" si="5"/>
        <v>0</v>
      </c>
      <c r="Y14" s="326">
        <f t="shared" si="5"/>
        <v>0</v>
      </c>
      <c r="Z14" s="326">
        <f t="shared" si="5"/>
        <v>0</v>
      </c>
      <c r="AA14" s="209">
        <f>SUM(G14:Z14)</f>
        <v>0</v>
      </c>
      <c r="AB14" s="327"/>
      <c r="AC14" s="106"/>
    </row>
    <row r="15" spans="1:29" s="94" customFormat="1" ht="18" customHeight="1" x14ac:dyDescent="0.2">
      <c r="A15" s="91"/>
      <c r="B15" s="814" t="s">
        <v>249</v>
      </c>
      <c r="C15" s="869"/>
      <c r="D15" s="876" t="s">
        <v>13</v>
      </c>
      <c r="E15" s="298" t="s">
        <v>52</v>
      </c>
      <c r="F15" s="96"/>
      <c r="G15" s="276"/>
      <c r="H15" s="97"/>
      <c r="I15" s="97"/>
      <c r="J15" s="97"/>
      <c r="K15" s="97"/>
      <c r="L15" s="97"/>
      <c r="M15" s="97"/>
      <c r="N15" s="97"/>
      <c r="O15" s="97"/>
      <c r="P15" s="97"/>
      <c r="Q15" s="97"/>
      <c r="R15" s="97"/>
      <c r="S15" s="97"/>
      <c r="T15" s="97"/>
      <c r="U15" s="97"/>
      <c r="V15" s="97"/>
      <c r="W15" s="97"/>
      <c r="X15" s="97"/>
      <c r="Y15" s="97"/>
      <c r="Z15" s="97"/>
      <c r="AA15" s="317">
        <f t="shared" ref="AA15:AA16" si="6">SUM(AA12:AA14)</f>
        <v>0</v>
      </c>
      <c r="AB15" s="99"/>
      <c r="AC15" s="91"/>
    </row>
    <row r="16" spans="1:29" s="94" customFormat="1" ht="18" customHeight="1" x14ac:dyDescent="0.2">
      <c r="A16" s="91"/>
      <c r="B16" s="771"/>
      <c r="C16" s="870"/>
      <c r="D16" s="877"/>
      <c r="E16" s="197" t="s">
        <v>55</v>
      </c>
      <c r="F16" s="268"/>
      <c r="G16" s="291"/>
      <c r="H16" s="101"/>
      <c r="I16" s="101"/>
      <c r="J16" s="101"/>
      <c r="K16" s="101"/>
      <c r="L16" s="101"/>
      <c r="M16" s="101"/>
      <c r="N16" s="101"/>
      <c r="O16" s="101"/>
      <c r="P16" s="101"/>
      <c r="Q16" s="101"/>
      <c r="R16" s="101"/>
      <c r="S16" s="101"/>
      <c r="T16" s="101"/>
      <c r="U16" s="101"/>
      <c r="V16" s="101"/>
      <c r="W16" s="101"/>
      <c r="X16" s="101"/>
      <c r="Y16" s="101"/>
      <c r="Z16" s="101"/>
      <c r="AA16" s="286">
        <f t="shared" si="6"/>
        <v>0</v>
      </c>
      <c r="AB16" s="288"/>
      <c r="AC16" s="91"/>
    </row>
    <row r="17" spans="1:29" s="94" customFormat="1" ht="18" customHeight="1" x14ac:dyDescent="0.2">
      <c r="A17" s="91"/>
      <c r="B17" s="871"/>
      <c r="C17" s="870"/>
      <c r="D17" s="878"/>
      <c r="E17" s="197"/>
      <c r="F17" s="268"/>
      <c r="G17" s="291"/>
      <c r="H17" s="101"/>
      <c r="I17" s="101"/>
      <c r="J17" s="101"/>
      <c r="K17" s="101"/>
      <c r="L17" s="101"/>
      <c r="M17" s="101"/>
      <c r="N17" s="101"/>
      <c r="O17" s="101"/>
      <c r="P17" s="101"/>
      <c r="Q17" s="101"/>
      <c r="R17" s="101"/>
      <c r="S17" s="101"/>
      <c r="T17" s="101"/>
      <c r="U17" s="101"/>
      <c r="V17" s="101"/>
      <c r="W17" s="101"/>
      <c r="X17" s="101"/>
      <c r="Y17" s="101"/>
      <c r="Z17" s="101"/>
      <c r="AA17" s="286"/>
      <c r="AB17" s="288"/>
      <c r="AC17" s="91"/>
    </row>
    <row r="18" spans="1:29" s="94" customFormat="1" ht="18" customHeight="1" x14ac:dyDescent="0.2">
      <c r="A18" s="91"/>
      <c r="B18" s="871"/>
      <c r="C18" s="870"/>
      <c r="D18" s="879"/>
      <c r="E18" s="269"/>
      <c r="F18" s="103" t="s">
        <v>16</v>
      </c>
      <c r="G18" s="292">
        <f t="shared" ref="G18:AA18" si="7">SUM(G15:G17)</f>
        <v>0</v>
      </c>
      <c r="H18" s="104">
        <f t="shared" si="7"/>
        <v>0</v>
      </c>
      <c r="I18" s="104">
        <f t="shared" si="7"/>
        <v>0</v>
      </c>
      <c r="J18" s="104">
        <f t="shared" si="7"/>
        <v>0</v>
      </c>
      <c r="K18" s="104">
        <f t="shared" si="7"/>
        <v>0</v>
      </c>
      <c r="L18" s="104">
        <f t="shared" si="7"/>
        <v>0</v>
      </c>
      <c r="M18" s="104">
        <f t="shared" si="7"/>
        <v>0</v>
      </c>
      <c r="N18" s="104">
        <f t="shared" si="7"/>
        <v>0</v>
      </c>
      <c r="O18" s="104">
        <f t="shared" si="7"/>
        <v>0</v>
      </c>
      <c r="P18" s="104">
        <f t="shared" si="7"/>
        <v>0</v>
      </c>
      <c r="Q18" s="104">
        <f t="shared" si="7"/>
        <v>0</v>
      </c>
      <c r="R18" s="104">
        <f t="shared" si="7"/>
        <v>0</v>
      </c>
      <c r="S18" s="104">
        <f t="shared" si="7"/>
        <v>0</v>
      </c>
      <c r="T18" s="104">
        <f t="shared" si="7"/>
        <v>0</v>
      </c>
      <c r="U18" s="104">
        <f t="shared" si="7"/>
        <v>0</v>
      </c>
      <c r="V18" s="104">
        <f t="shared" ref="V18:Z18" si="8">SUM(V15:V17)</f>
        <v>0</v>
      </c>
      <c r="W18" s="104">
        <f t="shared" si="8"/>
        <v>0</v>
      </c>
      <c r="X18" s="104">
        <f t="shared" si="8"/>
        <v>0</v>
      </c>
      <c r="Y18" s="104">
        <f t="shared" si="8"/>
        <v>0</v>
      </c>
      <c r="Z18" s="104">
        <f t="shared" si="8"/>
        <v>0</v>
      </c>
      <c r="AA18" s="105">
        <f t="shared" si="7"/>
        <v>0</v>
      </c>
      <c r="AB18" s="290"/>
      <c r="AC18" s="91"/>
    </row>
    <row r="19" spans="1:29" s="94" customFormat="1" ht="18" customHeight="1" x14ac:dyDescent="0.2">
      <c r="A19" s="91"/>
      <c r="B19" s="872"/>
      <c r="C19" s="873"/>
      <c r="D19" s="880" t="s">
        <v>21</v>
      </c>
      <c r="E19" s="95" t="s">
        <v>52</v>
      </c>
      <c r="F19" s="96"/>
      <c r="G19" s="276"/>
      <c r="H19" s="97"/>
      <c r="I19" s="97"/>
      <c r="J19" s="97"/>
      <c r="K19" s="97"/>
      <c r="L19" s="97"/>
      <c r="M19" s="97"/>
      <c r="N19" s="97"/>
      <c r="O19" s="97"/>
      <c r="P19" s="97"/>
      <c r="Q19" s="97"/>
      <c r="R19" s="97"/>
      <c r="S19" s="97"/>
      <c r="T19" s="97"/>
      <c r="U19" s="97"/>
      <c r="V19" s="97"/>
      <c r="W19" s="97"/>
      <c r="X19" s="97"/>
      <c r="Y19" s="97"/>
      <c r="Z19" s="97"/>
      <c r="AA19" s="284">
        <f>SUM(G19:Z19)</f>
        <v>0</v>
      </c>
      <c r="AB19" s="289"/>
      <c r="AC19" s="91"/>
    </row>
    <row r="20" spans="1:29" s="94" customFormat="1" ht="18" customHeight="1" x14ac:dyDescent="0.2">
      <c r="A20" s="91"/>
      <c r="B20" s="872"/>
      <c r="C20" s="873"/>
      <c r="D20" s="877"/>
      <c r="E20" s="100" t="s">
        <v>55</v>
      </c>
      <c r="F20" s="268"/>
      <c r="G20" s="291"/>
      <c r="H20" s="101"/>
      <c r="I20" s="101"/>
      <c r="J20" s="101"/>
      <c r="K20" s="101"/>
      <c r="L20" s="101"/>
      <c r="M20" s="101"/>
      <c r="N20" s="101"/>
      <c r="O20" s="101"/>
      <c r="P20" s="101"/>
      <c r="Q20" s="101"/>
      <c r="R20" s="101"/>
      <c r="S20" s="101"/>
      <c r="T20" s="101"/>
      <c r="U20" s="101"/>
      <c r="V20" s="101"/>
      <c r="W20" s="101"/>
      <c r="X20" s="101"/>
      <c r="Y20" s="101"/>
      <c r="Z20" s="101"/>
      <c r="AA20" s="102">
        <f>SUM(G20:Z20)</f>
        <v>0</v>
      </c>
      <c r="AB20" s="288"/>
      <c r="AC20" s="91"/>
    </row>
    <row r="21" spans="1:29" s="94" customFormat="1" ht="18" customHeight="1" x14ac:dyDescent="0.2">
      <c r="A21" s="91"/>
      <c r="B21" s="872"/>
      <c r="C21" s="873"/>
      <c r="D21" s="878"/>
      <c r="E21" s="278"/>
      <c r="F21" s="279"/>
      <c r="G21" s="293"/>
      <c r="H21" s="280"/>
      <c r="I21" s="280"/>
      <c r="J21" s="280"/>
      <c r="K21" s="280"/>
      <c r="L21" s="280"/>
      <c r="M21" s="280"/>
      <c r="N21" s="280"/>
      <c r="O21" s="280"/>
      <c r="P21" s="280"/>
      <c r="Q21" s="280"/>
      <c r="R21" s="280"/>
      <c r="S21" s="280"/>
      <c r="T21" s="280"/>
      <c r="U21" s="280"/>
      <c r="V21" s="280"/>
      <c r="W21" s="280"/>
      <c r="X21" s="280"/>
      <c r="Y21" s="280"/>
      <c r="Z21" s="280"/>
      <c r="AA21" s="120"/>
      <c r="AB21" s="99"/>
      <c r="AC21" s="91"/>
    </row>
    <row r="22" spans="1:29" s="94" customFormat="1" ht="18" customHeight="1" x14ac:dyDescent="0.2">
      <c r="A22" s="91"/>
      <c r="B22" s="872"/>
      <c r="C22" s="873"/>
      <c r="D22" s="881"/>
      <c r="E22" s="281"/>
      <c r="F22" s="108" t="s">
        <v>16</v>
      </c>
      <c r="G22" s="294">
        <f t="shared" ref="G22:U22" si="9">SUM(G19:G21)</f>
        <v>0</v>
      </c>
      <c r="H22" s="282">
        <f t="shared" si="9"/>
        <v>0</v>
      </c>
      <c r="I22" s="282">
        <f t="shared" si="9"/>
        <v>0</v>
      </c>
      <c r="J22" s="282">
        <f t="shared" si="9"/>
        <v>0</v>
      </c>
      <c r="K22" s="282">
        <f t="shared" si="9"/>
        <v>0</v>
      </c>
      <c r="L22" s="282">
        <f t="shared" si="9"/>
        <v>0</v>
      </c>
      <c r="M22" s="282">
        <f t="shared" si="9"/>
        <v>0</v>
      </c>
      <c r="N22" s="282">
        <f t="shared" si="9"/>
        <v>0</v>
      </c>
      <c r="O22" s="282">
        <f t="shared" si="9"/>
        <v>0</v>
      </c>
      <c r="P22" s="282">
        <f t="shared" si="9"/>
        <v>0</v>
      </c>
      <c r="Q22" s="282">
        <f t="shared" si="9"/>
        <v>0</v>
      </c>
      <c r="R22" s="282">
        <f t="shared" si="9"/>
        <v>0</v>
      </c>
      <c r="S22" s="282">
        <f t="shared" si="9"/>
        <v>0</v>
      </c>
      <c r="T22" s="282">
        <f t="shared" si="9"/>
        <v>0</v>
      </c>
      <c r="U22" s="282">
        <f t="shared" si="9"/>
        <v>0</v>
      </c>
      <c r="V22" s="282">
        <f t="shared" ref="V22:Z22" si="10">SUM(V19:V21)</f>
        <v>0</v>
      </c>
      <c r="W22" s="282">
        <f t="shared" si="10"/>
        <v>0</v>
      </c>
      <c r="X22" s="282">
        <f t="shared" si="10"/>
        <v>0</v>
      </c>
      <c r="Y22" s="282">
        <f t="shared" si="10"/>
        <v>0</v>
      </c>
      <c r="Z22" s="282">
        <f t="shared" si="10"/>
        <v>0</v>
      </c>
      <c r="AA22" s="110">
        <f>SUM(G22:Z22)</f>
        <v>0</v>
      </c>
      <c r="AB22" s="283"/>
      <c r="AC22" s="91"/>
    </row>
    <row r="23" spans="1:29" s="111" customFormat="1" ht="18" customHeight="1" thickBot="1" x14ac:dyDescent="0.25">
      <c r="A23" s="106"/>
      <c r="B23" s="874"/>
      <c r="C23" s="875"/>
      <c r="D23" s="107"/>
      <c r="E23" s="299"/>
      <c r="F23" s="207" t="s">
        <v>108</v>
      </c>
      <c r="G23" s="325">
        <f t="shared" ref="G23:U23" si="11">G18+G22</f>
        <v>0</v>
      </c>
      <c r="H23" s="326">
        <f t="shared" si="11"/>
        <v>0</v>
      </c>
      <c r="I23" s="326">
        <f t="shared" si="11"/>
        <v>0</v>
      </c>
      <c r="J23" s="326">
        <f t="shared" si="11"/>
        <v>0</v>
      </c>
      <c r="K23" s="326">
        <f t="shared" si="11"/>
        <v>0</v>
      </c>
      <c r="L23" s="326">
        <f t="shared" si="11"/>
        <v>0</v>
      </c>
      <c r="M23" s="326">
        <f t="shared" si="11"/>
        <v>0</v>
      </c>
      <c r="N23" s="326">
        <f t="shared" si="11"/>
        <v>0</v>
      </c>
      <c r="O23" s="326">
        <f t="shared" si="11"/>
        <v>0</v>
      </c>
      <c r="P23" s="326">
        <f t="shared" si="11"/>
        <v>0</v>
      </c>
      <c r="Q23" s="326">
        <f t="shared" si="11"/>
        <v>0</v>
      </c>
      <c r="R23" s="326">
        <f t="shared" si="11"/>
        <v>0</v>
      </c>
      <c r="S23" s="326">
        <f t="shared" si="11"/>
        <v>0</v>
      </c>
      <c r="T23" s="326">
        <f t="shared" si="11"/>
        <v>0</v>
      </c>
      <c r="U23" s="326">
        <f t="shared" si="11"/>
        <v>0</v>
      </c>
      <c r="V23" s="326">
        <f t="shared" ref="V23:Z23" si="12">V18+V22</f>
        <v>0</v>
      </c>
      <c r="W23" s="326">
        <f t="shared" si="12"/>
        <v>0</v>
      </c>
      <c r="X23" s="326">
        <f t="shared" si="12"/>
        <v>0</v>
      </c>
      <c r="Y23" s="326">
        <f t="shared" si="12"/>
        <v>0</v>
      </c>
      <c r="Z23" s="326">
        <f t="shared" si="12"/>
        <v>0</v>
      </c>
      <c r="AA23" s="209">
        <f>SUM(G23:Z23)</f>
        <v>0</v>
      </c>
      <c r="AB23" s="327"/>
      <c r="AC23" s="106"/>
    </row>
    <row r="24" spans="1:29" s="94" customFormat="1" ht="18" customHeight="1" x14ac:dyDescent="0.2">
      <c r="A24" s="91"/>
      <c r="B24" s="846" t="s">
        <v>275</v>
      </c>
      <c r="C24" s="847"/>
      <c r="D24" s="854" t="s">
        <v>13</v>
      </c>
      <c r="E24" s="643" t="s">
        <v>52</v>
      </c>
      <c r="F24" s="644"/>
      <c r="G24" s="276"/>
      <c r="H24" s="97"/>
      <c r="I24" s="97"/>
      <c r="J24" s="97"/>
      <c r="K24" s="97"/>
      <c r="L24" s="97"/>
      <c r="M24" s="97"/>
      <c r="N24" s="97"/>
      <c r="O24" s="97"/>
      <c r="P24" s="97"/>
      <c r="Q24" s="97"/>
      <c r="R24" s="97"/>
      <c r="S24" s="97"/>
      <c r="T24" s="97"/>
      <c r="U24" s="97"/>
      <c r="V24" s="97"/>
      <c r="W24" s="97"/>
      <c r="X24" s="97"/>
      <c r="Y24" s="97"/>
      <c r="Z24" s="97"/>
      <c r="AA24" s="317">
        <f t="shared" ref="AA24:AA25" si="13">SUM(AA21:AA23)</f>
        <v>0</v>
      </c>
      <c r="AB24" s="99"/>
      <c r="AC24" s="91"/>
    </row>
    <row r="25" spans="1:29" s="94" customFormat="1" ht="18" customHeight="1" x14ac:dyDescent="0.2">
      <c r="A25" s="91"/>
      <c r="B25" s="836"/>
      <c r="C25" s="848"/>
      <c r="D25" s="855"/>
      <c r="E25" s="645" t="s">
        <v>55</v>
      </c>
      <c r="F25" s="646"/>
      <c r="G25" s="291"/>
      <c r="H25" s="101"/>
      <c r="I25" s="101"/>
      <c r="J25" s="101"/>
      <c r="K25" s="101"/>
      <c r="L25" s="101"/>
      <c r="M25" s="101"/>
      <c r="N25" s="101"/>
      <c r="O25" s="101"/>
      <c r="P25" s="101"/>
      <c r="Q25" s="101"/>
      <c r="R25" s="101"/>
      <c r="S25" s="101"/>
      <c r="T25" s="101"/>
      <c r="U25" s="101"/>
      <c r="V25" s="101"/>
      <c r="W25" s="101"/>
      <c r="X25" s="101"/>
      <c r="Y25" s="101"/>
      <c r="Z25" s="101"/>
      <c r="AA25" s="286">
        <f t="shared" si="13"/>
        <v>0</v>
      </c>
      <c r="AB25" s="288"/>
      <c r="AC25" s="91"/>
    </row>
    <row r="26" spans="1:29" s="94" customFormat="1" ht="18" customHeight="1" x14ac:dyDescent="0.2">
      <c r="A26" s="91"/>
      <c r="B26" s="849"/>
      <c r="C26" s="848"/>
      <c r="D26" s="856"/>
      <c r="E26" s="645"/>
      <c r="F26" s="646"/>
      <c r="G26" s="291"/>
      <c r="H26" s="101"/>
      <c r="I26" s="101"/>
      <c r="J26" s="101"/>
      <c r="K26" s="101"/>
      <c r="L26" s="101"/>
      <c r="M26" s="101"/>
      <c r="N26" s="101"/>
      <c r="O26" s="101"/>
      <c r="P26" s="101"/>
      <c r="Q26" s="101"/>
      <c r="R26" s="101"/>
      <c r="S26" s="101"/>
      <c r="T26" s="101"/>
      <c r="U26" s="101"/>
      <c r="V26" s="101"/>
      <c r="W26" s="101"/>
      <c r="X26" s="101"/>
      <c r="Y26" s="101"/>
      <c r="Z26" s="101"/>
      <c r="AA26" s="286"/>
      <c r="AB26" s="288"/>
      <c r="AC26" s="91"/>
    </row>
    <row r="27" spans="1:29" s="94" customFormat="1" ht="18" customHeight="1" x14ac:dyDescent="0.2">
      <c r="A27" s="91"/>
      <c r="B27" s="849"/>
      <c r="C27" s="848"/>
      <c r="D27" s="857"/>
      <c r="E27" s="647"/>
      <c r="F27" s="648" t="s">
        <v>16</v>
      </c>
      <c r="G27" s="292">
        <f t="shared" ref="G27:U27" si="14">SUM(G24:G26)</f>
        <v>0</v>
      </c>
      <c r="H27" s="104">
        <f t="shared" si="14"/>
        <v>0</v>
      </c>
      <c r="I27" s="104">
        <f t="shared" si="14"/>
        <v>0</v>
      </c>
      <c r="J27" s="104">
        <f t="shared" si="14"/>
        <v>0</v>
      </c>
      <c r="K27" s="104">
        <f t="shared" si="14"/>
        <v>0</v>
      </c>
      <c r="L27" s="104">
        <f t="shared" si="14"/>
        <v>0</v>
      </c>
      <c r="M27" s="104">
        <f t="shared" si="14"/>
        <v>0</v>
      </c>
      <c r="N27" s="104">
        <f t="shared" si="14"/>
        <v>0</v>
      </c>
      <c r="O27" s="104">
        <f t="shared" si="14"/>
        <v>0</v>
      </c>
      <c r="P27" s="104">
        <f t="shared" si="14"/>
        <v>0</v>
      </c>
      <c r="Q27" s="104">
        <f t="shared" si="14"/>
        <v>0</v>
      </c>
      <c r="R27" s="104">
        <f t="shared" si="14"/>
        <v>0</v>
      </c>
      <c r="S27" s="104">
        <f t="shared" si="14"/>
        <v>0</v>
      </c>
      <c r="T27" s="104">
        <f t="shared" si="14"/>
        <v>0</v>
      </c>
      <c r="U27" s="104">
        <f t="shared" si="14"/>
        <v>0</v>
      </c>
      <c r="V27" s="104">
        <f t="shared" ref="V27:Z27" si="15">SUM(V24:V26)</f>
        <v>0</v>
      </c>
      <c r="W27" s="104">
        <f t="shared" si="15"/>
        <v>0</v>
      </c>
      <c r="X27" s="104">
        <f t="shared" si="15"/>
        <v>0</v>
      </c>
      <c r="Y27" s="104">
        <f t="shared" si="15"/>
        <v>0</v>
      </c>
      <c r="Z27" s="104">
        <f t="shared" si="15"/>
        <v>0</v>
      </c>
      <c r="AA27" s="105">
        <f>SUM(G27:Z27)</f>
        <v>0</v>
      </c>
      <c r="AB27" s="290"/>
      <c r="AC27" s="91"/>
    </row>
    <row r="28" spans="1:29" s="94" customFormat="1" ht="18" customHeight="1" x14ac:dyDescent="0.2">
      <c r="A28" s="91"/>
      <c r="B28" s="850"/>
      <c r="C28" s="851"/>
      <c r="D28" s="858" t="s">
        <v>21</v>
      </c>
      <c r="E28" s="649" t="s">
        <v>52</v>
      </c>
      <c r="F28" s="644"/>
      <c r="G28" s="276"/>
      <c r="H28" s="97"/>
      <c r="I28" s="97"/>
      <c r="J28" s="97"/>
      <c r="K28" s="97"/>
      <c r="L28" s="97"/>
      <c r="M28" s="97"/>
      <c r="N28" s="97"/>
      <c r="O28" s="97"/>
      <c r="P28" s="97"/>
      <c r="Q28" s="97"/>
      <c r="R28" s="97"/>
      <c r="S28" s="97"/>
      <c r="T28" s="97"/>
      <c r="U28" s="97"/>
      <c r="V28" s="97"/>
      <c r="W28" s="97"/>
      <c r="X28" s="97"/>
      <c r="Y28" s="97"/>
      <c r="Z28" s="97"/>
      <c r="AA28" s="284">
        <f>SUM(G28:Z28)</f>
        <v>0</v>
      </c>
      <c r="AB28" s="289"/>
      <c r="AC28" s="91"/>
    </row>
    <row r="29" spans="1:29" s="94" customFormat="1" ht="18" customHeight="1" x14ac:dyDescent="0.2">
      <c r="A29" s="91"/>
      <c r="B29" s="850"/>
      <c r="C29" s="851"/>
      <c r="D29" s="855"/>
      <c r="E29" s="650" t="s">
        <v>55</v>
      </c>
      <c r="F29" s="646"/>
      <c r="G29" s="291"/>
      <c r="H29" s="101"/>
      <c r="I29" s="101"/>
      <c r="J29" s="101"/>
      <c r="K29" s="101"/>
      <c r="L29" s="101"/>
      <c r="M29" s="101"/>
      <c r="N29" s="101"/>
      <c r="O29" s="101"/>
      <c r="P29" s="101"/>
      <c r="Q29" s="101"/>
      <c r="R29" s="101"/>
      <c r="S29" s="101"/>
      <c r="T29" s="101"/>
      <c r="U29" s="101"/>
      <c r="V29" s="101"/>
      <c r="W29" s="101"/>
      <c r="X29" s="101"/>
      <c r="Y29" s="101"/>
      <c r="Z29" s="101"/>
      <c r="AA29" s="102">
        <f>SUM(G29:Z29)</f>
        <v>0</v>
      </c>
      <c r="AB29" s="288"/>
      <c r="AC29" s="91"/>
    </row>
    <row r="30" spans="1:29" s="94" customFormat="1" ht="18" customHeight="1" x14ac:dyDescent="0.2">
      <c r="A30" s="91"/>
      <c r="B30" s="850"/>
      <c r="C30" s="851"/>
      <c r="D30" s="856"/>
      <c r="E30" s="651"/>
      <c r="F30" s="652"/>
      <c r="G30" s="293"/>
      <c r="H30" s="280"/>
      <c r="I30" s="280"/>
      <c r="J30" s="280"/>
      <c r="K30" s="280"/>
      <c r="L30" s="280"/>
      <c r="M30" s="280"/>
      <c r="N30" s="280"/>
      <c r="O30" s="280"/>
      <c r="P30" s="280"/>
      <c r="Q30" s="280"/>
      <c r="R30" s="280"/>
      <c r="S30" s="280"/>
      <c r="T30" s="280"/>
      <c r="U30" s="280"/>
      <c r="V30" s="280"/>
      <c r="W30" s="280"/>
      <c r="X30" s="280"/>
      <c r="Y30" s="280"/>
      <c r="Z30" s="280"/>
      <c r="AA30" s="120"/>
      <c r="AB30" s="99"/>
      <c r="AC30" s="91"/>
    </row>
    <row r="31" spans="1:29" s="94" customFormat="1" ht="18" customHeight="1" x14ac:dyDescent="0.2">
      <c r="A31" s="91"/>
      <c r="B31" s="850"/>
      <c r="C31" s="851"/>
      <c r="D31" s="859"/>
      <c r="E31" s="653"/>
      <c r="F31" s="654" t="s">
        <v>16</v>
      </c>
      <c r="G31" s="294">
        <f t="shared" ref="G31:U31" si="16">SUM(G28:G30)</f>
        <v>0</v>
      </c>
      <c r="H31" s="282">
        <f t="shared" si="16"/>
        <v>0</v>
      </c>
      <c r="I31" s="282">
        <f t="shared" si="16"/>
        <v>0</v>
      </c>
      <c r="J31" s="282">
        <f t="shared" si="16"/>
        <v>0</v>
      </c>
      <c r="K31" s="282">
        <f t="shared" si="16"/>
        <v>0</v>
      </c>
      <c r="L31" s="282">
        <f t="shared" si="16"/>
        <v>0</v>
      </c>
      <c r="M31" s="282">
        <f t="shared" si="16"/>
        <v>0</v>
      </c>
      <c r="N31" s="282">
        <f t="shared" si="16"/>
        <v>0</v>
      </c>
      <c r="O31" s="282">
        <f t="shared" si="16"/>
        <v>0</v>
      </c>
      <c r="P31" s="282">
        <f t="shared" si="16"/>
        <v>0</v>
      </c>
      <c r="Q31" s="282">
        <f t="shared" si="16"/>
        <v>0</v>
      </c>
      <c r="R31" s="282">
        <f t="shared" si="16"/>
        <v>0</v>
      </c>
      <c r="S31" s="282">
        <f t="shared" si="16"/>
        <v>0</v>
      </c>
      <c r="T31" s="282">
        <f t="shared" si="16"/>
        <v>0</v>
      </c>
      <c r="U31" s="282">
        <f t="shared" si="16"/>
        <v>0</v>
      </c>
      <c r="V31" s="282">
        <f t="shared" ref="V31:Z31" si="17">SUM(V28:V30)</f>
        <v>0</v>
      </c>
      <c r="W31" s="282">
        <f t="shared" si="17"/>
        <v>0</v>
      </c>
      <c r="X31" s="282">
        <f t="shared" si="17"/>
        <v>0</v>
      </c>
      <c r="Y31" s="282">
        <f t="shared" si="17"/>
        <v>0</v>
      </c>
      <c r="Z31" s="282">
        <f t="shared" si="17"/>
        <v>0</v>
      </c>
      <c r="AA31" s="110">
        <f>SUM(G31:Z31)</f>
        <v>0</v>
      </c>
      <c r="AB31" s="283"/>
      <c r="AC31" s="91"/>
    </row>
    <row r="32" spans="1:29" s="111" customFormat="1" ht="18" customHeight="1" thickBot="1" x14ac:dyDescent="0.25">
      <c r="A32" s="106"/>
      <c r="B32" s="852"/>
      <c r="C32" s="853"/>
      <c r="D32" s="655"/>
      <c r="E32" s="656"/>
      <c r="F32" s="657" t="s">
        <v>108</v>
      </c>
      <c r="G32" s="325">
        <f t="shared" ref="G32:U32" si="18">G27+G31</f>
        <v>0</v>
      </c>
      <c r="H32" s="326">
        <f t="shared" si="18"/>
        <v>0</v>
      </c>
      <c r="I32" s="326">
        <f t="shared" si="18"/>
        <v>0</v>
      </c>
      <c r="J32" s="326">
        <f t="shared" si="18"/>
        <v>0</v>
      </c>
      <c r="K32" s="326">
        <f t="shared" si="18"/>
        <v>0</v>
      </c>
      <c r="L32" s="326">
        <f t="shared" si="18"/>
        <v>0</v>
      </c>
      <c r="M32" s="326">
        <f t="shared" si="18"/>
        <v>0</v>
      </c>
      <c r="N32" s="326">
        <f t="shared" si="18"/>
        <v>0</v>
      </c>
      <c r="O32" s="326">
        <f t="shared" si="18"/>
        <v>0</v>
      </c>
      <c r="P32" s="326">
        <f t="shared" si="18"/>
        <v>0</v>
      </c>
      <c r="Q32" s="326">
        <f t="shared" si="18"/>
        <v>0</v>
      </c>
      <c r="R32" s="326">
        <f t="shared" si="18"/>
        <v>0</v>
      </c>
      <c r="S32" s="326">
        <f t="shared" si="18"/>
        <v>0</v>
      </c>
      <c r="T32" s="326">
        <f t="shared" si="18"/>
        <v>0</v>
      </c>
      <c r="U32" s="326">
        <f t="shared" si="18"/>
        <v>0</v>
      </c>
      <c r="V32" s="326">
        <f t="shared" ref="V32:Z32" si="19">V27+V31</f>
        <v>0</v>
      </c>
      <c r="W32" s="326">
        <f t="shared" si="19"/>
        <v>0</v>
      </c>
      <c r="X32" s="326">
        <f t="shared" si="19"/>
        <v>0</v>
      </c>
      <c r="Y32" s="326">
        <f t="shared" si="19"/>
        <v>0</v>
      </c>
      <c r="Z32" s="326">
        <f t="shared" si="19"/>
        <v>0</v>
      </c>
      <c r="AA32" s="209">
        <f>SUM(G32:Z32)</f>
        <v>0</v>
      </c>
      <c r="AB32" s="327"/>
      <c r="AC32" s="106"/>
    </row>
    <row r="33" spans="1:29" s="111" customFormat="1" ht="18" customHeight="1" x14ac:dyDescent="0.2">
      <c r="A33" s="106"/>
      <c r="B33" s="846" t="s">
        <v>276</v>
      </c>
      <c r="C33" s="847"/>
      <c r="D33" s="854" t="s">
        <v>13</v>
      </c>
      <c r="E33" s="643" t="s">
        <v>52</v>
      </c>
      <c r="F33" s="644"/>
      <c r="G33" s="276"/>
      <c r="H33" s="276"/>
      <c r="I33" s="276"/>
      <c r="J33" s="276"/>
      <c r="K33" s="276"/>
      <c r="L33" s="276"/>
      <c r="M33" s="276"/>
      <c r="N33" s="276"/>
      <c r="O33" s="276"/>
      <c r="P33" s="276"/>
      <c r="Q33" s="276"/>
      <c r="R33" s="276"/>
      <c r="S33" s="276"/>
      <c r="T33" s="276"/>
      <c r="U33" s="276"/>
      <c r="V33" s="276"/>
      <c r="W33" s="276"/>
      <c r="X33" s="276"/>
      <c r="Y33" s="276"/>
      <c r="Z33" s="276"/>
      <c r="AA33" s="98">
        <f>SUM(G33:Z33)</f>
        <v>0</v>
      </c>
      <c r="AB33" s="277"/>
      <c r="AC33" s="106"/>
    </row>
    <row r="34" spans="1:29" s="111" customFormat="1" ht="18" customHeight="1" x14ac:dyDescent="0.2">
      <c r="A34" s="106"/>
      <c r="B34" s="836"/>
      <c r="C34" s="848"/>
      <c r="D34" s="855"/>
      <c r="E34" s="645" t="s">
        <v>55</v>
      </c>
      <c r="F34" s="646"/>
      <c r="G34" s="308"/>
      <c r="H34" s="291"/>
      <c r="I34" s="291"/>
      <c r="J34" s="291"/>
      <c r="K34" s="291"/>
      <c r="L34" s="291"/>
      <c r="M34" s="291"/>
      <c r="N34" s="291"/>
      <c r="O34" s="291"/>
      <c r="P34" s="291"/>
      <c r="Q34" s="291"/>
      <c r="R34" s="291"/>
      <c r="S34" s="291"/>
      <c r="T34" s="291"/>
      <c r="U34" s="291"/>
      <c r="V34" s="291"/>
      <c r="W34" s="291"/>
      <c r="X34" s="291"/>
      <c r="Y34" s="291"/>
      <c r="Z34" s="291"/>
      <c r="AA34" s="102">
        <f>SUM(G34:Z34)</f>
        <v>0</v>
      </c>
      <c r="AB34" s="309"/>
      <c r="AC34" s="106"/>
    </row>
    <row r="35" spans="1:29" s="111" customFormat="1" ht="18" customHeight="1" x14ac:dyDescent="0.2">
      <c r="A35" s="106"/>
      <c r="B35" s="849"/>
      <c r="C35" s="848"/>
      <c r="D35" s="856"/>
      <c r="E35" s="645"/>
      <c r="F35" s="646"/>
      <c r="G35" s="308"/>
      <c r="H35" s="291"/>
      <c r="I35" s="291"/>
      <c r="J35" s="291"/>
      <c r="K35" s="291"/>
      <c r="L35" s="291"/>
      <c r="M35" s="291"/>
      <c r="N35" s="291"/>
      <c r="O35" s="291"/>
      <c r="P35" s="291"/>
      <c r="Q35" s="291"/>
      <c r="R35" s="291"/>
      <c r="S35" s="291"/>
      <c r="T35" s="291"/>
      <c r="U35" s="291"/>
      <c r="V35" s="291"/>
      <c r="W35" s="291"/>
      <c r="X35" s="291"/>
      <c r="Y35" s="291"/>
      <c r="Z35" s="291"/>
      <c r="AA35" s="102"/>
      <c r="AB35" s="309"/>
      <c r="AC35" s="106"/>
    </row>
    <row r="36" spans="1:29" s="111" customFormat="1" ht="18" customHeight="1" x14ac:dyDescent="0.2">
      <c r="A36" s="106"/>
      <c r="B36" s="849"/>
      <c r="C36" s="848"/>
      <c r="D36" s="857"/>
      <c r="E36" s="647"/>
      <c r="F36" s="648" t="s">
        <v>16</v>
      </c>
      <c r="G36" s="296">
        <f>SUM(G33:G35)</f>
        <v>0</v>
      </c>
      <c r="H36" s="296">
        <f t="shared" ref="H36:U36" si="20">SUM(H33:H35)</f>
        <v>0</v>
      </c>
      <c r="I36" s="296">
        <f t="shared" si="20"/>
        <v>0</v>
      </c>
      <c r="J36" s="296">
        <f t="shared" si="20"/>
        <v>0</v>
      </c>
      <c r="K36" s="296">
        <f t="shared" si="20"/>
        <v>0</v>
      </c>
      <c r="L36" s="296">
        <f t="shared" si="20"/>
        <v>0</v>
      </c>
      <c r="M36" s="296">
        <f t="shared" si="20"/>
        <v>0</v>
      </c>
      <c r="N36" s="296">
        <f t="shared" si="20"/>
        <v>0</v>
      </c>
      <c r="O36" s="296">
        <f t="shared" si="20"/>
        <v>0</v>
      </c>
      <c r="P36" s="296">
        <f t="shared" si="20"/>
        <v>0</v>
      </c>
      <c r="Q36" s="296">
        <f t="shared" si="20"/>
        <v>0</v>
      </c>
      <c r="R36" s="296">
        <f t="shared" si="20"/>
        <v>0</v>
      </c>
      <c r="S36" s="296">
        <f t="shared" si="20"/>
        <v>0</v>
      </c>
      <c r="T36" s="296">
        <f t="shared" si="20"/>
        <v>0</v>
      </c>
      <c r="U36" s="296">
        <f t="shared" si="20"/>
        <v>0</v>
      </c>
      <c r="V36" s="296">
        <f t="shared" ref="V36:Z36" si="21">SUM(V33:V35)</f>
        <v>0</v>
      </c>
      <c r="W36" s="296">
        <f t="shared" si="21"/>
        <v>0</v>
      </c>
      <c r="X36" s="296">
        <f t="shared" si="21"/>
        <v>0</v>
      </c>
      <c r="Y36" s="296">
        <f t="shared" si="21"/>
        <v>0</v>
      </c>
      <c r="Z36" s="296">
        <f t="shared" si="21"/>
        <v>0</v>
      </c>
      <c r="AA36" s="307">
        <f>SUM(G36:Z36)</f>
        <v>0</v>
      </c>
      <c r="AB36" s="277"/>
      <c r="AC36" s="106"/>
    </row>
    <row r="37" spans="1:29" s="111" customFormat="1" ht="18" customHeight="1" x14ac:dyDescent="0.2">
      <c r="A37" s="106"/>
      <c r="B37" s="850"/>
      <c r="C37" s="851"/>
      <c r="D37" s="858" t="s">
        <v>21</v>
      </c>
      <c r="E37" s="649" t="s">
        <v>52</v>
      </c>
      <c r="F37" s="644"/>
      <c r="G37" s="295"/>
      <c r="H37" s="295"/>
      <c r="I37" s="295"/>
      <c r="J37" s="295"/>
      <c r="K37" s="295"/>
      <c r="L37" s="295"/>
      <c r="M37" s="295"/>
      <c r="N37" s="295"/>
      <c r="O37" s="295"/>
      <c r="P37" s="295"/>
      <c r="Q37" s="295"/>
      <c r="R37" s="295"/>
      <c r="S37" s="295"/>
      <c r="T37" s="295"/>
      <c r="U37" s="295"/>
      <c r="V37" s="295"/>
      <c r="W37" s="295"/>
      <c r="X37" s="295"/>
      <c r="Y37" s="295"/>
      <c r="Z37" s="295"/>
      <c r="AA37" s="98">
        <f>SUM(G37:Z37)</f>
        <v>0</v>
      </c>
      <c r="AB37" s="297"/>
      <c r="AC37" s="106"/>
    </row>
    <row r="38" spans="1:29" s="111" customFormat="1" ht="18" customHeight="1" x14ac:dyDescent="0.2">
      <c r="A38" s="106"/>
      <c r="B38" s="850"/>
      <c r="C38" s="851"/>
      <c r="D38" s="855"/>
      <c r="E38" s="650" t="s">
        <v>55</v>
      </c>
      <c r="F38" s="646"/>
      <c r="G38" s="308"/>
      <c r="H38" s="291"/>
      <c r="I38" s="291"/>
      <c r="J38" s="291"/>
      <c r="K38" s="291"/>
      <c r="L38" s="291"/>
      <c r="M38" s="291"/>
      <c r="N38" s="291"/>
      <c r="O38" s="291"/>
      <c r="P38" s="291"/>
      <c r="Q38" s="291"/>
      <c r="R38" s="291"/>
      <c r="S38" s="291"/>
      <c r="T38" s="291"/>
      <c r="U38" s="291"/>
      <c r="V38" s="291"/>
      <c r="W38" s="291"/>
      <c r="X38" s="291"/>
      <c r="Y38" s="291"/>
      <c r="Z38" s="291"/>
      <c r="AA38" s="102">
        <f>SUM(G38:Z38)</f>
        <v>0</v>
      </c>
      <c r="AB38" s="309"/>
      <c r="AC38" s="106"/>
    </row>
    <row r="39" spans="1:29" s="111" customFormat="1" ht="18" customHeight="1" x14ac:dyDescent="0.2">
      <c r="A39" s="106"/>
      <c r="B39" s="850"/>
      <c r="C39" s="851"/>
      <c r="D39" s="856"/>
      <c r="E39" s="651"/>
      <c r="F39" s="652"/>
      <c r="G39" s="296"/>
      <c r="H39" s="296"/>
      <c r="I39" s="296"/>
      <c r="J39" s="296"/>
      <c r="K39" s="296"/>
      <c r="L39" s="296"/>
      <c r="M39" s="296"/>
      <c r="N39" s="296"/>
      <c r="O39" s="296"/>
      <c r="P39" s="296"/>
      <c r="Q39" s="296"/>
      <c r="R39" s="296"/>
      <c r="S39" s="296"/>
      <c r="T39" s="296"/>
      <c r="U39" s="296"/>
      <c r="V39" s="296"/>
      <c r="W39" s="296"/>
      <c r="X39" s="296"/>
      <c r="Y39" s="296"/>
      <c r="Z39" s="296"/>
      <c r="AA39" s="307"/>
      <c r="AB39" s="277"/>
      <c r="AC39" s="106"/>
    </row>
    <row r="40" spans="1:29" s="111" customFormat="1" ht="18" customHeight="1" x14ac:dyDescent="0.2">
      <c r="A40" s="106"/>
      <c r="B40" s="850"/>
      <c r="C40" s="851"/>
      <c r="D40" s="859"/>
      <c r="E40" s="653"/>
      <c r="F40" s="654" t="s">
        <v>16</v>
      </c>
      <c r="G40" s="109">
        <f>SUM(G37:G39)</f>
        <v>0</v>
      </c>
      <c r="H40" s="109">
        <f t="shared" ref="H40:J40" si="22">SUM(H37:H39)</f>
        <v>0</v>
      </c>
      <c r="I40" s="109">
        <f t="shared" si="22"/>
        <v>0</v>
      </c>
      <c r="J40" s="109">
        <f t="shared" si="22"/>
        <v>0</v>
      </c>
      <c r="K40" s="109">
        <f t="shared" ref="K40" si="23">SUM(K37:K39)</f>
        <v>0</v>
      </c>
      <c r="L40" s="109">
        <f t="shared" ref="L40:M40" si="24">SUM(L37:L39)</f>
        <v>0</v>
      </c>
      <c r="M40" s="109">
        <f t="shared" si="24"/>
        <v>0</v>
      </c>
      <c r="N40" s="109">
        <f t="shared" ref="N40" si="25">SUM(N37:N39)</f>
        <v>0</v>
      </c>
      <c r="O40" s="109">
        <f t="shared" ref="O40:P40" si="26">SUM(O37:O39)</f>
        <v>0</v>
      </c>
      <c r="P40" s="109">
        <f t="shared" si="26"/>
        <v>0</v>
      </c>
      <c r="Q40" s="109">
        <f t="shared" ref="Q40" si="27">SUM(Q37:Q39)</f>
        <v>0</v>
      </c>
      <c r="R40" s="109">
        <f t="shared" ref="R40:S40" si="28">SUM(R37:R39)</f>
        <v>0</v>
      </c>
      <c r="S40" s="109">
        <f t="shared" si="28"/>
        <v>0</v>
      </c>
      <c r="T40" s="109">
        <f t="shared" ref="T40" si="29">SUM(T37:T39)</f>
        <v>0</v>
      </c>
      <c r="U40" s="109">
        <f t="shared" ref="U40" si="30">SUM(U37:U39)</f>
        <v>0</v>
      </c>
      <c r="V40" s="109">
        <f t="shared" ref="V40:Z40" si="31">SUM(V37:V39)</f>
        <v>0</v>
      </c>
      <c r="W40" s="109">
        <f t="shared" si="31"/>
        <v>0</v>
      </c>
      <c r="X40" s="109">
        <f t="shared" si="31"/>
        <v>0</v>
      </c>
      <c r="Y40" s="109">
        <f t="shared" si="31"/>
        <v>0</v>
      </c>
      <c r="Z40" s="109">
        <f t="shared" si="31"/>
        <v>0</v>
      </c>
      <c r="AA40" s="307">
        <f>SUM(G40:Z40)</f>
        <v>0</v>
      </c>
      <c r="AB40" s="297"/>
      <c r="AC40" s="106"/>
    </row>
    <row r="41" spans="1:29" s="94" customFormat="1" ht="18" customHeight="1" x14ac:dyDescent="0.2">
      <c r="A41" s="91"/>
      <c r="B41" s="852"/>
      <c r="C41" s="853"/>
      <c r="D41" s="655"/>
      <c r="E41" s="655"/>
      <c r="F41" s="654" t="s">
        <v>108</v>
      </c>
      <c r="G41" s="109">
        <f>SUM(G36,G40)</f>
        <v>0</v>
      </c>
      <c r="H41" s="109">
        <f t="shared" ref="H41:J41" si="32">SUM(H36,H40)</f>
        <v>0</v>
      </c>
      <c r="I41" s="109">
        <f t="shared" si="32"/>
        <v>0</v>
      </c>
      <c r="J41" s="109">
        <f t="shared" si="32"/>
        <v>0</v>
      </c>
      <c r="K41" s="109">
        <f t="shared" ref="K41" si="33">SUM(K36,K40)</f>
        <v>0</v>
      </c>
      <c r="L41" s="109">
        <f t="shared" ref="L41:M41" si="34">SUM(L36,L40)</f>
        <v>0</v>
      </c>
      <c r="M41" s="109">
        <f t="shared" si="34"/>
        <v>0</v>
      </c>
      <c r="N41" s="109">
        <f t="shared" ref="N41" si="35">SUM(N36,N40)</f>
        <v>0</v>
      </c>
      <c r="O41" s="109">
        <f t="shared" ref="O41:P41" si="36">SUM(O36,O40)</f>
        <v>0</v>
      </c>
      <c r="P41" s="109">
        <f t="shared" si="36"/>
        <v>0</v>
      </c>
      <c r="Q41" s="109">
        <f t="shared" ref="Q41" si="37">SUM(Q36,Q40)</f>
        <v>0</v>
      </c>
      <c r="R41" s="109">
        <f t="shared" ref="R41:S41" si="38">SUM(R36,R40)</f>
        <v>0</v>
      </c>
      <c r="S41" s="109">
        <f t="shared" si="38"/>
        <v>0</v>
      </c>
      <c r="T41" s="109">
        <f t="shared" ref="T41" si="39">SUM(T36,T40)</f>
        <v>0</v>
      </c>
      <c r="U41" s="109">
        <f t="shared" ref="U41" si="40">SUM(U36,U40)</f>
        <v>0</v>
      </c>
      <c r="V41" s="109">
        <f t="shared" ref="V41:Z41" si="41">SUM(V36,V40)</f>
        <v>0</v>
      </c>
      <c r="W41" s="109">
        <f t="shared" si="41"/>
        <v>0</v>
      </c>
      <c r="X41" s="109">
        <f t="shared" si="41"/>
        <v>0</v>
      </c>
      <c r="Y41" s="109">
        <f t="shared" si="41"/>
        <v>0</v>
      </c>
      <c r="Z41" s="109">
        <f t="shared" si="41"/>
        <v>0</v>
      </c>
      <c r="AA41" s="307">
        <f>SUM(G41:Z41)</f>
        <v>0</v>
      </c>
      <c r="AB41" s="116"/>
      <c r="AC41" s="91"/>
    </row>
    <row r="42" spans="1:29" s="94" customFormat="1" ht="55.8" customHeight="1" x14ac:dyDescent="0.2">
      <c r="A42" s="91"/>
      <c r="B42" s="805" t="s">
        <v>277</v>
      </c>
      <c r="C42" s="806"/>
      <c r="D42" s="806"/>
      <c r="E42" s="806"/>
      <c r="F42" s="864"/>
      <c r="G42" s="109"/>
      <c r="H42" s="201"/>
      <c r="I42" s="201"/>
      <c r="J42" s="201"/>
      <c r="K42" s="201"/>
      <c r="L42" s="201"/>
      <c r="M42" s="201"/>
      <c r="N42" s="201"/>
      <c r="O42" s="201"/>
      <c r="P42" s="201"/>
      <c r="Q42" s="201"/>
      <c r="R42" s="201"/>
      <c r="S42" s="201"/>
      <c r="T42" s="201"/>
      <c r="U42" s="201"/>
      <c r="V42" s="201"/>
      <c r="W42" s="201"/>
      <c r="X42" s="201"/>
      <c r="Y42" s="201"/>
      <c r="Z42" s="201"/>
      <c r="AA42" s="307">
        <f>SUM(G42:Z42)</f>
        <v>0</v>
      </c>
      <c r="AB42" s="283"/>
      <c r="AC42" s="91"/>
    </row>
    <row r="43" spans="1:29" s="94" customFormat="1" ht="18" customHeight="1" thickBot="1" x14ac:dyDescent="0.25">
      <c r="A43" s="91"/>
      <c r="B43" s="267"/>
      <c r="C43" s="121"/>
      <c r="D43" s="70"/>
      <c r="E43" s="70"/>
      <c r="F43" s="122"/>
      <c r="G43" s="276"/>
      <c r="H43" s="97"/>
      <c r="I43" s="97"/>
      <c r="J43" s="97"/>
      <c r="K43" s="97"/>
      <c r="L43" s="97"/>
      <c r="M43" s="97"/>
      <c r="N43" s="97"/>
      <c r="O43" s="97"/>
      <c r="P43" s="97"/>
      <c r="Q43" s="97"/>
      <c r="R43" s="97"/>
      <c r="S43" s="97"/>
      <c r="T43" s="97"/>
      <c r="U43" s="97"/>
      <c r="V43" s="97"/>
      <c r="W43" s="97"/>
      <c r="X43" s="97"/>
      <c r="Y43" s="97"/>
      <c r="Z43" s="97"/>
      <c r="AA43" s="307"/>
      <c r="AB43" s="99"/>
      <c r="AC43" s="91"/>
    </row>
    <row r="44" spans="1:29" s="94" customFormat="1" ht="18" customHeight="1" thickBot="1" x14ac:dyDescent="0.25">
      <c r="A44" s="91"/>
      <c r="B44" s="865" t="s">
        <v>195</v>
      </c>
      <c r="C44" s="866"/>
      <c r="D44" s="866"/>
      <c r="E44" s="866"/>
      <c r="F44" s="867"/>
      <c r="G44" s="313">
        <f>SUM(G14,G23,G32,G41,G42)</f>
        <v>0</v>
      </c>
      <c r="H44" s="313">
        <f t="shared" ref="H44:AA44" si="42">SUM(H14,H23,H32,H41,H42)</f>
        <v>0</v>
      </c>
      <c r="I44" s="313">
        <f t="shared" si="42"/>
        <v>0</v>
      </c>
      <c r="J44" s="313">
        <f t="shared" si="42"/>
        <v>0</v>
      </c>
      <c r="K44" s="313">
        <f t="shared" si="42"/>
        <v>0</v>
      </c>
      <c r="L44" s="313">
        <f t="shared" si="42"/>
        <v>0</v>
      </c>
      <c r="M44" s="313">
        <f t="shared" si="42"/>
        <v>0</v>
      </c>
      <c r="N44" s="313">
        <f t="shared" si="42"/>
        <v>0</v>
      </c>
      <c r="O44" s="313">
        <f t="shared" si="42"/>
        <v>0</v>
      </c>
      <c r="P44" s="313">
        <f t="shared" si="42"/>
        <v>0</v>
      </c>
      <c r="Q44" s="313">
        <f t="shared" si="42"/>
        <v>0</v>
      </c>
      <c r="R44" s="313">
        <f t="shared" si="42"/>
        <v>0</v>
      </c>
      <c r="S44" s="313">
        <f t="shared" si="42"/>
        <v>0</v>
      </c>
      <c r="T44" s="313">
        <f t="shared" si="42"/>
        <v>0</v>
      </c>
      <c r="U44" s="313">
        <f t="shared" si="42"/>
        <v>0</v>
      </c>
      <c r="V44" s="313">
        <f t="shared" si="42"/>
        <v>0</v>
      </c>
      <c r="W44" s="313">
        <f t="shared" si="42"/>
        <v>0</v>
      </c>
      <c r="X44" s="313">
        <f t="shared" si="42"/>
        <v>0</v>
      </c>
      <c r="Y44" s="313">
        <f t="shared" si="42"/>
        <v>0</v>
      </c>
      <c r="Z44" s="521">
        <f t="shared" si="42"/>
        <v>0</v>
      </c>
      <c r="AA44" s="522">
        <f t="shared" si="42"/>
        <v>0</v>
      </c>
      <c r="AB44" s="314" t="s">
        <v>18</v>
      </c>
      <c r="AC44" s="91"/>
    </row>
    <row r="45" spans="1:29" s="94" customFormat="1" ht="18" customHeight="1" x14ac:dyDescent="0.15">
      <c r="A45" s="91"/>
      <c r="B45" s="123"/>
      <c r="C45" s="91"/>
      <c r="D45" s="91"/>
      <c r="E45" s="91"/>
      <c r="F45" s="91"/>
      <c r="G45" s="91"/>
      <c r="H45" s="91"/>
      <c r="I45" s="91"/>
      <c r="J45" s="91"/>
      <c r="K45" s="91"/>
      <c r="L45" s="91"/>
      <c r="M45" s="91"/>
      <c r="N45" s="91"/>
      <c r="O45" s="91"/>
      <c r="P45" s="91"/>
      <c r="Q45" s="91"/>
      <c r="R45" s="91"/>
      <c r="S45" s="91"/>
      <c r="T45" s="91"/>
      <c r="U45" s="91"/>
      <c r="V45" s="91"/>
      <c r="W45" s="91"/>
      <c r="X45" s="91"/>
      <c r="Y45" s="91"/>
      <c r="Z45" s="91"/>
      <c r="AA45" s="90"/>
      <c r="AC45" s="91"/>
    </row>
    <row r="46" spans="1:29" s="71" customFormat="1" ht="18" customHeight="1" thickBot="1" x14ac:dyDescent="0.25">
      <c r="B46" s="868" t="s">
        <v>54</v>
      </c>
      <c r="C46" s="868"/>
      <c r="D46" s="868"/>
      <c r="E46" s="868"/>
      <c r="F46" s="273"/>
      <c r="G46" s="273"/>
      <c r="AA46" s="179" t="s">
        <v>91</v>
      </c>
    </row>
    <row r="47" spans="1:29" s="71" customFormat="1" ht="18" customHeight="1" thickBot="1" x14ac:dyDescent="0.25">
      <c r="B47" s="762" t="s">
        <v>56</v>
      </c>
      <c r="C47" s="763"/>
      <c r="D47" s="763"/>
      <c r="E47" s="763"/>
      <c r="F47" s="860"/>
      <c r="G47" s="92" t="s">
        <v>202</v>
      </c>
      <c r="H47" s="92" t="s">
        <v>203</v>
      </c>
      <c r="I47" s="92" t="s">
        <v>204</v>
      </c>
      <c r="J47" s="92" t="s">
        <v>205</v>
      </c>
      <c r="K47" s="92" t="s">
        <v>206</v>
      </c>
      <c r="L47" s="92" t="s">
        <v>207</v>
      </c>
      <c r="M47" s="92" t="s">
        <v>208</v>
      </c>
      <c r="N47" s="92" t="s">
        <v>209</v>
      </c>
      <c r="O47" s="92" t="s">
        <v>210</v>
      </c>
      <c r="P47" s="92" t="s">
        <v>211</v>
      </c>
      <c r="Q47" s="92" t="s">
        <v>212</v>
      </c>
      <c r="R47" s="92" t="s">
        <v>213</v>
      </c>
      <c r="S47" s="92" t="s">
        <v>214</v>
      </c>
      <c r="T47" s="92" t="s">
        <v>215</v>
      </c>
      <c r="U47" s="92" t="s">
        <v>216</v>
      </c>
      <c r="V47" s="92" t="s">
        <v>217</v>
      </c>
      <c r="W47" s="92" t="s">
        <v>218</v>
      </c>
      <c r="X47" s="92" t="s">
        <v>219</v>
      </c>
      <c r="Y47" s="92" t="s">
        <v>220</v>
      </c>
      <c r="Z47" s="92" t="s">
        <v>221</v>
      </c>
      <c r="AA47" s="125" t="s">
        <v>100</v>
      </c>
      <c r="AB47" s="125" t="s">
        <v>57</v>
      </c>
    </row>
    <row r="48" spans="1:29" s="71" customFormat="1" ht="18" customHeight="1" thickBot="1" x14ac:dyDescent="0.25">
      <c r="B48" s="861" t="s">
        <v>196</v>
      </c>
      <c r="C48" s="862"/>
      <c r="D48" s="862"/>
      <c r="E48" s="862"/>
      <c r="F48" s="863"/>
      <c r="G48" s="385">
        <f>G44</f>
        <v>0</v>
      </c>
      <c r="H48" s="385">
        <f t="shared" ref="H48:U48" si="43">H44</f>
        <v>0</v>
      </c>
      <c r="I48" s="385">
        <f t="shared" si="43"/>
        <v>0</v>
      </c>
      <c r="J48" s="385">
        <f t="shared" si="43"/>
        <v>0</v>
      </c>
      <c r="K48" s="385">
        <f t="shared" si="43"/>
        <v>0</v>
      </c>
      <c r="L48" s="385">
        <f t="shared" si="43"/>
        <v>0</v>
      </c>
      <c r="M48" s="385">
        <f t="shared" si="43"/>
        <v>0</v>
      </c>
      <c r="N48" s="385">
        <f t="shared" si="43"/>
        <v>0</v>
      </c>
      <c r="O48" s="385">
        <f t="shared" si="43"/>
        <v>0</v>
      </c>
      <c r="P48" s="385">
        <f t="shared" si="43"/>
        <v>0</v>
      </c>
      <c r="Q48" s="385">
        <f t="shared" si="43"/>
        <v>0</v>
      </c>
      <c r="R48" s="385">
        <f t="shared" si="43"/>
        <v>0</v>
      </c>
      <c r="S48" s="385">
        <f t="shared" si="43"/>
        <v>0</v>
      </c>
      <c r="T48" s="385">
        <f t="shared" si="43"/>
        <v>0</v>
      </c>
      <c r="U48" s="385">
        <f t="shared" si="43"/>
        <v>0</v>
      </c>
      <c r="V48" s="385">
        <f>V44</f>
        <v>0</v>
      </c>
      <c r="W48" s="385">
        <f>W44</f>
        <v>0</v>
      </c>
      <c r="X48" s="385">
        <f>X44</f>
        <v>0</v>
      </c>
      <c r="Y48" s="385">
        <f>Y44</f>
        <v>0</v>
      </c>
      <c r="Z48" s="385">
        <f>Z44</f>
        <v>0</v>
      </c>
      <c r="AA48" s="386">
        <f>SUM(G48:Z48)</f>
        <v>0</v>
      </c>
      <c r="AB48" s="365"/>
    </row>
    <row r="49" spans="1:30" s="91" customFormat="1" ht="18" customHeight="1" x14ac:dyDescent="0.2">
      <c r="B49" s="180" t="s">
        <v>7</v>
      </c>
      <c r="C49" s="83" t="s">
        <v>224</v>
      </c>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row>
    <row r="50" spans="1:30" s="91" customFormat="1" ht="18" customHeight="1" x14ac:dyDescent="0.2">
      <c r="B50" s="180" t="s">
        <v>7</v>
      </c>
      <c r="C50" s="83" t="s">
        <v>6</v>
      </c>
      <c r="D50" s="85"/>
      <c r="E50" s="85"/>
      <c r="F50" s="85"/>
      <c r="G50" s="85"/>
      <c r="H50" s="85"/>
      <c r="I50" s="85"/>
      <c r="J50" s="85"/>
      <c r="K50" s="85"/>
      <c r="L50" s="85"/>
      <c r="M50" s="85"/>
      <c r="N50" s="85"/>
      <c r="O50" s="85"/>
      <c r="P50" s="85"/>
      <c r="Q50" s="85"/>
      <c r="R50" s="85"/>
      <c r="S50" s="85"/>
      <c r="T50" s="85"/>
      <c r="U50" s="85"/>
      <c r="V50" s="85"/>
      <c r="W50" s="85"/>
      <c r="X50" s="85"/>
      <c r="Y50" s="984" t="s">
        <v>296</v>
      </c>
      <c r="Z50" s="979"/>
      <c r="AA50" s="980"/>
      <c r="AB50" s="983"/>
      <c r="AC50" s="85"/>
      <c r="AD50" s="85"/>
    </row>
    <row r="51" spans="1:30" s="91" customFormat="1" ht="18" customHeight="1" x14ac:dyDescent="0.2">
      <c r="B51" s="180" t="s">
        <v>7</v>
      </c>
      <c r="C51" s="83" t="s">
        <v>8</v>
      </c>
      <c r="D51" s="85"/>
      <c r="E51" s="85"/>
      <c r="F51" s="85"/>
      <c r="G51" s="85"/>
      <c r="H51" s="85"/>
      <c r="I51" s="85"/>
      <c r="J51" s="85"/>
      <c r="K51" s="85"/>
      <c r="L51" s="85"/>
      <c r="M51" s="85"/>
      <c r="N51" s="85"/>
      <c r="O51" s="85"/>
      <c r="P51" s="85"/>
      <c r="Q51" s="85"/>
      <c r="R51" s="85"/>
      <c r="S51" s="85"/>
      <c r="T51" s="85"/>
      <c r="U51" s="85"/>
      <c r="V51" s="85"/>
      <c r="W51" s="85"/>
      <c r="X51" s="85"/>
      <c r="Y51" s="985"/>
      <c r="Z51" s="981"/>
      <c r="AA51" s="982"/>
      <c r="AB51" s="983"/>
      <c r="AC51" s="85"/>
      <c r="AD51" s="85"/>
    </row>
    <row r="52" spans="1:30" s="86" customFormat="1" ht="18" customHeight="1" x14ac:dyDescent="0.2">
      <c r="A52" s="88"/>
      <c r="B52" s="185" t="s">
        <v>7</v>
      </c>
      <c r="C52" s="186" t="s">
        <v>17</v>
      </c>
      <c r="D52" s="88"/>
      <c r="E52" s="88"/>
      <c r="F52" s="88"/>
      <c r="G52" s="88"/>
      <c r="H52" s="88"/>
      <c r="I52" s="88"/>
      <c r="J52" s="88"/>
      <c r="K52" s="88"/>
      <c r="L52" s="88"/>
      <c r="M52" s="88"/>
      <c r="N52" s="88"/>
      <c r="O52" s="88"/>
    </row>
    <row r="53" spans="1:30" s="91" customFormat="1" ht="18" customHeight="1" x14ac:dyDescent="0.2">
      <c r="A53" s="94"/>
      <c r="B53" s="185" t="s">
        <v>7</v>
      </c>
      <c r="C53" s="186" t="s">
        <v>164</v>
      </c>
      <c r="D53" s="187"/>
      <c r="E53" s="187"/>
      <c r="F53" s="187"/>
      <c r="G53" s="187"/>
      <c r="H53" s="187"/>
      <c r="I53" s="187"/>
      <c r="J53" s="187"/>
      <c r="K53" s="187"/>
      <c r="L53" s="187"/>
      <c r="M53" s="187"/>
      <c r="N53" s="187"/>
      <c r="O53" s="187"/>
      <c r="P53" s="85"/>
      <c r="Q53" s="85"/>
      <c r="R53" s="85"/>
      <c r="S53" s="85"/>
      <c r="T53" s="85"/>
      <c r="U53" s="85"/>
      <c r="V53" s="85"/>
      <c r="W53" s="85"/>
      <c r="X53" s="85"/>
      <c r="Y53" s="85"/>
      <c r="Z53" s="85"/>
      <c r="AA53" s="85"/>
      <c r="AB53" s="85"/>
      <c r="AC53" s="85"/>
      <c r="AD53" s="85"/>
    </row>
    <row r="54" spans="1:30" s="91" customFormat="1" ht="18" customHeight="1" x14ac:dyDescent="0.2">
      <c r="A54" s="94"/>
      <c r="B54" s="185" t="s">
        <v>7</v>
      </c>
      <c r="C54" s="658" t="s">
        <v>155</v>
      </c>
      <c r="D54" s="659"/>
      <c r="E54" s="659"/>
      <c r="F54" s="659"/>
      <c r="G54" s="659"/>
      <c r="H54" s="659"/>
      <c r="I54" s="187"/>
      <c r="J54" s="187"/>
      <c r="K54" s="187"/>
      <c r="L54" s="187"/>
      <c r="M54" s="187"/>
      <c r="N54" s="187"/>
      <c r="O54" s="187"/>
      <c r="P54" s="85"/>
      <c r="Q54" s="85"/>
      <c r="R54" s="85"/>
      <c r="S54" s="85"/>
      <c r="T54" s="85"/>
      <c r="U54" s="85"/>
      <c r="V54" s="85"/>
      <c r="W54" s="85"/>
      <c r="X54" s="85"/>
      <c r="Y54" s="85"/>
      <c r="Z54" s="85"/>
      <c r="AA54" s="85"/>
      <c r="AB54" s="85"/>
      <c r="AC54" s="85"/>
      <c r="AD54" s="85"/>
    </row>
    <row r="55" spans="1:30" s="91" customFormat="1" ht="18" customHeight="1" x14ac:dyDescent="0.2">
      <c r="A55" s="94"/>
      <c r="B55" s="185" t="s">
        <v>7</v>
      </c>
      <c r="C55" s="658" t="s">
        <v>19</v>
      </c>
      <c r="D55" s="659"/>
      <c r="E55" s="659"/>
      <c r="F55" s="659"/>
      <c r="G55" s="659"/>
      <c r="H55" s="659"/>
      <c r="I55" s="187"/>
      <c r="J55" s="187"/>
      <c r="K55" s="187"/>
      <c r="L55" s="187"/>
      <c r="M55" s="187"/>
      <c r="N55" s="187"/>
      <c r="O55" s="187"/>
      <c r="P55" s="85"/>
      <c r="Q55" s="85"/>
      <c r="R55" s="85"/>
      <c r="S55" s="85"/>
      <c r="T55" s="85"/>
      <c r="U55" s="85"/>
      <c r="V55" s="85"/>
      <c r="W55" s="85"/>
      <c r="X55" s="85"/>
      <c r="Y55" s="85"/>
      <c r="Z55" s="85"/>
      <c r="AA55" s="85"/>
      <c r="AB55" s="181"/>
      <c r="AC55" s="182"/>
      <c r="AD55" s="85"/>
    </row>
    <row r="56" spans="1:30" s="91" customFormat="1" ht="18" customHeight="1" x14ac:dyDescent="0.2">
      <c r="A56" s="94"/>
      <c r="B56" s="185" t="s">
        <v>7</v>
      </c>
      <c r="C56" s="381" t="s">
        <v>278</v>
      </c>
      <c r="D56" s="366"/>
      <c r="E56" s="366"/>
      <c r="F56" s="366"/>
      <c r="G56" s="366"/>
      <c r="H56" s="366"/>
      <c r="I56" s="366"/>
      <c r="J56" s="188"/>
      <c r="K56" s="188"/>
      <c r="L56" s="188"/>
      <c r="M56" s="188"/>
      <c r="N56" s="188"/>
      <c r="O56" s="188"/>
      <c r="P56" s="183"/>
      <c r="Q56" s="183"/>
      <c r="R56" s="183"/>
      <c r="S56" s="183"/>
      <c r="T56" s="183"/>
      <c r="U56" s="183"/>
      <c r="V56" s="183"/>
      <c r="W56" s="183"/>
      <c r="X56" s="183"/>
      <c r="Y56" s="183"/>
      <c r="Z56" s="183"/>
      <c r="AA56" s="183"/>
      <c r="AB56" s="183"/>
      <c r="AC56" s="184"/>
      <c r="AD56" s="184"/>
    </row>
    <row r="60" spans="1:30" x14ac:dyDescent="0.2">
      <c r="G60" s="86"/>
    </row>
  </sheetData>
  <mergeCells count="21">
    <mergeCell ref="Y50:Y51"/>
    <mergeCell ref="Z50:AA51"/>
    <mergeCell ref="B15:C23"/>
    <mergeCell ref="D15:D18"/>
    <mergeCell ref="D19:D22"/>
    <mergeCell ref="B24:C32"/>
    <mergeCell ref="B2:AA2"/>
    <mergeCell ref="B5:F5"/>
    <mergeCell ref="B6:C14"/>
    <mergeCell ref="D6:D9"/>
    <mergeCell ref="D10:D13"/>
    <mergeCell ref="D24:D27"/>
    <mergeCell ref="D28:D31"/>
    <mergeCell ref="B33:C41"/>
    <mergeCell ref="D33:D36"/>
    <mergeCell ref="D37:D40"/>
    <mergeCell ref="B47:F47"/>
    <mergeCell ref="B48:F48"/>
    <mergeCell ref="B42:F42"/>
    <mergeCell ref="B44:F44"/>
    <mergeCell ref="B46:E46"/>
  </mergeCells>
  <phoneticPr fontId="3"/>
  <printOptions horizontalCentered="1" verticalCentered="1"/>
  <pageMargins left="0.78740157480314965" right="0.19685039370078741" top="0.78740157480314965" bottom="0.39370078740157483" header="0.51181102362204722" footer="0.19685039370078741"/>
  <pageSetup paperSize="8" scale="59" orientation="landscape" r:id="rId1"/>
  <headerFooter alignWithMargins="0"/>
  <colBreaks count="1" manualBreakCount="1">
    <brk id="2" max="8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AD35"/>
  <sheetViews>
    <sheetView zoomScale="85" zoomScaleNormal="85" workbookViewId="0">
      <selection activeCell="B2" sqref="B2:AA2"/>
    </sheetView>
  </sheetViews>
  <sheetFormatPr defaultColWidth="9" defaultRowHeight="13.2" x14ac:dyDescent="0.2"/>
  <cols>
    <col min="1" max="1" width="2.109375" style="88" customWidth="1"/>
    <col min="2" max="3" width="3.6640625" style="88" customWidth="1"/>
    <col min="4" max="4" width="7.6640625" style="88" customWidth="1"/>
    <col min="5" max="5" width="13.6640625" style="88" customWidth="1"/>
    <col min="6" max="6" width="10.21875" style="88" bestFit="1" customWidth="1"/>
    <col min="7" max="7" width="15.6640625" style="88" customWidth="1"/>
    <col min="8" max="27" width="17.6640625" style="88" customWidth="1"/>
    <col min="28" max="28" width="25.6640625" style="88" customWidth="1"/>
    <col min="29" max="29" width="2.6640625" style="86" customWidth="1"/>
    <col min="30" max="16384" width="9" style="88"/>
  </cols>
  <sheetData>
    <row r="1" spans="1:29" ht="23.4" x14ac:dyDescent="0.2">
      <c r="A1" s="86"/>
      <c r="B1" s="315" t="s">
        <v>298</v>
      </c>
      <c r="C1" s="87"/>
      <c r="D1" s="86"/>
      <c r="E1" s="86"/>
      <c r="F1" s="86"/>
      <c r="G1" s="86"/>
      <c r="H1" s="86"/>
      <c r="I1" s="86"/>
      <c r="J1" s="86"/>
      <c r="K1" s="86"/>
      <c r="L1" s="86"/>
      <c r="M1" s="86"/>
      <c r="N1" s="86"/>
      <c r="O1" s="86"/>
      <c r="P1" s="86"/>
      <c r="Q1" s="86"/>
      <c r="R1" s="86"/>
      <c r="S1" s="86"/>
      <c r="T1" s="86"/>
      <c r="U1" s="86"/>
      <c r="V1" s="86"/>
      <c r="W1" s="86"/>
      <c r="X1" s="86"/>
      <c r="Y1" s="86"/>
      <c r="Z1" s="86"/>
      <c r="AA1" s="86"/>
      <c r="AB1" s="86"/>
    </row>
    <row r="2" spans="1:29" ht="33" x14ac:dyDescent="0.2">
      <c r="A2" s="86"/>
      <c r="B2" s="882" t="s">
        <v>158</v>
      </c>
      <c r="C2" s="882"/>
      <c r="D2" s="883"/>
      <c r="E2" s="883"/>
      <c r="F2" s="883"/>
      <c r="G2" s="883"/>
      <c r="H2" s="883"/>
      <c r="I2" s="883"/>
      <c r="J2" s="883"/>
      <c r="K2" s="883"/>
      <c r="L2" s="883"/>
      <c r="M2" s="883"/>
      <c r="N2" s="883"/>
      <c r="O2" s="883"/>
      <c r="P2" s="883"/>
      <c r="Q2" s="883"/>
      <c r="R2" s="883"/>
      <c r="S2" s="883"/>
      <c r="T2" s="883"/>
      <c r="U2" s="883"/>
      <c r="V2" s="883"/>
      <c r="W2" s="883"/>
      <c r="X2" s="883"/>
      <c r="Y2" s="883"/>
      <c r="Z2" s="883"/>
      <c r="AA2" s="883"/>
      <c r="AB2" s="89"/>
    </row>
    <row r="3" spans="1:29" x14ac:dyDescent="0.2">
      <c r="A3" s="86"/>
      <c r="B3" s="86"/>
      <c r="C3" s="86"/>
      <c r="D3" s="86"/>
      <c r="E3" s="86"/>
      <c r="F3" s="86"/>
      <c r="G3" s="86"/>
      <c r="H3" s="86"/>
      <c r="I3" s="86"/>
      <c r="J3" s="86"/>
      <c r="K3" s="86"/>
      <c r="L3" s="86"/>
      <c r="M3" s="86"/>
      <c r="N3" s="86"/>
      <c r="O3" s="86"/>
      <c r="P3" s="86"/>
      <c r="Q3" s="86"/>
      <c r="R3" s="86"/>
      <c r="S3" s="86"/>
      <c r="T3" s="86"/>
      <c r="U3" s="86"/>
      <c r="V3" s="86"/>
      <c r="W3" s="86"/>
      <c r="X3" s="86"/>
      <c r="Y3" s="86"/>
      <c r="Z3" s="86"/>
      <c r="AA3" s="86"/>
      <c r="AB3" s="86"/>
    </row>
    <row r="4" spans="1:29" ht="13.8" thickBot="1" x14ac:dyDescent="0.25">
      <c r="A4" s="86"/>
      <c r="B4" s="86"/>
      <c r="C4" s="86"/>
      <c r="D4" s="86"/>
      <c r="E4" s="86"/>
      <c r="F4" s="86"/>
      <c r="G4" s="86"/>
      <c r="H4" s="86"/>
      <c r="I4" s="86"/>
      <c r="J4" s="86"/>
      <c r="K4" s="86"/>
      <c r="L4" s="86"/>
      <c r="M4" s="86"/>
      <c r="N4" s="86"/>
      <c r="O4" s="86"/>
      <c r="P4" s="86"/>
      <c r="Q4" s="86"/>
      <c r="R4" s="86"/>
      <c r="S4" s="86"/>
      <c r="T4" s="86"/>
      <c r="U4" s="86"/>
      <c r="V4" s="86"/>
      <c r="W4" s="86"/>
      <c r="X4" s="86"/>
      <c r="Y4" s="86"/>
      <c r="Z4" s="86"/>
      <c r="AB4" s="90" t="s">
        <v>91</v>
      </c>
    </row>
    <row r="5" spans="1:29" s="94" customFormat="1" ht="18" customHeight="1" thickBot="1" x14ac:dyDescent="0.25">
      <c r="A5" s="91"/>
      <c r="B5" s="897"/>
      <c r="C5" s="898"/>
      <c r="D5" s="898"/>
      <c r="E5" s="899"/>
      <c r="F5" s="899"/>
      <c r="G5" s="900"/>
      <c r="H5" s="124" t="s">
        <v>202</v>
      </c>
      <c r="I5" s="124" t="s">
        <v>203</v>
      </c>
      <c r="J5" s="124" t="s">
        <v>204</v>
      </c>
      <c r="K5" s="124" t="s">
        <v>205</v>
      </c>
      <c r="L5" s="124" t="s">
        <v>206</v>
      </c>
      <c r="M5" s="124" t="s">
        <v>207</v>
      </c>
      <c r="N5" s="124" t="s">
        <v>208</v>
      </c>
      <c r="O5" s="124" t="s">
        <v>209</v>
      </c>
      <c r="P5" s="124" t="s">
        <v>210</v>
      </c>
      <c r="Q5" s="124" t="s">
        <v>211</v>
      </c>
      <c r="R5" s="124" t="s">
        <v>212</v>
      </c>
      <c r="S5" s="124" t="s">
        <v>213</v>
      </c>
      <c r="T5" s="124" t="s">
        <v>214</v>
      </c>
      <c r="U5" s="124" t="s">
        <v>215</v>
      </c>
      <c r="V5" s="124" t="s">
        <v>216</v>
      </c>
      <c r="W5" s="124" t="s">
        <v>217</v>
      </c>
      <c r="X5" s="124" t="s">
        <v>218</v>
      </c>
      <c r="Y5" s="124" t="s">
        <v>219</v>
      </c>
      <c r="Z5" s="394" t="s">
        <v>220</v>
      </c>
      <c r="AA5" s="126" t="s">
        <v>221</v>
      </c>
      <c r="AB5" s="125" t="s">
        <v>57</v>
      </c>
      <c r="AC5" s="91"/>
    </row>
    <row r="6" spans="1:29" s="94" customFormat="1" ht="18" customHeight="1" x14ac:dyDescent="0.2">
      <c r="B6" s="189" t="s">
        <v>236</v>
      </c>
      <c r="C6" s="190"/>
      <c r="D6" s="190"/>
      <c r="E6" s="191"/>
      <c r="F6" s="191"/>
      <c r="G6" s="192"/>
      <c r="H6" s="193">
        <f>SUM(H10,H14,H21)</f>
        <v>0</v>
      </c>
      <c r="I6" s="193">
        <f t="shared" ref="I6:Z6" si="0">SUM(I10,I14,I21)</f>
        <v>0</v>
      </c>
      <c r="J6" s="193">
        <f t="shared" si="0"/>
        <v>0</v>
      </c>
      <c r="K6" s="193">
        <f t="shared" si="0"/>
        <v>0</v>
      </c>
      <c r="L6" s="193">
        <f t="shared" si="0"/>
        <v>0</v>
      </c>
      <c r="M6" s="193">
        <f t="shared" si="0"/>
        <v>0</v>
      </c>
      <c r="N6" s="193">
        <f t="shared" si="0"/>
        <v>0</v>
      </c>
      <c r="O6" s="193">
        <f t="shared" si="0"/>
        <v>0</v>
      </c>
      <c r="P6" s="193">
        <f t="shared" si="0"/>
        <v>0</v>
      </c>
      <c r="Q6" s="193">
        <f t="shared" si="0"/>
        <v>0</v>
      </c>
      <c r="R6" s="193">
        <f t="shared" si="0"/>
        <v>0</v>
      </c>
      <c r="S6" s="193">
        <f t="shared" si="0"/>
        <v>0</v>
      </c>
      <c r="T6" s="193">
        <f t="shared" ref="T6:V6" si="1">SUM(T10,T14,T21)</f>
        <v>0</v>
      </c>
      <c r="U6" s="193">
        <f t="shared" si="1"/>
        <v>0</v>
      </c>
      <c r="V6" s="193">
        <f t="shared" si="1"/>
        <v>0</v>
      </c>
      <c r="W6" s="193">
        <f t="shared" si="0"/>
        <v>0</v>
      </c>
      <c r="X6" s="193">
        <f t="shared" si="0"/>
        <v>0</v>
      </c>
      <c r="Y6" s="193">
        <f t="shared" si="0"/>
        <v>0</v>
      </c>
      <c r="Z6" s="395">
        <f t="shared" si="0"/>
        <v>0</v>
      </c>
      <c r="AA6" s="387">
        <f t="shared" ref="AA6:AA21" si="2">SUM(H6:Z6)</f>
        <v>0</v>
      </c>
      <c r="AB6" s="194"/>
    </row>
    <row r="7" spans="1:29" s="94" customFormat="1" ht="18" customHeight="1" x14ac:dyDescent="0.2">
      <c r="A7" s="91"/>
      <c r="B7" s="195"/>
      <c r="C7" s="791" t="s">
        <v>190</v>
      </c>
      <c r="D7" s="793"/>
      <c r="E7" s="112" t="s">
        <v>52</v>
      </c>
      <c r="F7" s="113"/>
      <c r="G7" s="114"/>
      <c r="H7" s="115"/>
      <c r="I7" s="115"/>
      <c r="J7" s="115"/>
      <c r="K7" s="115"/>
      <c r="L7" s="115"/>
      <c r="M7" s="115"/>
      <c r="N7" s="115"/>
      <c r="O7" s="115"/>
      <c r="P7" s="115"/>
      <c r="Q7" s="115"/>
      <c r="R7" s="115"/>
      <c r="S7" s="115"/>
      <c r="T7" s="115"/>
      <c r="U7" s="115"/>
      <c r="V7" s="115"/>
      <c r="W7" s="115"/>
      <c r="X7" s="115"/>
      <c r="Y7" s="115"/>
      <c r="Z7" s="115"/>
      <c r="AA7" s="388">
        <f t="shared" si="2"/>
        <v>0</v>
      </c>
      <c r="AB7" s="196"/>
      <c r="AC7" s="91"/>
    </row>
    <row r="8" spans="1:29" s="94" customFormat="1" ht="18" customHeight="1" x14ac:dyDescent="0.2">
      <c r="A8" s="91"/>
      <c r="B8" s="195"/>
      <c r="C8" s="798"/>
      <c r="D8" s="773"/>
      <c r="E8" s="197" t="s">
        <v>55</v>
      </c>
      <c r="F8" s="889"/>
      <c r="G8" s="890"/>
      <c r="H8" s="101"/>
      <c r="I8" s="101"/>
      <c r="J8" s="101"/>
      <c r="K8" s="101"/>
      <c r="L8" s="101"/>
      <c r="M8" s="101"/>
      <c r="N8" s="101"/>
      <c r="O8" s="101"/>
      <c r="P8" s="101"/>
      <c r="Q8" s="101"/>
      <c r="R8" s="101"/>
      <c r="S8" s="101"/>
      <c r="T8" s="101"/>
      <c r="U8" s="101"/>
      <c r="V8" s="101"/>
      <c r="W8" s="101"/>
      <c r="X8" s="101"/>
      <c r="Y8" s="101"/>
      <c r="Z8" s="101"/>
      <c r="AA8" s="389">
        <f t="shared" si="2"/>
        <v>0</v>
      </c>
      <c r="AB8" s="287"/>
      <c r="AC8" s="91"/>
    </row>
    <row r="9" spans="1:29" s="94" customFormat="1" ht="18" customHeight="1" x14ac:dyDescent="0.2">
      <c r="A9" s="91"/>
      <c r="B9" s="198"/>
      <c r="C9" s="798"/>
      <c r="D9" s="773"/>
      <c r="E9" s="117"/>
      <c r="F9" s="891"/>
      <c r="G9" s="892"/>
      <c r="H9" s="118"/>
      <c r="I9" s="118"/>
      <c r="J9" s="118"/>
      <c r="K9" s="118"/>
      <c r="L9" s="118"/>
      <c r="M9" s="118"/>
      <c r="N9" s="118"/>
      <c r="O9" s="118"/>
      <c r="P9" s="118"/>
      <c r="Q9" s="118"/>
      <c r="R9" s="118"/>
      <c r="S9" s="118"/>
      <c r="T9" s="118"/>
      <c r="U9" s="118"/>
      <c r="V9" s="118"/>
      <c r="W9" s="118"/>
      <c r="X9" s="118"/>
      <c r="Y9" s="118"/>
      <c r="Z9" s="118"/>
      <c r="AA9" s="390">
        <f t="shared" si="2"/>
        <v>0</v>
      </c>
      <c r="AB9" s="311"/>
      <c r="AC9" s="91"/>
    </row>
    <row r="10" spans="1:29" s="94" customFormat="1" ht="18" customHeight="1" x14ac:dyDescent="0.2">
      <c r="A10" s="91"/>
      <c r="B10" s="198"/>
      <c r="C10" s="199"/>
      <c r="D10" s="200"/>
      <c r="E10" s="119"/>
      <c r="F10" s="119"/>
      <c r="G10" s="108" t="s">
        <v>15</v>
      </c>
      <c r="H10" s="201">
        <f t="shared" ref="H10" si="3">SUBTOTAL(9,H7:H9)</f>
        <v>0</v>
      </c>
      <c r="I10" s="201">
        <f t="shared" ref="I10:Z10" si="4">SUBTOTAL(9,I7:I9)</f>
        <v>0</v>
      </c>
      <c r="J10" s="201">
        <f t="shared" si="4"/>
        <v>0</v>
      </c>
      <c r="K10" s="201">
        <f t="shared" si="4"/>
        <v>0</v>
      </c>
      <c r="L10" s="201">
        <f t="shared" si="4"/>
        <v>0</v>
      </c>
      <c r="M10" s="201">
        <f t="shared" si="4"/>
        <v>0</v>
      </c>
      <c r="N10" s="201">
        <f t="shared" si="4"/>
        <v>0</v>
      </c>
      <c r="O10" s="201">
        <f t="shared" si="4"/>
        <v>0</v>
      </c>
      <c r="P10" s="201">
        <f t="shared" si="4"/>
        <v>0</v>
      </c>
      <c r="Q10" s="201">
        <f t="shared" si="4"/>
        <v>0</v>
      </c>
      <c r="R10" s="201">
        <f t="shared" si="4"/>
        <v>0</v>
      </c>
      <c r="S10" s="201">
        <f t="shared" si="4"/>
        <v>0</v>
      </c>
      <c r="T10" s="201">
        <f t="shared" ref="T10:V10" si="5">SUBTOTAL(9,T7:T9)</f>
        <v>0</v>
      </c>
      <c r="U10" s="201">
        <f t="shared" si="5"/>
        <v>0</v>
      </c>
      <c r="V10" s="201">
        <f t="shared" si="5"/>
        <v>0</v>
      </c>
      <c r="W10" s="201">
        <f t="shared" si="4"/>
        <v>0</v>
      </c>
      <c r="X10" s="201">
        <f t="shared" si="4"/>
        <v>0</v>
      </c>
      <c r="Y10" s="201">
        <f t="shared" si="4"/>
        <v>0</v>
      </c>
      <c r="Z10" s="201">
        <f t="shared" si="4"/>
        <v>0</v>
      </c>
      <c r="AA10" s="391">
        <f t="shared" si="2"/>
        <v>0</v>
      </c>
      <c r="AB10" s="202"/>
      <c r="AC10" s="91"/>
    </row>
    <row r="11" spans="1:29" s="94" customFormat="1" ht="18" customHeight="1" x14ac:dyDescent="0.2">
      <c r="A11" s="91"/>
      <c r="B11" s="195"/>
      <c r="C11" s="791" t="s">
        <v>191</v>
      </c>
      <c r="D11" s="792"/>
      <c r="E11" s="112" t="s">
        <v>52</v>
      </c>
      <c r="F11" s="113"/>
      <c r="G11" s="114"/>
      <c r="H11" s="115"/>
      <c r="I11" s="115"/>
      <c r="J11" s="115"/>
      <c r="K11" s="115"/>
      <c r="L11" s="115"/>
      <c r="M11" s="115"/>
      <c r="N11" s="115"/>
      <c r="O11" s="115"/>
      <c r="P11" s="115"/>
      <c r="Q11" s="115"/>
      <c r="R11" s="115"/>
      <c r="S11" s="115"/>
      <c r="T11" s="115"/>
      <c r="U11" s="115"/>
      <c r="V11" s="115"/>
      <c r="W11" s="115"/>
      <c r="X11" s="115"/>
      <c r="Y11" s="115"/>
      <c r="Z11" s="115"/>
      <c r="AA11" s="388">
        <f t="shared" si="2"/>
        <v>0</v>
      </c>
      <c r="AB11" s="196"/>
      <c r="AC11" s="91"/>
    </row>
    <row r="12" spans="1:29" s="94" customFormat="1" ht="18" customHeight="1" x14ac:dyDescent="0.2">
      <c r="A12" s="91"/>
      <c r="B12" s="195"/>
      <c r="C12" s="798"/>
      <c r="D12" s="772"/>
      <c r="E12" s="197" t="s">
        <v>55</v>
      </c>
      <c r="F12" s="889"/>
      <c r="G12" s="890"/>
      <c r="H12" s="101"/>
      <c r="I12" s="101"/>
      <c r="J12" s="101"/>
      <c r="K12" s="101"/>
      <c r="L12" s="101"/>
      <c r="M12" s="101"/>
      <c r="N12" s="101"/>
      <c r="O12" s="101"/>
      <c r="P12" s="101"/>
      <c r="Q12" s="101"/>
      <c r="R12" s="101"/>
      <c r="S12" s="101"/>
      <c r="T12" s="101"/>
      <c r="U12" s="101"/>
      <c r="V12" s="101"/>
      <c r="W12" s="101"/>
      <c r="X12" s="101"/>
      <c r="Y12" s="101"/>
      <c r="Z12" s="101"/>
      <c r="AA12" s="389">
        <f t="shared" si="2"/>
        <v>0</v>
      </c>
      <c r="AB12" s="287"/>
      <c r="AC12" s="91"/>
    </row>
    <row r="13" spans="1:29" s="94" customFormat="1" ht="18" customHeight="1" x14ac:dyDescent="0.2">
      <c r="A13" s="91"/>
      <c r="B13" s="671"/>
      <c r="C13" s="203"/>
      <c r="D13" s="91"/>
      <c r="E13" s="117"/>
      <c r="F13" s="891"/>
      <c r="G13" s="892"/>
      <c r="H13" s="118"/>
      <c r="I13" s="118"/>
      <c r="J13" s="118"/>
      <c r="K13" s="118"/>
      <c r="L13" s="118"/>
      <c r="M13" s="118"/>
      <c r="N13" s="118"/>
      <c r="O13" s="118"/>
      <c r="P13" s="118"/>
      <c r="Q13" s="118"/>
      <c r="R13" s="118"/>
      <c r="S13" s="118"/>
      <c r="T13" s="118"/>
      <c r="U13" s="118"/>
      <c r="V13" s="118"/>
      <c r="W13" s="118"/>
      <c r="X13" s="118"/>
      <c r="Y13" s="118"/>
      <c r="Z13" s="118"/>
      <c r="AA13" s="392">
        <f t="shared" si="2"/>
        <v>0</v>
      </c>
      <c r="AB13" s="311"/>
      <c r="AC13" s="91"/>
    </row>
    <row r="14" spans="1:29" s="94" customFormat="1" ht="18" customHeight="1" x14ac:dyDescent="0.2">
      <c r="A14" s="91"/>
      <c r="B14" s="671"/>
      <c r="C14" s="199"/>
      <c r="D14" s="200"/>
      <c r="E14" s="75"/>
      <c r="F14" s="75"/>
      <c r="G14" s="108" t="s">
        <v>15</v>
      </c>
      <c r="H14" s="201">
        <f t="shared" ref="H14" si="6">SUBTOTAL(9,H11:H13)</f>
        <v>0</v>
      </c>
      <c r="I14" s="201">
        <f t="shared" ref="I14:Z14" si="7">SUBTOTAL(9,I11:I13)</f>
        <v>0</v>
      </c>
      <c r="J14" s="201">
        <f t="shared" si="7"/>
        <v>0</v>
      </c>
      <c r="K14" s="201">
        <f t="shared" si="7"/>
        <v>0</v>
      </c>
      <c r="L14" s="201">
        <f t="shared" si="7"/>
        <v>0</v>
      </c>
      <c r="M14" s="201">
        <f t="shared" si="7"/>
        <v>0</v>
      </c>
      <c r="N14" s="201">
        <f t="shared" si="7"/>
        <v>0</v>
      </c>
      <c r="O14" s="201">
        <f t="shared" si="7"/>
        <v>0</v>
      </c>
      <c r="P14" s="201">
        <f t="shared" si="7"/>
        <v>0</v>
      </c>
      <c r="Q14" s="201">
        <f t="shared" si="7"/>
        <v>0</v>
      </c>
      <c r="R14" s="201">
        <f t="shared" si="7"/>
        <v>0</v>
      </c>
      <c r="S14" s="201">
        <f t="shared" si="7"/>
        <v>0</v>
      </c>
      <c r="T14" s="201">
        <f t="shared" ref="T14:V14" si="8">SUBTOTAL(9,T11:T13)</f>
        <v>0</v>
      </c>
      <c r="U14" s="201">
        <f t="shared" si="8"/>
        <v>0</v>
      </c>
      <c r="V14" s="201">
        <f t="shared" si="8"/>
        <v>0</v>
      </c>
      <c r="W14" s="201">
        <f t="shared" si="7"/>
        <v>0</v>
      </c>
      <c r="X14" s="201">
        <f t="shared" si="7"/>
        <v>0</v>
      </c>
      <c r="Y14" s="201">
        <f t="shared" si="7"/>
        <v>0</v>
      </c>
      <c r="Z14" s="201">
        <f t="shared" si="7"/>
        <v>0</v>
      </c>
      <c r="AA14" s="391">
        <f t="shared" si="2"/>
        <v>0</v>
      </c>
      <c r="AB14" s="202"/>
      <c r="AC14" s="91"/>
    </row>
    <row r="15" spans="1:29" s="127" customFormat="1" ht="20.100000000000001" customHeight="1" x14ac:dyDescent="0.2">
      <c r="B15" s="154"/>
      <c r="C15" s="718" t="s">
        <v>285</v>
      </c>
      <c r="D15" s="719"/>
      <c r="E15" s="720" t="s">
        <v>282</v>
      </c>
      <c r="F15" s="721"/>
      <c r="G15" s="722"/>
      <c r="H15" s="673"/>
      <c r="I15" s="155"/>
      <c r="J15" s="155"/>
      <c r="K15" s="137"/>
      <c r="L15" s="138"/>
      <c r="M15" s="138"/>
      <c r="N15" s="138"/>
      <c r="O15" s="137"/>
      <c r="P15" s="138"/>
      <c r="Q15" s="138"/>
      <c r="R15" s="138"/>
      <c r="S15" s="138"/>
      <c r="T15" s="138"/>
      <c r="U15" s="138"/>
      <c r="V15" s="138"/>
      <c r="W15" s="138"/>
      <c r="X15" s="138"/>
      <c r="Y15" s="138"/>
      <c r="Z15" s="138"/>
      <c r="AA15" s="674"/>
      <c r="AB15" s="132"/>
    </row>
    <row r="16" spans="1:29" s="127" customFormat="1" ht="20.100000000000001" customHeight="1" x14ac:dyDescent="0.2">
      <c r="B16" s="154"/>
      <c r="C16" s="723"/>
      <c r="D16" s="724"/>
      <c r="E16" s="725" t="s">
        <v>283</v>
      </c>
      <c r="F16" s="726"/>
      <c r="G16" s="727"/>
      <c r="H16" s="675"/>
      <c r="I16" s="676"/>
      <c r="J16" s="676"/>
      <c r="K16" s="677"/>
      <c r="L16" s="678"/>
      <c r="M16" s="678"/>
      <c r="N16" s="678"/>
      <c r="O16" s="677"/>
      <c r="P16" s="678"/>
      <c r="Q16" s="678"/>
      <c r="R16" s="678"/>
      <c r="S16" s="678"/>
      <c r="T16" s="678"/>
      <c r="U16" s="678"/>
      <c r="V16" s="678"/>
      <c r="W16" s="678"/>
      <c r="X16" s="678"/>
      <c r="Y16" s="678"/>
      <c r="Z16" s="678"/>
      <c r="AA16" s="679"/>
      <c r="AB16" s="132"/>
    </row>
    <row r="17" spans="1:30" s="127" customFormat="1" ht="20.100000000000001" customHeight="1" x14ac:dyDescent="0.2">
      <c r="B17" s="154"/>
      <c r="C17" s="728"/>
      <c r="D17" s="729"/>
      <c r="E17" s="730"/>
      <c r="F17" s="731"/>
      <c r="G17" s="732" t="s">
        <v>284</v>
      </c>
      <c r="H17" s="672">
        <f ca="1">SUBTOTAL(9,H15:H17)</f>
        <v>0</v>
      </c>
      <c r="I17" s="680">
        <f ca="1">SUBTOTAL(9,I15:I17)</f>
        <v>0</v>
      </c>
      <c r="J17" s="680">
        <f t="shared" ref="J17:Z17" ca="1" si="9">SUBTOTAL(9,J15:J17)</f>
        <v>0</v>
      </c>
      <c r="K17" s="680">
        <f t="shared" ca="1" si="9"/>
        <v>0</v>
      </c>
      <c r="L17" s="680">
        <f t="shared" ca="1" si="9"/>
        <v>0</v>
      </c>
      <c r="M17" s="680">
        <f t="shared" ca="1" si="9"/>
        <v>0</v>
      </c>
      <c r="N17" s="680">
        <f t="shared" ca="1" si="9"/>
        <v>0</v>
      </c>
      <c r="O17" s="680">
        <f t="shared" ca="1" si="9"/>
        <v>0</v>
      </c>
      <c r="P17" s="680">
        <f t="shared" ca="1" si="9"/>
        <v>0</v>
      </c>
      <c r="Q17" s="680">
        <f t="shared" ca="1" si="9"/>
        <v>0</v>
      </c>
      <c r="R17" s="680">
        <f t="shared" ca="1" si="9"/>
        <v>0</v>
      </c>
      <c r="S17" s="680">
        <f t="shared" ca="1" si="9"/>
        <v>0</v>
      </c>
      <c r="T17" s="680">
        <f t="shared" ca="1" si="9"/>
        <v>0</v>
      </c>
      <c r="U17" s="680">
        <f t="shared" ca="1" si="9"/>
        <v>0</v>
      </c>
      <c r="V17" s="680">
        <f t="shared" ca="1" si="9"/>
        <v>0</v>
      </c>
      <c r="W17" s="680">
        <f t="shared" ca="1" si="9"/>
        <v>0</v>
      </c>
      <c r="X17" s="680">
        <f t="shared" ca="1" si="9"/>
        <v>0</v>
      </c>
      <c r="Y17" s="680">
        <f t="shared" ca="1" si="9"/>
        <v>0</v>
      </c>
      <c r="Z17" s="680">
        <f t="shared" ca="1" si="9"/>
        <v>0</v>
      </c>
      <c r="AA17" s="681">
        <v>0</v>
      </c>
      <c r="AB17" s="175"/>
    </row>
    <row r="18" spans="1:30" s="94" customFormat="1" ht="18" customHeight="1" x14ac:dyDescent="0.2">
      <c r="A18" s="91"/>
      <c r="B18" s="195"/>
      <c r="C18" s="905" t="s">
        <v>286</v>
      </c>
      <c r="D18" s="906"/>
      <c r="E18" s="112" t="s">
        <v>52</v>
      </c>
      <c r="F18" s="113"/>
      <c r="G18" s="114"/>
      <c r="H18" s="115"/>
      <c r="I18" s="115"/>
      <c r="J18" s="115"/>
      <c r="K18" s="115"/>
      <c r="L18" s="115"/>
      <c r="M18" s="115"/>
      <c r="N18" s="115"/>
      <c r="O18" s="115"/>
      <c r="P18" s="115"/>
      <c r="Q18" s="115"/>
      <c r="R18" s="115"/>
      <c r="S18" s="115"/>
      <c r="T18" s="115"/>
      <c r="U18" s="115"/>
      <c r="V18" s="115"/>
      <c r="W18" s="115"/>
      <c r="X18" s="115"/>
      <c r="Y18" s="115"/>
      <c r="Z18" s="115"/>
      <c r="AA18" s="388">
        <f t="shared" si="2"/>
        <v>0</v>
      </c>
      <c r="AB18" s="312"/>
      <c r="AC18" s="91"/>
    </row>
    <row r="19" spans="1:30" s="94" customFormat="1" ht="18" customHeight="1" x14ac:dyDescent="0.2">
      <c r="A19" s="91"/>
      <c r="B19" s="195"/>
      <c r="C19" s="907"/>
      <c r="D19" s="908"/>
      <c r="E19" s="197" t="s">
        <v>55</v>
      </c>
      <c r="F19" s="889"/>
      <c r="G19" s="890"/>
      <c r="H19" s="101"/>
      <c r="I19" s="101"/>
      <c r="J19" s="101"/>
      <c r="K19" s="101"/>
      <c r="L19" s="101"/>
      <c r="M19" s="101"/>
      <c r="N19" s="101"/>
      <c r="O19" s="101"/>
      <c r="P19" s="101"/>
      <c r="Q19" s="101"/>
      <c r="R19" s="101"/>
      <c r="S19" s="101"/>
      <c r="T19" s="101"/>
      <c r="U19" s="101"/>
      <c r="V19" s="101"/>
      <c r="W19" s="101"/>
      <c r="X19" s="101"/>
      <c r="Y19" s="101"/>
      <c r="Z19" s="101"/>
      <c r="AA19" s="389">
        <f t="shared" si="2"/>
        <v>0</v>
      </c>
      <c r="AB19" s="287"/>
      <c r="AC19" s="91"/>
    </row>
    <row r="20" spans="1:30" s="94" customFormat="1" ht="18" customHeight="1" x14ac:dyDescent="0.2">
      <c r="A20" s="91"/>
      <c r="B20" s="198"/>
      <c r="C20" s="798"/>
      <c r="D20" s="772"/>
      <c r="E20" s="117"/>
      <c r="F20" s="891"/>
      <c r="G20" s="892"/>
      <c r="H20" s="118"/>
      <c r="I20" s="118"/>
      <c r="J20" s="118"/>
      <c r="K20" s="118"/>
      <c r="L20" s="118"/>
      <c r="M20" s="118"/>
      <c r="N20" s="118"/>
      <c r="O20" s="118"/>
      <c r="P20" s="118"/>
      <c r="Q20" s="118"/>
      <c r="R20" s="118"/>
      <c r="S20" s="118"/>
      <c r="T20" s="118"/>
      <c r="U20" s="118"/>
      <c r="V20" s="118"/>
      <c r="W20" s="118"/>
      <c r="X20" s="118"/>
      <c r="Y20" s="118"/>
      <c r="Z20" s="118"/>
      <c r="AA20" s="392">
        <f t="shared" si="2"/>
        <v>0</v>
      </c>
      <c r="AB20" s="311"/>
      <c r="AC20" s="91"/>
    </row>
    <row r="21" spans="1:30" s="94" customFormat="1" ht="18" customHeight="1" thickBot="1" x14ac:dyDescent="0.25">
      <c r="A21" s="91"/>
      <c r="B21" s="204"/>
      <c r="C21" s="205"/>
      <c r="D21" s="206"/>
      <c r="E21" s="206"/>
      <c r="F21" s="206"/>
      <c r="G21" s="207" t="s">
        <v>15</v>
      </c>
      <c r="H21" s="208">
        <f t="shared" ref="H21" si="10">SUBTOTAL(9,H18:H20)</f>
        <v>0</v>
      </c>
      <c r="I21" s="208">
        <f t="shared" ref="I21:Z21" si="11">SUBTOTAL(9,I18:I20)</f>
        <v>0</v>
      </c>
      <c r="J21" s="208">
        <f t="shared" si="11"/>
        <v>0</v>
      </c>
      <c r="K21" s="208">
        <f t="shared" si="11"/>
        <v>0</v>
      </c>
      <c r="L21" s="208">
        <f t="shared" si="11"/>
        <v>0</v>
      </c>
      <c r="M21" s="208">
        <f t="shared" si="11"/>
        <v>0</v>
      </c>
      <c r="N21" s="208">
        <f t="shared" si="11"/>
        <v>0</v>
      </c>
      <c r="O21" s="208">
        <f t="shared" si="11"/>
        <v>0</v>
      </c>
      <c r="P21" s="208">
        <f t="shared" si="11"/>
        <v>0</v>
      </c>
      <c r="Q21" s="208">
        <f t="shared" si="11"/>
        <v>0</v>
      </c>
      <c r="R21" s="208">
        <f t="shared" si="11"/>
        <v>0</v>
      </c>
      <c r="S21" s="208">
        <f t="shared" si="11"/>
        <v>0</v>
      </c>
      <c r="T21" s="208">
        <f t="shared" ref="T21:V21" si="12">SUBTOTAL(9,T18:T20)</f>
        <v>0</v>
      </c>
      <c r="U21" s="208">
        <f t="shared" si="12"/>
        <v>0</v>
      </c>
      <c r="V21" s="208">
        <f t="shared" si="12"/>
        <v>0</v>
      </c>
      <c r="W21" s="208">
        <f t="shared" si="11"/>
        <v>0</v>
      </c>
      <c r="X21" s="208">
        <f t="shared" si="11"/>
        <v>0</v>
      </c>
      <c r="Y21" s="208">
        <f t="shared" si="11"/>
        <v>0</v>
      </c>
      <c r="Z21" s="208">
        <f t="shared" si="11"/>
        <v>0</v>
      </c>
      <c r="AA21" s="393">
        <f t="shared" si="2"/>
        <v>0</v>
      </c>
      <c r="AB21" s="210"/>
      <c r="AC21" s="91"/>
    </row>
    <row r="22" spans="1:30" s="94" customFormat="1" ht="18" customHeight="1" x14ac:dyDescent="0.2">
      <c r="A22" s="91"/>
      <c r="B22" s="91"/>
      <c r="C22" s="211"/>
      <c r="D22" s="211"/>
      <c r="E22" s="212"/>
      <c r="F22" s="212"/>
      <c r="G22" s="212"/>
      <c r="H22" s="213"/>
      <c r="I22" s="213"/>
      <c r="J22" s="213"/>
      <c r="K22" s="213"/>
      <c r="L22" s="213"/>
      <c r="M22" s="213"/>
      <c r="N22" s="213"/>
      <c r="O22" s="213"/>
      <c r="P22" s="213"/>
      <c r="Q22" s="213"/>
      <c r="R22" s="213"/>
      <c r="S22" s="213"/>
      <c r="T22" s="213"/>
      <c r="U22" s="213"/>
      <c r="V22" s="213"/>
      <c r="W22" s="213"/>
      <c r="X22" s="213"/>
      <c r="Y22" s="213"/>
      <c r="Z22" s="213"/>
      <c r="AA22" s="213"/>
      <c r="AB22" s="214"/>
      <c r="AC22" s="91"/>
    </row>
    <row r="23" spans="1:30" s="71" customFormat="1" ht="18" customHeight="1" thickBot="1" x14ac:dyDescent="0.25">
      <c r="B23" s="901" t="s">
        <v>54</v>
      </c>
      <c r="C23" s="901"/>
      <c r="D23" s="901"/>
      <c r="E23" s="901"/>
      <c r="F23" s="73"/>
      <c r="G23" s="73"/>
      <c r="H23" s="74"/>
      <c r="I23" s="72"/>
      <c r="AB23" s="90" t="s">
        <v>91</v>
      </c>
    </row>
    <row r="24" spans="1:30" s="71" customFormat="1" ht="18" customHeight="1" x14ac:dyDescent="0.2">
      <c r="B24" s="902" t="s">
        <v>56</v>
      </c>
      <c r="C24" s="903"/>
      <c r="D24" s="903"/>
      <c r="E24" s="903"/>
      <c r="F24" s="903"/>
      <c r="G24" s="904"/>
      <c r="H24" s="399" t="s">
        <v>202</v>
      </c>
      <c r="I24" s="215" t="s">
        <v>203</v>
      </c>
      <c r="J24" s="215" t="s">
        <v>204</v>
      </c>
      <c r="K24" s="215" t="s">
        <v>205</v>
      </c>
      <c r="L24" s="215" t="s">
        <v>206</v>
      </c>
      <c r="M24" s="215" t="s">
        <v>207</v>
      </c>
      <c r="N24" s="215" t="s">
        <v>208</v>
      </c>
      <c r="O24" s="215" t="s">
        <v>209</v>
      </c>
      <c r="P24" s="215" t="s">
        <v>210</v>
      </c>
      <c r="Q24" s="215" t="s">
        <v>211</v>
      </c>
      <c r="R24" s="215" t="s">
        <v>212</v>
      </c>
      <c r="S24" s="215" t="s">
        <v>213</v>
      </c>
      <c r="T24" s="215" t="s">
        <v>214</v>
      </c>
      <c r="U24" s="215" t="s">
        <v>215</v>
      </c>
      <c r="V24" s="215" t="s">
        <v>216</v>
      </c>
      <c r="W24" s="215" t="s">
        <v>217</v>
      </c>
      <c r="X24" s="215" t="s">
        <v>218</v>
      </c>
      <c r="Y24" s="215" t="s">
        <v>219</v>
      </c>
      <c r="Z24" s="215" t="s">
        <v>220</v>
      </c>
      <c r="AA24" s="216" t="s">
        <v>221</v>
      </c>
      <c r="AB24" s="396" t="s">
        <v>57</v>
      </c>
    </row>
    <row r="25" spans="1:30" s="71" customFormat="1" ht="27.75" customHeight="1" thickBot="1" x14ac:dyDescent="0.25">
      <c r="B25" s="894" t="s">
        <v>194</v>
      </c>
      <c r="C25" s="895"/>
      <c r="D25" s="895"/>
      <c r="E25" s="895"/>
      <c r="F25" s="896"/>
      <c r="G25" s="401" t="s">
        <v>166</v>
      </c>
      <c r="H25" s="400">
        <f>H6</f>
        <v>0</v>
      </c>
      <c r="I25" s="310">
        <f t="shared" ref="I25:Z25" si="13">I6</f>
        <v>0</v>
      </c>
      <c r="J25" s="310">
        <f t="shared" si="13"/>
        <v>0</v>
      </c>
      <c r="K25" s="310">
        <f t="shared" si="13"/>
        <v>0</v>
      </c>
      <c r="L25" s="310">
        <f t="shared" si="13"/>
        <v>0</v>
      </c>
      <c r="M25" s="310">
        <f t="shared" si="13"/>
        <v>0</v>
      </c>
      <c r="N25" s="310">
        <f t="shared" si="13"/>
        <v>0</v>
      </c>
      <c r="O25" s="310">
        <f t="shared" si="13"/>
        <v>0</v>
      </c>
      <c r="P25" s="310">
        <f t="shared" si="13"/>
        <v>0</v>
      </c>
      <c r="Q25" s="310">
        <f t="shared" si="13"/>
        <v>0</v>
      </c>
      <c r="R25" s="310">
        <f t="shared" si="13"/>
        <v>0</v>
      </c>
      <c r="S25" s="310">
        <f t="shared" si="13"/>
        <v>0</v>
      </c>
      <c r="T25" s="310">
        <f t="shared" ref="T25:V25" si="14">T6</f>
        <v>0</v>
      </c>
      <c r="U25" s="310">
        <f t="shared" si="14"/>
        <v>0</v>
      </c>
      <c r="V25" s="310">
        <f t="shared" si="14"/>
        <v>0</v>
      </c>
      <c r="W25" s="310">
        <f t="shared" si="13"/>
        <v>0</v>
      </c>
      <c r="X25" s="310">
        <f t="shared" si="13"/>
        <v>0</v>
      </c>
      <c r="Y25" s="310">
        <f t="shared" si="13"/>
        <v>0</v>
      </c>
      <c r="Z25" s="310">
        <f t="shared" si="13"/>
        <v>0</v>
      </c>
      <c r="AA25" s="398">
        <f>SUM(H25:Z25)</f>
        <v>0</v>
      </c>
      <c r="AB25" s="397"/>
    </row>
    <row r="26" spans="1:30" s="91" customFormat="1" ht="18" customHeight="1" x14ac:dyDescent="0.2">
      <c r="B26" s="180"/>
      <c r="C26" s="217" t="s">
        <v>7</v>
      </c>
      <c r="D26" s="668" t="s">
        <v>250</v>
      </c>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row>
    <row r="27" spans="1:30" s="91" customFormat="1" ht="18" customHeight="1" x14ac:dyDescent="0.2">
      <c r="B27" s="180"/>
      <c r="C27" s="217" t="s">
        <v>7</v>
      </c>
      <c r="D27" s="668" t="s">
        <v>224</v>
      </c>
      <c r="E27" s="83"/>
      <c r="F27" s="83"/>
      <c r="G27" s="83"/>
      <c r="H27" s="83"/>
      <c r="I27" s="83"/>
      <c r="J27" s="83"/>
      <c r="K27" s="83"/>
      <c r="L27" s="83"/>
      <c r="M27" s="83"/>
      <c r="N27" s="83"/>
      <c r="O27" s="83"/>
      <c r="P27" s="83"/>
      <c r="Q27" s="83"/>
      <c r="R27" s="83"/>
      <c r="S27" s="83"/>
      <c r="T27" s="83"/>
      <c r="U27" s="83"/>
      <c r="V27" s="83"/>
      <c r="W27" s="83"/>
      <c r="X27" s="83"/>
      <c r="Y27" s="984" t="s">
        <v>296</v>
      </c>
      <c r="Z27" s="979"/>
      <c r="AA27" s="980"/>
      <c r="AB27" s="83"/>
      <c r="AC27" s="83"/>
      <c r="AD27" s="83"/>
    </row>
    <row r="28" spans="1:30" s="91" customFormat="1" ht="18" customHeight="1" x14ac:dyDescent="0.2">
      <c r="B28" s="180"/>
      <c r="C28" s="217" t="s">
        <v>7</v>
      </c>
      <c r="D28" s="668" t="s">
        <v>149</v>
      </c>
      <c r="E28" s="85"/>
      <c r="F28" s="85"/>
      <c r="G28" s="85"/>
      <c r="H28" s="85"/>
      <c r="I28" s="85"/>
      <c r="J28" s="85"/>
      <c r="K28" s="85"/>
      <c r="L28" s="85"/>
      <c r="M28" s="85"/>
      <c r="N28" s="85"/>
      <c r="O28" s="85"/>
      <c r="P28" s="85"/>
      <c r="Q28" s="85"/>
      <c r="R28" s="85"/>
      <c r="S28" s="85"/>
      <c r="T28" s="85"/>
      <c r="U28" s="85"/>
      <c r="V28" s="85"/>
      <c r="W28" s="85"/>
      <c r="X28" s="85"/>
      <c r="Y28" s="985"/>
      <c r="Z28" s="981"/>
      <c r="AA28" s="982"/>
      <c r="AB28" s="85"/>
      <c r="AC28" s="85"/>
      <c r="AD28" s="85"/>
    </row>
    <row r="29" spans="1:30" s="91" customFormat="1" ht="18" customHeight="1" x14ac:dyDescent="0.2">
      <c r="B29" s="180"/>
      <c r="C29" s="217" t="s">
        <v>7</v>
      </c>
      <c r="D29" s="668" t="s">
        <v>8</v>
      </c>
      <c r="E29" s="85"/>
      <c r="F29" s="85"/>
      <c r="G29" s="85"/>
      <c r="H29" s="85"/>
      <c r="I29" s="218"/>
      <c r="J29" s="85"/>
      <c r="K29" s="85"/>
      <c r="L29" s="85"/>
      <c r="M29" s="85"/>
      <c r="N29" s="85"/>
      <c r="O29" s="85"/>
      <c r="P29" s="85"/>
      <c r="Q29" s="85"/>
      <c r="R29" s="85"/>
      <c r="S29" s="85"/>
      <c r="T29" s="85"/>
      <c r="U29" s="85"/>
      <c r="V29" s="85"/>
      <c r="W29" s="85"/>
      <c r="X29" s="85"/>
      <c r="Y29" s="85"/>
      <c r="Z29" s="85"/>
      <c r="AA29" s="85"/>
      <c r="AB29" s="85"/>
      <c r="AC29" s="85"/>
      <c r="AD29" s="85"/>
    </row>
    <row r="30" spans="1:30" s="86" customFormat="1" ht="18" customHeight="1" x14ac:dyDescent="0.2">
      <c r="B30" s="180"/>
      <c r="C30" s="217" t="s">
        <v>7</v>
      </c>
      <c r="D30" s="668" t="s">
        <v>146</v>
      </c>
    </row>
    <row r="31" spans="1:30" s="91" customFormat="1" ht="18" customHeight="1" x14ac:dyDescent="0.2">
      <c r="B31" s="180"/>
      <c r="C31" s="217" t="s">
        <v>7</v>
      </c>
      <c r="D31" s="668" t="s">
        <v>168</v>
      </c>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row>
    <row r="32" spans="1:30" s="91" customFormat="1" ht="18" customHeight="1" x14ac:dyDescent="0.2">
      <c r="B32" s="180"/>
      <c r="C32" s="219" t="s">
        <v>7</v>
      </c>
      <c r="D32" s="669" t="s">
        <v>155</v>
      </c>
      <c r="E32" s="187"/>
      <c r="F32" s="187"/>
      <c r="G32" s="187"/>
      <c r="H32" s="187"/>
      <c r="I32" s="187"/>
      <c r="J32" s="187"/>
      <c r="K32" s="187"/>
      <c r="L32" s="187"/>
      <c r="M32" s="85"/>
      <c r="N32" s="85"/>
      <c r="O32" s="85"/>
      <c r="P32" s="85"/>
      <c r="Q32" s="85"/>
      <c r="R32" s="85"/>
      <c r="S32" s="85"/>
      <c r="T32" s="85"/>
      <c r="U32" s="85"/>
      <c r="V32" s="85"/>
      <c r="W32" s="85"/>
      <c r="X32" s="85"/>
      <c r="Y32" s="85"/>
      <c r="Z32" s="85"/>
      <c r="AA32" s="85"/>
      <c r="AB32" s="85"/>
      <c r="AC32" s="85"/>
      <c r="AD32" s="85"/>
    </row>
    <row r="33" spans="1:30" s="91" customFormat="1" ht="18" customHeight="1" x14ac:dyDescent="0.2">
      <c r="B33" s="180"/>
      <c r="C33" s="217" t="s">
        <v>7</v>
      </c>
      <c r="D33" s="668" t="s">
        <v>19</v>
      </c>
      <c r="E33" s="85"/>
      <c r="F33" s="85"/>
      <c r="G33" s="85"/>
      <c r="H33" s="85"/>
      <c r="I33" s="85"/>
      <c r="J33" s="85"/>
      <c r="K33" s="85"/>
      <c r="L33" s="85"/>
      <c r="M33" s="85"/>
      <c r="N33" s="85"/>
      <c r="O33" s="85"/>
      <c r="P33" s="85"/>
      <c r="Q33" s="85"/>
      <c r="R33" s="85"/>
      <c r="S33" s="85"/>
      <c r="T33" s="85"/>
      <c r="U33" s="85"/>
      <c r="V33" s="85"/>
      <c r="W33" s="85"/>
      <c r="X33" s="85"/>
      <c r="Y33" s="85"/>
      <c r="Z33" s="85"/>
      <c r="AA33" s="85"/>
      <c r="AB33" s="181"/>
      <c r="AC33" s="182"/>
      <c r="AD33" s="85"/>
    </row>
    <row r="34" spans="1:30" s="91" customFormat="1" ht="18" customHeight="1" x14ac:dyDescent="0.2">
      <c r="B34" s="888"/>
      <c r="C34" s="893" t="s">
        <v>7</v>
      </c>
      <c r="D34" s="381" t="s">
        <v>278</v>
      </c>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218"/>
      <c r="AD34" s="184"/>
    </row>
    <row r="35" spans="1:30" s="94" customFormat="1" ht="18" customHeight="1" x14ac:dyDescent="0.2">
      <c r="A35" s="91"/>
      <c r="B35" s="888"/>
      <c r="C35" s="893"/>
      <c r="D35" s="220"/>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91"/>
    </row>
  </sheetData>
  <mergeCells count="19">
    <mergeCell ref="Y27:Y28"/>
    <mergeCell ref="Z27:AA28"/>
    <mergeCell ref="F13:G13"/>
    <mergeCell ref="B23:E23"/>
    <mergeCell ref="B24:G24"/>
    <mergeCell ref="C11:D12"/>
    <mergeCell ref="F12:G12"/>
    <mergeCell ref="C18:D19"/>
    <mergeCell ref="C20:D20"/>
    <mergeCell ref="B2:AA2"/>
    <mergeCell ref="B5:G5"/>
    <mergeCell ref="C7:D9"/>
    <mergeCell ref="F8:G8"/>
    <mergeCell ref="F9:G9"/>
    <mergeCell ref="B34:B35"/>
    <mergeCell ref="F19:G19"/>
    <mergeCell ref="F20:G20"/>
    <mergeCell ref="C34:C35"/>
    <mergeCell ref="B25:F25"/>
  </mergeCells>
  <phoneticPr fontId="3"/>
  <printOptions horizontalCentered="1"/>
  <pageMargins left="0.78740157480314965" right="0.78740157480314965" top="0.78740157480314965" bottom="0.78740157480314965" header="0.51181102362204722" footer="0.51181102362204722"/>
  <pageSetup paperSize="8" scale="5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BE31D-59C8-4370-8FDC-FE5F7F069AAB}">
  <sheetPr>
    <tabColor rgb="FF00B050"/>
    <pageSetUpPr fitToPage="1"/>
  </sheetPr>
  <dimension ref="A1:AD50"/>
  <sheetViews>
    <sheetView view="pageBreakPreview" zoomScale="66" zoomScaleNormal="90" zoomScaleSheetLayoutView="130" workbookViewId="0">
      <selection activeCell="B2" sqref="B2:AA2"/>
    </sheetView>
  </sheetViews>
  <sheetFormatPr defaultColWidth="9" defaultRowHeight="13.2" x14ac:dyDescent="0.2"/>
  <cols>
    <col min="1" max="1" width="2.109375" style="88" customWidth="1"/>
    <col min="2" max="2" width="3.6640625" style="88" customWidth="1"/>
    <col min="3" max="3" width="13.33203125" style="88" customWidth="1"/>
    <col min="4" max="4" width="8.21875" style="88" customWidth="1"/>
    <col min="5" max="5" width="12.33203125" style="88" customWidth="1"/>
    <col min="6" max="6" width="17" style="88" customWidth="1"/>
    <col min="7" max="27" width="13.109375" style="88" customWidth="1"/>
    <col min="28" max="28" width="19.21875" style="88" customWidth="1"/>
    <col min="29" max="29" width="2.6640625" style="86" customWidth="1"/>
    <col min="30" max="16384" width="9" style="88"/>
  </cols>
  <sheetData>
    <row r="1" spans="1:29" ht="23.4" x14ac:dyDescent="0.2">
      <c r="A1" s="86"/>
      <c r="B1" s="315" t="s">
        <v>299</v>
      </c>
      <c r="C1" s="86"/>
      <c r="D1" s="86"/>
      <c r="E1" s="86"/>
      <c r="F1" s="86"/>
      <c r="G1" s="86"/>
      <c r="H1" s="86"/>
      <c r="I1" s="86"/>
      <c r="J1" s="86"/>
      <c r="K1" s="86"/>
      <c r="L1" s="86"/>
      <c r="M1" s="86"/>
      <c r="N1" s="86"/>
      <c r="O1" s="86"/>
      <c r="P1" s="86"/>
      <c r="Q1" s="86"/>
      <c r="R1" s="86"/>
      <c r="S1" s="86"/>
      <c r="T1" s="86"/>
      <c r="U1" s="86"/>
      <c r="V1" s="86"/>
      <c r="W1" s="86"/>
      <c r="X1" s="86"/>
      <c r="Y1" s="86"/>
      <c r="Z1" s="86"/>
      <c r="AA1" s="86"/>
      <c r="AB1" s="86"/>
    </row>
    <row r="2" spans="1:29" ht="33" x14ac:dyDescent="0.2">
      <c r="A2" s="86"/>
      <c r="B2" s="882" t="s">
        <v>226</v>
      </c>
      <c r="C2" s="883"/>
      <c r="D2" s="883"/>
      <c r="E2" s="883"/>
      <c r="F2" s="883"/>
      <c r="G2" s="883"/>
      <c r="H2" s="883"/>
      <c r="I2" s="883"/>
      <c r="J2" s="883"/>
      <c r="K2" s="883"/>
      <c r="L2" s="883"/>
      <c r="M2" s="883"/>
      <c r="N2" s="883"/>
      <c r="O2" s="883"/>
      <c r="P2" s="883"/>
      <c r="Q2" s="883"/>
      <c r="R2" s="883"/>
      <c r="S2" s="883"/>
      <c r="T2" s="883"/>
      <c r="U2" s="883"/>
      <c r="V2" s="883"/>
      <c r="W2" s="883"/>
      <c r="X2" s="883"/>
      <c r="Y2" s="883"/>
      <c r="Z2" s="883"/>
      <c r="AA2" s="883"/>
      <c r="AB2" s="89"/>
    </row>
    <row r="3" spans="1:29" x14ac:dyDescent="0.2">
      <c r="A3" s="86"/>
      <c r="B3" s="86"/>
      <c r="C3" s="86"/>
      <c r="D3" s="86"/>
      <c r="E3" s="86"/>
      <c r="F3" s="86"/>
      <c r="G3" s="86"/>
      <c r="H3" s="86"/>
      <c r="I3" s="86"/>
      <c r="J3" s="86"/>
      <c r="K3" s="86"/>
      <c r="L3" s="86"/>
      <c r="M3" s="86"/>
      <c r="N3" s="86"/>
      <c r="O3" s="86"/>
      <c r="P3" s="86"/>
      <c r="Q3" s="86"/>
      <c r="R3" s="86"/>
      <c r="S3" s="86"/>
      <c r="T3" s="86"/>
      <c r="U3" s="86"/>
      <c r="V3" s="86"/>
      <c r="W3" s="86"/>
      <c r="X3" s="86"/>
      <c r="Y3" s="86"/>
      <c r="Z3" s="86"/>
      <c r="AA3" s="86"/>
      <c r="AB3" s="86"/>
    </row>
    <row r="4" spans="1:29" ht="13.8" thickBot="1" x14ac:dyDescent="0.25">
      <c r="A4" s="86"/>
      <c r="B4" s="86" t="s">
        <v>241</v>
      </c>
      <c r="C4" s="86"/>
      <c r="D4" s="86"/>
      <c r="E4" s="86"/>
      <c r="F4" s="86"/>
      <c r="G4" s="86"/>
      <c r="H4" s="86"/>
      <c r="I4" s="86"/>
      <c r="J4" s="86"/>
      <c r="K4" s="86"/>
      <c r="L4" s="86"/>
      <c r="M4" s="86"/>
      <c r="N4" s="86"/>
      <c r="O4" s="86"/>
      <c r="P4" s="86"/>
      <c r="Q4" s="86"/>
      <c r="R4" s="86"/>
      <c r="S4" s="86"/>
      <c r="T4" s="86"/>
      <c r="U4" s="86"/>
      <c r="V4" s="86"/>
      <c r="W4" s="86"/>
      <c r="X4" s="86"/>
      <c r="Y4" s="86"/>
      <c r="Z4" s="86"/>
      <c r="AA4" s="90"/>
      <c r="AB4" s="90" t="s">
        <v>91</v>
      </c>
    </row>
    <row r="5" spans="1:29" s="94" customFormat="1" ht="18" customHeight="1" thickBot="1" x14ac:dyDescent="0.25">
      <c r="A5" s="91"/>
      <c r="B5" s="909" t="s">
        <v>14</v>
      </c>
      <c r="C5" s="910"/>
      <c r="D5" s="910"/>
      <c r="E5" s="910"/>
      <c r="F5" s="911"/>
      <c r="G5" s="92" t="s">
        <v>202</v>
      </c>
      <c r="H5" s="92" t="s">
        <v>203</v>
      </c>
      <c r="I5" s="92" t="s">
        <v>204</v>
      </c>
      <c r="J5" s="92" t="s">
        <v>205</v>
      </c>
      <c r="K5" s="92" t="s">
        <v>206</v>
      </c>
      <c r="L5" s="92" t="s">
        <v>207</v>
      </c>
      <c r="M5" s="92" t="s">
        <v>208</v>
      </c>
      <c r="N5" s="92" t="s">
        <v>209</v>
      </c>
      <c r="O5" s="92" t="s">
        <v>210</v>
      </c>
      <c r="P5" s="92" t="s">
        <v>211</v>
      </c>
      <c r="Q5" s="92" t="s">
        <v>212</v>
      </c>
      <c r="R5" s="92" t="s">
        <v>213</v>
      </c>
      <c r="S5" s="92" t="s">
        <v>214</v>
      </c>
      <c r="T5" s="92" t="s">
        <v>215</v>
      </c>
      <c r="U5" s="92" t="s">
        <v>216</v>
      </c>
      <c r="V5" s="92" t="s">
        <v>217</v>
      </c>
      <c r="W5" s="92" t="s">
        <v>218</v>
      </c>
      <c r="X5" s="92" t="s">
        <v>219</v>
      </c>
      <c r="Y5" s="92" t="s">
        <v>220</v>
      </c>
      <c r="Z5" s="92" t="s">
        <v>221</v>
      </c>
      <c r="AA5" s="125" t="s">
        <v>100</v>
      </c>
      <c r="AB5" s="126" t="s">
        <v>57</v>
      </c>
      <c r="AC5" s="91"/>
    </row>
    <row r="6" spans="1:29" s="127" customFormat="1" ht="20.100000000000001" customHeight="1" x14ac:dyDescent="0.2">
      <c r="B6" s="128">
        <v>1</v>
      </c>
      <c r="C6" s="129" t="s">
        <v>228</v>
      </c>
      <c r="D6" s="129"/>
      <c r="E6" s="129" t="s">
        <v>122</v>
      </c>
      <c r="F6" s="130"/>
      <c r="G6" s="131">
        <f>G8*G7</f>
        <v>0</v>
      </c>
      <c r="H6" s="131">
        <f t="shared" ref="H6:Z6" si="0">H8*H7</f>
        <v>0</v>
      </c>
      <c r="I6" s="131">
        <f t="shared" si="0"/>
        <v>0</v>
      </c>
      <c r="J6" s="131">
        <f t="shared" si="0"/>
        <v>0</v>
      </c>
      <c r="K6" s="131">
        <f t="shared" si="0"/>
        <v>0</v>
      </c>
      <c r="L6" s="131">
        <f t="shared" si="0"/>
        <v>0</v>
      </c>
      <c r="M6" s="131">
        <f t="shared" si="0"/>
        <v>0</v>
      </c>
      <c r="N6" s="131">
        <f t="shared" si="0"/>
        <v>0</v>
      </c>
      <c r="O6" s="131">
        <f t="shared" si="0"/>
        <v>0</v>
      </c>
      <c r="P6" s="131">
        <f t="shared" si="0"/>
        <v>0</v>
      </c>
      <c r="Q6" s="131">
        <f t="shared" si="0"/>
        <v>0</v>
      </c>
      <c r="R6" s="131">
        <f t="shared" si="0"/>
        <v>0</v>
      </c>
      <c r="S6" s="131">
        <f t="shared" si="0"/>
        <v>0</v>
      </c>
      <c r="T6" s="131">
        <f t="shared" si="0"/>
        <v>0</v>
      </c>
      <c r="U6" s="131">
        <f t="shared" si="0"/>
        <v>0</v>
      </c>
      <c r="V6" s="131">
        <f t="shared" si="0"/>
        <v>0</v>
      </c>
      <c r="W6" s="131">
        <f t="shared" si="0"/>
        <v>0</v>
      </c>
      <c r="X6" s="131">
        <f t="shared" si="0"/>
        <v>0</v>
      </c>
      <c r="Y6" s="131">
        <f t="shared" si="0"/>
        <v>0</v>
      </c>
      <c r="Z6" s="131">
        <f t="shared" si="0"/>
        <v>0</v>
      </c>
      <c r="AA6" s="132">
        <f t="shared" ref="AA6:AA22" si="1">SUM(G6:Z6)</f>
        <v>0</v>
      </c>
      <c r="AB6" s="301"/>
    </row>
    <row r="7" spans="1:29" s="127" customFormat="1" ht="20.100000000000001" customHeight="1" x14ac:dyDescent="0.2">
      <c r="B7" s="133"/>
      <c r="C7" s="134" t="s">
        <v>123</v>
      </c>
      <c r="D7" s="135"/>
      <c r="E7" s="135" t="s">
        <v>229</v>
      </c>
      <c r="F7" s="136"/>
      <c r="G7" s="137"/>
      <c r="H7" s="138"/>
      <c r="I7" s="138"/>
      <c r="J7" s="138"/>
      <c r="K7" s="138"/>
      <c r="L7" s="139"/>
      <c r="M7" s="139"/>
      <c r="N7" s="139"/>
      <c r="O7" s="139"/>
      <c r="P7" s="139"/>
      <c r="Q7" s="138"/>
      <c r="R7" s="138"/>
      <c r="S7" s="138"/>
      <c r="T7" s="138"/>
      <c r="U7" s="138"/>
      <c r="V7" s="138"/>
      <c r="W7" s="139"/>
      <c r="X7" s="138"/>
      <c r="Y7" s="138"/>
      <c r="Z7" s="138"/>
      <c r="AA7" s="146">
        <f t="shared" si="1"/>
        <v>0</v>
      </c>
      <c r="AB7" s="270"/>
    </row>
    <row r="8" spans="1:29" s="127" customFormat="1" ht="20.100000000000001" customHeight="1" x14ac:dyDescent="0.2">
      <c r="B8" s="133"/>
      <c r="C8" s="367" t="s">
        <v>230</v>
      </c>
      <c r="D8" s="160"/>
      <c r="E8" s="160" t="s">
        <v>122</v>
      </c>
      <c r="F8" s="368"/>
      <c r="G8" s="143"/>
      <c r="H8" s="144"/>
      <c r="I8" s="144"/>
      <c r="J8" s="144"/>
      <c r="K8" s="144"/>
      <c r="L8" s="145"/>
      <c r="M8" s="145"/>
      <c r="N8" s="145"/>
      <c r="O8" s="145"/>
      <c r="P8" s="145"/>
      <c r="Q8" s="144"/>
      <c r="R8" s="144"/>
      <c r="S8" s="144"/>
      <c r="T8" s="144"/>
      <c r="U8" s="144"/>
      <c r="V8" s="144"/>
      <c r="W8" s="145"/>
      <c r="X8" s="144"/>
      <c r="Y8" s="144"/>
      <c r="Z8" s="144"/>
      <c r="AA8" s="377">
        <f t="shared" si="1"/>
        <v>0</v>
      </c>
      <c r="AB8" s="378"/>
    </row>
    <row r="9" spans="1:29" s="127" customFormat="1" ht="20.100000000000001" customHeight="1" x14ac:dyDescent="0.2">
      <c r="B9" s="128">
        <v>2</v>
      </c>
      <c r="C9" s="165" t="s">
        <v>117</v>
      </c>
      <c r="D9" s="165"/>
      <c r="E9" s="165" t="s">
        <v>122</v>
      </c>
      <c r="F9" s="369"/>
      <c r="G9" s="131">
        <f t="shared" ref="G9:Z9" si="2">G11+G10*G12</f>
        <v>0</v>
      </c>
      <c r="H9" s="131">
        <f t="shared" si="2"/>
        <v>0</v>
      </c>
      <c r="I9" s="131">
        <f t="shared" si="2"/>
        <v>0</v>
      </c>
      <c r="J9" s="131">
        <f t="shared" si="2"/>
        <v>0</v>
      </c>
      <c r="K9" s="131">
        <f t="shared" si="2"/>
        <v>0</v>
      </c>
      <c r="L9" s="131">
        <f t="shared" si="2"/>
        <v>0</v>
      </c>
      <c r="M9" s="131">
        <f t="shared" si="2"/>
        <v>0</v>
      </c>
      <c r="N9" s="131">
        <f t="shared" si="2"/>
        <v>0</v>
      </c>
      <c r="O9" s="131">
        <f t="shared" si="2"/>
        <v>0</v>
      </c>
      <c r="P9" s="131">
        <f t="shared" si="2"/>
        <v>0</v>
      </c>
      <c r="Q9" s="131">
        <f t="shared" si="2"/>
        <v>0</v>
      </c>
      <c r="R9" s="131">
        <f t="shared" si="2"/>
        <v>0</v>
      </c>
      <c r="S9" s="131">
        <f t="shared" si="2"/>
        <v>0</v>
      </c>
      <c r="T9" s="131">
        <f t="shared" si="2"/>
        <v>0</v>
      </c>
      <c r="U9" s="131">
        <f t="shared" si="2"/>
        <v>0</v>
      </c>
      <c r="V9" s="131">
        <f t="shared" si="2"/>
        <v>0</v>
      </c>
      <c r="W9" s="131">
        <f t="shared" si="2"/>
        <v>0</v>
      </c>
      <c r="X9" s="131">
        <f t="shared" si="2"/>
        <v>0</v>
      </c>
      <c r="Y9" s="131">
        <f t="shared" si="2"/>
        <v>0</v>
      </c>
      <c r="Z9" s="131">
        <f t="shared" si="2"/>
        <v>0</v>
      </c>
      <c r="AA9" s="379">
        <f t="shared" si="1"/>
        <v>0</v>
      </c>
      <c r="AB9" s="380"/>
    </row>
    <row r="10" spans="1:29" s="127" customFormat="1" ht="20.100000000000001" customHeight="1" x14ac:dyDescent="0.2">
      <c r="B10" s="133"/>
      <c r="C10" s="134" t="s">
        <v>123</v>
      </c>
      <c r="D10" s="135"/>
      <c r="E10" s="135" t="s">
        <v>124</v>
      </c>
      <c r="F10" s="136"/>
      <c r="G10" s="137"/>
      <c r="H10" s="138"/>
      <c r="I10" s="138"/>
      <c r="J10" s="138"/>
      <c r="K10" s="138"/>
      <c r="L10" s="139"/>
      <c r="M10" s="139"/>
      <c r="N10" s="139"/>
      <c r="O10" s="139"/>
      <c r="P10" s="139"/>
      <c r="Q10" s="138"/>
      <c r="R10" s="138"/>
      <c r="S10" s="138"/>
      <c r="T10" s="138"/>
      <c r="U10" s="138"/>
      <c r="V10" s="138"/>
      <c r="W10" s="139"/>
      <c r="X10" s="138"/>
      <c r="Y10" s="138"/>
      <c r="Z10" s="138"/>
      <c r="AA10" s="146">
        <f t="shared" si="1"/>
        <v>0</v>
      </c>
      <c r="AB10" s="270"/>
    </row>
    <row r="11" spans="1:29" s="127" customFormat="1" ht="20.100000000000001" customHeight="1" x14ac:dyDescent="0.2">
      <c r="B11" s="133"/>
      <c r="C11" s="140" t="s">
        <v>125</v>
      </c>
      <c r="D11" s="141"/>
      <c r="E11" s="141" t="s">
        <v>122</v>
      </c>
      <c r="F11" s="142"/>
      <c r="G11" s="143"/>
      <c r="H11" s="144"/>
      <c r="I11" s="144"/>
      <c r="J11" s="144"/>
      <c r="K11" s="144"/>
      <c r="L11" s="145"/>
      <c r="M11" s="145"/>
      <c r="N11" s="145"/>
      <c r="O11" s="145"/>
      <c r="P11" s="145"/>
      <c r="Q11" s="144"/>
      <c r="R11" s="144"/>
      <c r="S11" s="144"/>
      <c r="T11" s="144"/>
      <c r="U11" s="144"/>
      <c r="V11" s="144"/>
      <c r="W11" s="145"/>
      <c r="X11" s="144"/>
      <c r="Y11" s="144"/>
      <c r="Z11" s="144"/>
      <c r="AA11" s="300">
        <f t="shared" si="1"/>
        <v>0</v>
      </c>
      <c r="AB11" s="302"/>
    </row>
    <row r="12" spans="1:29" s="127" customFormat="1" ht="20.100000000000001" customHeight="1" x14ac:dyDescent="0.2">
      <c r="B12" s="147"/>
      <c r="C12" s="148" t="s">
        <v>126</v>
      </c>
      <c r="D12" s="149"/>
      <c r="E12" s="149" t="s">
        <v>122</v>
      </c>
      <c r="F12" s="150"/>
      <c r="G12" s="151"/>
      <c r="H12" s="152"/>
      <c r="I12" s="152"/>
      <c r="J12" s="152"/>
      <c r="K12" s="152"/>
      <c r="L12" s="153"/>
      <c r="M12" s="153"/>
      <c r="N12" s="153"/>
      <c r="O12" s="153"/>
      <c r="P12" s="153"/>
      <c r="Q12" s="152"/>
      <c r="R12" s="152"/>
      <c r="S12" s="152"/>
      <c r="T12" s="152"/>
      <c r="U12" s="152"/>
      <c r="V12" s="152"/>
      <c r="W12" s="153"/>
      <c r="X12" s="152"/>
      <c r="Y12" s="152"/>
      <c r="Z12" s="152"/>
      <c r="AA12" s="132">
        <f t="shared" si="1"/>
        <v>0</v>
      </c>
      <c r="AB12" s="271"/>
    </row>
    <row r="13" spans="1:29" s="127" customFormat="1" ht="20.100000000000001" customHeight="1" x14ac:dyDescent="0.2">
      <c r="B13" s="154">
        <v>3</v>
      </c>
      <c r="C13" s="129" t="s">
        <v>118</v>
      </c>
      <c r="D13" s="129"/>
      <c r="E13" s="129" t="s">
        <v>122</v>
      </c>
      <c r="F13" s="130"/>
      <c r="G13" s="131">
        <f t="shared" ref="G13:Z13" si="3">G14+G15</f>
        <v>0</v>
      </c>
      <c r="H13" s="131">
        <f t="shared" si="3"/>
        <v>0</v>
      </c>
      <c r="I13" s="131">
        <f t="shared" si="3"/>
        <v>0</v>
      </c>
      <c r="J13" s="131">
        <f t="shared" si="3"/>
        <v>0</v>
      </c>
      <c r="K13" s="131">
        <f t="shared" si="3"/>
        <v>0</v>
      </c>
      <c r="L13" s="131">
        <f t="shared" si="3"/>
        <v>0</v>
      </c>
      <c r="M13" s="131">
        <f t="shared" si="3"/>
        <v>0</v>
      </c>
      <c r="N13" s="131">
        <f t="shared" si="3"/>
        <v>0</v>
      </c>
      <c r="O13" s="131">
        <f t="shared" si="3"/>
        <v>0</v>
      </c>
      <c r="P13" s="131">
        <f t="shared" si="3"/>
        <v>0</v>
      </c>
      <c r="Q13" s="131">
        <f t="shared" si="3"/>
        <v>0</v>
      </c>
      <c r="R13" s="131">
        <f t="shared" si="3"/>
        <v>0</v>
      </c>
      <c r="S13" s="131">
        <f t="shared" si="3"/>
        <v>0</v>
      </c>
      <c r="T13" s="131">
        <f t="shared" si="3"/>
        <v>0</v>
      </c>
      <c r="U13" s="131">
        <f t="shared" si="3"/>
        <v>0</v>
      </c>
      <c r="V13" s="131">
        <f t="shared" si="3"/>
        <v>0</v>
      </c>
      <c r="W13" s="131">
        <f t="shared" si="3"/>
        <v>0</v>
      </c>
      <c r="X13" s="131">
        <f t="shared" si="3"/>
        <v>0</v>
      </c>
      <c r="Y13" s="131">
        <f t="shared" si="3"/>
        <v>0</v>
      </c>
      <c r="Z13" s="131">
        <f t="shared" si="3"/>
        <v>0</v>
      </c>
      <c r="AA13" s="132">
        <f t="shared" si="1"/>
        <v>0</v>
      </c>
      <c r="AB13" s="272"/>
    </row>
    <row r="14" spans="1:29" s="127" customFormat="1" ht="20.100000000000001" customHeight="1" x14ac:dyDescent="0.2">
      <c r="B14" s="133"/>
      <c r="C14" s="134" t="s">
        <v>127</v>
      </c>
      <c r="D14" s="135"/>
      <c r="E14" s="135" t="s">
        <v>122</v>
      </c>
      <c r="F14" s="136"/>
      <c r="G14" s="155">
        <v>0</v>
      </c>
      <c r="H14" s="155">
        <v>0</v>
      </c>
      <c r="I14" s="155">
        <v>0</v>
      </c>
      <c r="J14" s="155">
        <v>0</v>
      </c>
      <c r="K14" s="155">
        <v>0</v>
      </c>
      <c r="L14" s="155">
        <v>0</v>
      </c>
      <c r="M14" s="155">
        <v>0</v>
      </c>
      <c r="N14" s="155">
        <v>0</v>
      </c>
      <c r="O14" s="155">
        <v>0</v>
      </c>
      <c r="P14" s="155">
        <v>0</v>
      </c>
      <c r="Q14" s="155">
        <v>0</v>
      </c>
      <c r="R14" s="155">
        <v>0</v>
      </c>
      <c r="S14" s="155">
        <v>0</v>
      </c>
      <c r="T14" s="155">
        <v>0</v>
      </c>
      <c r="U14" s="155">
        <v>0</v>
      </c>
      <c r="V14" s="155">
        <v>0</v>
      </c>
      <c r="W14" s="155">
        <v>0</v>
      </c>
      <c r="X14" s="155">
        <v>0</v>
      </c>
      <c r="Y14" s="155">
        <v>0</v>
      </c>
      <c r="Z14" s="155">
        <v>0</v>
      </c>
      <c r="AA14" s="146">
        <f t="shared" si="1"/>
        <v>0</v>
      </c>
      <c r="AB14" s="303"/>
    </row>
    <row r="15" spans="1:29" s="127" customFormat="1" ht="20.100000000000001" customHeight="1" x14ac:dyDescent="0.2">
      <c r="B15" s="133"/>
      <c r="C15" s="140" t="s">
        <v>128</v>
      </c>
      <c r="D15" s="141"/>
      <c r="E15" s="141" t="s">
        <v>122</v>
      </c>
      <c r="F15" s="156"/>
      <c r="G15" s="157">
        <f t="shared" ref="G15:Z15" si="4">G16*(G17+G18)</f>
        <v>0</v>
      </c>
      <c r="H15" s="157">
        <f t="shared" si="4"/>
        <v>0</v>
      </c>
      <c r="I15" s="157">
        <f t="shared" si="4"/>
        <v>0</v>
      </c>
      <c r="J15" s="157">
        <f t="shared" si="4"/>
        <v>0</v>
      </c>
      <c r="K15" s="157">
        <f t="shared" si="4"/>
        <v>0</v>
      </c>
      <c r="L15" s="157">
        <f t="shared" si="4"/>
        <v>0</v>
      </c>
      <c r="M15" s="157">
        <f t="shared" si="4"/>
        <v>0</v>
      </c>
      <c r="N15" s="157">
        <f t="shared" si="4"/>
        <v>0</v>
      </c>
      <c r="O15" s="157">
        <f t="shared" si="4"/>
        <v>0</v>
      </c>
      <c r="P15" s="157">
        <f t="shared" si="4"/>
        <v>0</v>
      </c>
      <c r="Q15" s="157">
        <f t="shared" si="4"/>
        <v>0</v>
      </c>
      <c r="R15" s="157">
        <f t="shared" si="4"/>
        <v>0</v>
      </c>
      <c r="S15" s="157">
        <f t="shared" si="4"/>
        <v>0</v>
      </c>
      <c r="T15" s="157">
        <f t="shared" si="4"/>
        <v>0</v>
      </c>
      <c r="U15" s="157">
        <f t="shared" si="4"/>
        <v>0</v>
      </c>
      <c r="V15" s="157">
        <f t="shared" si="4"/>
        <v>0</v>
      </c>
      <c r="W15" s="157">
        <f t="shared" si="4"/>
        <v>0</v>
      </c>
      <c r="X15" s="157">
        <f t="shared" si="4"/>
        <v>0</v>
      </c>
      <c r="Y15" s="157">
        <f t="shared" si="4"/>
        <v>0</v>
      </c>
      <c r="Z15" s="157">
        <f t="shared" si="4"/>
        <v>0</v>
      </c>
      <c r="AA15" s="300">
        <f t="shared" si="1"/>
        <v>0</v>
      </c>
      <c r="AB15" s="302"/>
    </row>
    <row r="16" spans="1:29" s="127" customFormat="1" ht="20.100000000000001" customHeight="1" x14ac:dyDescent="0.2">
      <c r="B16" s="133"/>
      <c r="C16" s="158" t="s">
        <v>129</v>
      </c>
      <c r="D16" s="159"/>
      <c r="E16" s="160" t="s">
        <v>130</v>
      </c>
      <c r="F16" s="156"/>
      <c r="G16" s="157"/>
      <c r="H16" s="157"/>
      <c r="I16" s="157"/>
      <c r="J16" s="157"/>
      <c r="K16" s="157"/>
      <c r="L16" s="157"/>
      <c r="M16" s="157"/>
      <c r="N16" s="157"/>
      <c r="O16" s="157"/>
      <c r="P16" s="157"/>
      <c r="Q16" s="157"/>
      <c r="R16" s="157"/>
      <c r="S16" s="157"/>
      <c r="T16" s="157"/>
      <c r="U16" s="157"/>
      <c r="V16" s="157"/>
      <c r="W16" s="157"/>
      <c r="X16" s="157"/>
      <c r="Y16" s="157"/>
      <c r="Z16" s="157"/>
      <c r="AA16" s="300">
        <f t="shared" si="1"/>
        <v>0</v>
      </c>
      <c r="AB16" s="302"/>
    </row>
    <row r="17" spans="1:29" s="127" customFormat="1" ht="20.100000000000001" customHeight="1" x14ac:dyDescent="0.2">
      <c r="B17" s="133"/>
      <c r="C17" s="140" t="s">
        <v>131</v>
      </c>
      <c r="D17" s="141"/>
      <c r="E17" s="161" t="s">
        <v>132</v>
      </c>
      <c r="F17" s="142"/>
      <c r="G17" s="143"/>
      <c r="H17" s="144"/>
      <c r="I17" s="144"/>
      <c r="J17" s="144"/>
      <c r="K17" s="144"/>
      <c r="L17" s="145"/>
      <c r="M17" s="145"/>
      <c r="N17" s="145"/>
      <c r="O17" s="145"/>
      <c r="P17" s="145"/>
      <c r="Q17" s="144"/>
      <c r="R17" s="144"/>
      <c r="S17" s="144"/>
      <c r="T17" s="144"/>
      <c r="U17" s="144"/>
      <c r="V17" s="144"/>
      <c r="W17" s="145"/>
      <c r="X17" s="144"/>
      <c r="Y17" s="144"/>
      <c r="Z17" s="144"/>
      <c r="AA17" s="300">
        <f t="shared" si="1"/>
        <v>0</v>
      </c>
      <c r="AB17" s="302"/>
    </row>
    <row r="18" spans="1:29" s="127" customFormat="1" ht="20.100000000000001" customHeight="1" x14ac:dyDescent="0.2">
      <c r="B18" s="147"/>
      <c r="C18" s="148" t="s">
        <v>133</v>
      </c>
      <c r="D18" s="149"/>
      <c r="E18" s="161" t="s">
        <v>132</v>
      </c>
      <c r="F18" s="130"/>
      <c r="G18" s="162"/>
      <c r="H18" s="163"/>
      <c r="I18" s="163"/>
      <c r="J18" s="163"/>
      <c r="K18" s="163"/>
      <c r="L18" s="164"/>
      <c r="M18" s="164"/>
      <c r="N18" s="164"/>
      <c r="O18" s="164"/>
      <c r="P18" s="164"/>
      <c r="Q18" s="163"/>
      <c r="R18" s="163"/>
      <c r="S18" s="163"/>
      <c r="T18" s="163"/>
      <c r="U18" s="163"/>
      <c r="V18" s="163"/>
      <c r="W18" s="164"/>
      <c r="X18" s="163"/>
      <c r="Y18" s="163"/>
      <c r="Z18" s="163"/>
      <c r="AA18" s="132">
        <f t="shared" si="1"/>
        <v>0</v>
      </c>
      <c r="AB18" s="271"/>
    </row>
    <row r="19" spans="1:29" s="127" customFormat="1" ht="20.100000000000001" customHeight="1" x14ac:dyDescent="0.2">
      <c r="B19" s="154">
        <v>4</v>
      </c>
      <c r="C19" s="165" t="s">
        <v>119</v>
      </c>
      <c r="D19" s="165"/>
      <c r="E19" s="165" t="s">
        <v>122</v>
      </c>
      <c r="F19" s="166"/>
      <c r="G19" s="131">
        <f t="shared" ref="G19:Z19" si="5">G20+G21*G22</f>
        <v>0</v>
      </c>
      <c r="H19" s="131">
        <f t="shared" si="5"/>
        <v>0</v>
      </c>
      <c r="I19" s="131">
        <f t="shared" si="5"/>
        <v>0</v>
      </c>
      <c r="J19" s="131">
        <f t="shared" si="5"/>
        <v>0</v>
      </c>
      <c r="K19" s="131">
        <f t="shared" si="5"/>
        <v>0</v>
      </c>
      <c r="L19" s="131">
        <f t="shared" si="5"/>
        <v>0</v>
      </c>
      <c r="M19" s="131">
        <f t="shared" si="5"/>
        <v>0</v>
      </c>
      <c r="N19" s="131">
        <f t="shared" si="5"/>
        <v>0</v>
      </c>
      <c r="O19" s="131">
        <f t="shared" si="5"/>
        <v>0</v>
      </c>
      <c r="P19" s="131">
        <f t="shared" si="5"/>
        <v>0</v>
      </c>
      <c r="Q19" s="131">
        <f t="shared" si="5"/>
        <v>0</v>
      </c>
      <c r="R19" s="131">
        <f t="shared" si="5"/>
        <v>0</v>
      </c>
      <c r="S19" s="131">
        <f t="shared" si="5"/>
        <v>0</v>
      </c>
      <c r="T19" s="131">
        <f t="shared" si="5"/>
        <v>0</v>
      </c>
      <c r="U19" s="131">
        <f t="shared" si="5"/>
        <v>0</v>
      </c>
      <c r="V19" s="131">
        <f t="shared" si="5"/>
        <v>0</v>
      </c>
      <c r="W19" s="131">
        <f t="shared" si="5"/>
        <v>0</v>
      </c>
      <c r="X19" s="131">
        <f t="shared" si="5"/>
        <v>0</v>
      </c>
      <c r="Y19" s="131">
        <f t="shared" si="5"/>
        <v>0</v>
      </c>
      <c r="Z19" s="131">
        <f t="shared" si="5"/>
        <v>0</v>
      </c>
      <c r="AA19" s="132">
        <f t="shared" si="1"/>
        <v>0</v>
      </c>
      <c r="AB19" s="272"/>
    </row>
    <row r="20" spans="1:29" s="127" customFormat="1" ht="20.100000000000001" customHeight="1" x14ac:dyDescent="0.2">
      <c r="B20" s="154"/>
      <c r="C20" s="134" t="s">
        <v>127</v>
      </c>
      <c r="D20" s="135"/>
      <c r="E20" s="135" t="s">
        <v>122</v>
      </c>
      <c r="F20" s="136"/>
      <c r="G20" s="155"/>
      <c r="H20" s="155"/>
      <c r="I20" s="155"/>
      <c r="J20" s="155"/>
      <c r="K20" s="155"/>
      <c r="L20" s="155"/>
      <c r="M20" s="155"/>
      <c r="N20" s="155"/>
      <c r="O20" s="155"/>
      <c r="P20" s="155"/>
      <c r="Q20" s="155"/>
      <c r="R20" s="155"/>
      <c r="S20" s="155"/>
      <c r="T20" s="155"/>
      <c r="U20" s="155"/>
      <c r="V20" s="155"/>
      <c r="W20" s="155"/>
      <c r="X20" s="155"/>
      <c r="Y20" s="155"/>
      <c r="Z20" s="155"/>
      <c r="AA20" s="304">
        <f t="shared" si="1"/>
        <v>0</v>
      </c>
      <c r="AB20" s="305"/>
    </row>
    <row r="21" spans="1:29" s="127" customFormat="1" ht="20.100000000000001" customHeight="1" x14ac:dyDescent="0.2">
      <c r="B21" s="133"/>
      <c r="C21" s="167" t="s">
        <v>147</v>
      </c>
      <c r="D21" s="158"/>
      <c r="E21" s="168" t="s">
        <v>124</v>
      </c>
      <c r="F21" s="169"/>
      <c r="G21" s="170"/>
      <c r="H21" s="170"/>
      <c r="I21" s="170"/>
      <c r="J21" s="170"/>
      <c r="K21" s="170"/>
      <c r="L21" s="170"/>
      <c r="M21" s="170"/>
      <c r="N21" s="170"/>
      <c r="O21" s="170"/>
      <c r="P21" s="170"/>
      <c r="Q21" s="170"/>
      <c r="R21" s="170"/>
      <c r="S21" s="170"/>
      <c r="T21" s="170"/>
      <c r="U21" s="170"/>
      <c r="V21" s="170"/>
      <c r="W21" s="170"/>
      <c r="X21" s="170"/>
      <c r="Y21" s="170"/>
      <c r="Z21" s="170"/>
      <c r="AA21" s="300">
        <f t="shared" si="1"/>
        <v>0</v>
      </c>
      <c r="AB21" s="302"/>
    </row>
    <row r="22" spans="1:29" s="127" customFormat="1" ht="20.100000000000001" customHeight="1" thickBot="1" x14ac:dyDescent="0.25">
      <c r="B22" s="133"/>
      <c r="C22" s="171" t="s">
        <v>148</v>
      </c>
      <c r="D22" s="172"/>
      <c r="E22" s="173" t="s">
        <v>134</v>
      </c>
      <c r="F22" s="174"/>
      <c r="G22" s="162"/>
      <c r="H22" s="163"/>
      <c r="I22" s="163"/>
      <c r="J22" s="163"/>
      <c r="K22" s="163"/>
      <c r="L22" s="164"/>
      <c r="M22" s="164"/>
      <c r="N22" s="164"/>
      <c r="O22" s="164"/>
      <c r="P22" s="164"/>
      <c r="Q22" s="163"/>
      <c r="R22" s="163"/>
      <c r="S22" s="163"/>
      <c r="T22" s="163"/>
      <c r="U22" s="163"/>
      <c r="V22" s="163"/>
      <c r="W22" s="164"/>
      <c r="X22" s="163"/>
      <c r="Y22" s="163"/>
      <c r="Z22" s="163"/>
      <c r="AA22" s="306">
        <f t="shared" si="1"/>
        <v>0</v>
      </c>
      <c r="AB22" s="271"/>
    </row>
    <row r="23" spans="1:29" s="176" customFormat="1" ht="20.100000000000001" customHeight="1" thickBot="1" x14ac:dyDescent="0.25">
      <c r="B23" s="320" t="s">
        <v>227</v>
      </c>
      <c r="C23" s="321"/>
      <c r="D23" s="321"/>
      <c r="E23" s="321"/>
      <c r="F23" s="322"/>
      <c r="G23" s="323">
        <f t="shared" ref="G23:Z23" si="6">SUM(G6,G9,G13,G19)</f>
        <v>0</v>
      </c>
      <c r="H23" s="323">
        <f t="shared" si="6"/>
        <v>0</v>
      </c>
      <c r="I23" s="323">
        <f t="shared" si="6"/>
        <v>0</v>
      </c>
      <c r="J23" s="323">
        <f t="shared" si="6"/>
        <v>0</v>
      </c>
      <c r="K23" s="323">
        <f t="shared" si="6"/>
        <v>0</v>
      </c>
      <c r="L23" s="323">
        <f t="shared" si="6"/>
        <v>0</v>
      </c>
      <c r="M23" s="323">
        <f t="shared" si="6"/>
        <v>0</v>
      </c>
      <c r="N23" s="323">
        <f t="shared" si="6"/>
        <v>0</v>
      </c>
      <c r="O23" s="323">
        <f t="shared" si="6"/>
        <v>0</v>
      </c>
      <c r="P23" s="323">
        <f t="shared" si="6"/>
        <v>0</v>
      </c>
      <c r="Q23" s="323">
        <f t="shared" si="6"/>
        <v>0</v>
      </c>
      <c r="R23" s="323">
        <f t="shared" si="6"/>
        <v>0</v>
      </c>
      <c r="S23" s="323">
        <f t="shared" si="6"/>
        <v>0</v>
      </c>
      <c r="T23" s="323">
        <f t="shared" si="6"/>
        <v>0</v>
      </c>
      <c r="U23" s="323">
        <f t="shared" si="6"/>
        <v>0</v>
      </c>
      <c r="V23" s="323">
        <f t="shared" si="6"/>
        <v>0</v>
      </c>
      <c r="W23" s="323">
        <f t="shared" si="6"/>
        <v>0</v>
      </c>
      <c r="X23" s="323">
        <f t="shared" si="6"/>
        <v>0</v>
      </c>
      <c r="Y23" s="323">
        <f t="shared" si="6"/>
        <v>0</v>
      </c>
      <c r="Z23" s="323">
        <f t="shared" si="6"/>
        <v>0</v>
      </c>
      <c r="AA23" s="324">
        <f>SUM(G23:Z23)</f>
        <v>0</v>
      </c>
      <c r="AB23" s="314" t="s">
        <v>18</v>
      </c>
    </row>
    <row r="24" spans="1:29" s="176" customFormat="1" ht="22.8" customHeight="1" x14ac:dyDescent="0.2">
      <c r="B24" s="177"/>
      <c r="C24" s="177"/>
      <c r="D24" s="177"/>
      <c r="E24" s="178"/>
      <c r="F24" s="162"/>
      <c r="G24" s="162"/>
      <c r="H24" s="162"/>
      <c r="I24" s="162"/>
      <c r="J24" s="162"/>
      <c r="K24" s="162"/>
      <c r="L24" s="162"/>
      <c r="M24" s="162"/>
      <c r="N24" s="162"/>
      <c r="O24" s="162"/>
      <c r="P24" s="162"/>
      <c r="Q24" s="162"/>
      <c r="R24" s="162"/>
      <c r="S24" s="162"/>
      <c r="T24" s="162"/>
      <c r="U24" s="162"/>
      <c r="V24" s="162"/>
      <c r="W24" s="162"/>
      <c r="X24" s="162"/>
      <c r="Y24" s="162"/>
      <c r="Z24" s="162"/>
    </row>
    <row r="25" spans="1:29" s="176" customFormat="1" ht="22.2" customHeight="1" thickBot="1" x14ac:dyDescent="0.25">
      <c r="B25" s="88" t="s">
        <v>240</v>
      </c>
      <c r="C25" s="177"/>
      <c r="D25" s="177"/>
      <c r="E25" s="178"/>
      <c r="F25" s="162"/>
      <c r="G25" s="162"/>
      <c r="H25" s="162"/>
      <c r="I25" s="162"/>
      <c r="J25" s="162"/>
      <c r="K25" s="162"/>
      <c r="L25" s="162"/>
      <c r="M25" s="162"/>
      <c r="N25" s="162"/>
      <c r="O25" s="162"/>
      <c r="P25" s="162"/>
      <c r="Q25" s="162"/>
      <c r="R25" s="162"/>
      <c r="S25" s="162"/>
      <c r="T25" s="162"/>
      <c r="U25" s="162"/>
      <c r="V25" s="162"/>
      <c r="W25" s="162"/>
      <c r="X25" s="162"/>
      <c r="Y25" s="162"/>
      <c r="Z25" s="162"/>
    </row>
    <row r="26" spans="1:29" s="94" customFormat="1" ht="18" customHeight="1" thickBot="1" x14ac:dyDescent="0.25">
      <c r="A26" s="91"/>
      <c r="B26" s="909" t="s">
        <v>14</v>
      </c>
      <c r="C26" s="910"/>
      <c r="D26" s="910"/>
      <c r="E26" s="910"/>
      <c r="F26" s="911"/>
      <c r="G26" s="92" t="s">
        <v>202</v>
      </c>
      <c r="H26" s="92" t="s">
        <v>203</v>
      </c>
      <c r="I26" s="92" t="s">
        <v>204</v>
      </c>
      <c r="J26" s="92" t="s">
        <v>205</v>
      </c>
      <c r="K26" s="92" t="s">
        <v>206</v>
      </c>
      <c r="L26" s="92" t="s">
        <v>207</v>
      </c>
      <c r="M26" s="92" t="s">
        <v>208</v>
      </c>
      <c r="N26" s="92" t="s">
        <v>209</v>
      </c>
      <c r="O26" s="92" t="s">
        <v>210</v>
      </c>
      <c r="P26" s="92" t="s">
        <v>211</v>
      </c>
      <c r="Q26" s="92" t="s">
        <v>212</v>
      </c>
      <c r="R26" s="92" t="s">
        <v>213</v>
      </c>
      <c r="S26" s="92" t="s">
        <v>214</v>
      </c>
      <c r="T26" s="92" t="s">
        <v>215</v>
      </c>
      <c r="U26" s="92" t="s">
        <v>216</v>
      </c>
      <c r="V26" s="92" t="s">
        <v>217</v>
      </c>
      <c r="W26" s="92" t="s">
        <v>218</v>
      </c>
      <c r="X26" s="92" t="s">
        <v>219</v>
      </c>
      <c r="Y26" s="92" t="s">
        <v>220</v>
      </c>
      <c r="Z26" s="92" t="s">
        <v>221</v>
      </c>
      <c r="AA26" s="125" t="s">
        <v>100</v>
      </c>
      <c r="AB26" s="126" t="s">
        <v>57</v>
      </c>
      <c r="AC26" s="91"/>
    </row>
    <row r="27" spans="1:29" s="127" customFormat="1" ht="20.100000000000001" customHeight="1" x14ac:dyDescent="0.2">
      <c r="B27" s="466">
        <v>1</v>
      </c>
      <c r="C27" s="467" t="s">
        <v>117</v>
      </c>
      <c r="D27" s="467"/>
      <c r="E27" s="467"/>
      <c r="F27" s="468"/>
      <c r="G27" s="131"/>
      <c r="H27" s="131"/>
      <c r="I27" s="131"/>
      <c r="J27" s="131"/>
      <c r="K27" s="131"/>
      <c r="L27" s="131"/>
      <c r="M27" s="131"/>
      <c r="N27" s="131"/>
      <c r="O27" s="131"/>
      <c r="P27" s="131"/>
      <c r="Q27" s="131"/>
      <c r="R27" s="131"/>
      <c r="S27" s="131"/>
      <c r="T27" s="131"/>
      <c r="U27" s="131"/>
      <c r="V27" s="131"/>
      <c r="W27" s="131"/>
      <c r="X27" s="131"/>
      <c r="Y27" s="131"/>
      <c r="Z27" s="131"/>
      <c r="AA27" s="622"/>
      <c r="AB27" s="380"/>
    </row>
    <row r="28" spans="1:29" s="127" customFormat="1" ht="20.100000000000001" customHeight="1" x14ac:dyDescent="0.2">
      <c r="B28" s="469"/>
      <c r="C28" s="470" t="s">
        <v>123</v>
      </c>
      <c r="D28" s="471"/>
      <c r="E28" s="471" t="s">
        <v>124</v>
      </c>
      <c r="F28" s="472"/>
      <c r="G28" s="137"/>
      <c r="H28" s="138"/>
      <c r="I28" s="138"/>
      <c r="J28" s="138"/>
      <c r="K28" s="138"/>
      <c r="L28" s="139"/>
      <c r="M28" s="139"/>
      <c r="N28" s="139"/>
      <c r="O28" s="139"/>
      <c r="P28" s="139"/>
      <c r="Q28" s="138"/>
      <c r="R28" s="138"/>
      <c r="S28" s="138"/>
      <c r="T28" s="138"/>
      <c r="U28" s="138"/>
      <c r="V28" s="138"/>
      <c r="W28" s="139"/>
      <c r="X28" s="138"/>
      <c r="Y28" s="138"/>
      <c r="Z28" s="138"/>
      <c r="AA28" s="146">
        <f t="shared" ref="AA28:AA35" si="7">SUM(G28:Z28)</f>
        <v>0</v>
      </c>
      <c r="AB28" s="270"/>
    </row>
    <row r="29" spans="1:29" s="127" customFormat="1" ht="20.100000000000001" customHeight="1" x14ac:dyDescent="0.2">
      <c r="B29" s="469"/>
      <c r="C29" s="473" t="s">
        <v>251</v>
      </c>
      <c r="D29" s="474"/>
      <c r="E29" s="474" t="s">
        <v>122</v>
      </c>
      <c r="F29" s="475"/>
      <c r="G29" s="143"/>
      <c r="H29" s="144"/>
      <c r="I29" s="144"/>
      <c r="J29" s="144"/>
      <c r="K29" s="144"/>
      <c r="L29" s="145"/>
      <c r="M29" s="145"/>
      <c r="N29" s="145"/>
      <c r="O29" s="145"/>
      <c r="P29" s="145"/>
      <c r="Q29" s="144"/>
      <c r="R29" s="144"/>
      <c r="S29" s="144"/>
      <c r="T29" s="144"/>
      <c r="U29" s="144"/>
      <c r="V29" s="144"/>
      <c r="W29" s="145"/>
      <c r="X29" s="144"/>
      <c r="Y29" s="144"/>
      <c r="Z29" s="144"/>
      <c r="AA29" s="377">
        <f t="shared" si="7"/>
        <v>0</v>
      </c>
      <c r="AB29" s="302"/>
    </row>
    <row r="30" spans="1:29" s="127" customFormat="1" ht="20.100000000000001" customHeight="1" x14ac:dyDescent="0.2">
      <c r="B30" s="476">
        <v>2</v>
      </c>
      <c r="C30" s="477" t="s">
        <v>118</v>
      </c>
      <c r="D30" s="477"/>
      <c r="E30" s="477"/>
      <c r="F30" s="478"/>
      <c r="G30" s="131"/>
      <c r="H30" s="131"/>
      <c r="I30" s="131"/>
      <c r="J30" s="131"/>
      <c r="K30" s="131"/>
      <c r="L30" s="131"/>
      <c r="M30" s="131"/>
      <c r="N30" s="131"/>
      <c r="O30" s="131"/>
      <c r="P30" s="131"/>
      <c r="Q30" s="131"/>
      <c r="R30" s="131"/>
      <c r="S30" s="131"/>
      <c r="T30" s="131"/>
      <c r="U30" s="131"/>
      <c r="V30" s="131"/>
      <c r="W30" s="131"/>
      <c r="X30" s="131"/>
      <c r="Y30" s="131"/>
      <c r="Z30" s="131"/>
      <c r="AA30" s="622"/>
      <c r="AB30" s="272"/>
    </row>
    <row r="31" spans="1:29" s="127" customFormat="1" ht="20.100000000000001" customHeight="1" x14ac:dyDescent="0.2">
      <c r="B31" s="469"/>
      <c r="C31" s="470" t="s">
        <v>252</v>
      </c>
      <c r="D31" s="471"/>
      <c r="E31" s="471" t="s">
        <v>130</v>
      </c>
      <c r="F31" s="472"/>
      <c r="G31" s="155"/>
      <c r="H31" s="155"/>
      <c r="I31" s="155"/>
      <c r="J31" s="155"/>
      <c r="K31" s="155"/>
      <c r="L31" s="155"/>
      <c r="M31" s="155"/>
      <c r="N31" s="155"/>
      <c r="O31" s="155"/>
      <c r="P31" s="155"/>
      <c r="Q31" s="155"/>
      <c r="R31" s="155"/>
      <c r="S31" s="155"/>
      <c r="T31" s="155"/>
      <c r="U31" s="155"/>
      <c r="V31" s="155"/>
      <c r="W31" s="155"/>
      <c r="X31" s="155"/>
      <c r="Y31" s="155"/>
      <c r="Z31" s="155"/>
      <c r="AA31" s="146">
        <f t="shared" si="7"/>
        <v>0</v>
      </c>
      <c r="AB31" s="303"/>
    </row>
    <row r="32" spans="1:29" s="127" customFormat="1" ht="20.100000000000001" customHeight="1" x14ac:dyDescent="0.2">
      <c r="B32" s="469"/>
      <c r="C32" s="479" t="s">
        <v>253</v>
      </c>
      <c r="D32" s="480"/>
      <c r="E32" s="480" t="s">
        <v>122</v>
      </c>
      <c r="F32" s="481"/>
      <c r="G32" s="157"/>
      <c r="H32" s="157"/>
      <c r="I32" s="157"/>
      <c r="J32" s="157"/>
      <c r="K32" s="157"/>
      <c r="L32" s="157"/>
      <c r="M32" s="157"/>
      <c r="N32" s="157"/>
      <c r="O32" s="157"/>
      <c r="P32" s="157"/>
      <c r="Q32" s="157"/>
      <c r="R32" s="157"/>
      <c r="S32" s="157"/>
      <c r="T32" s="157"/>
      <c r="U32" s="157"/>
      <c r="V32" s="157"/>
      <c r="W32" s="157"/>
      <c r="X32" s="157"/>
      <c r="Y32" s="157"/>
      <c r="Z32" s="157"/>
      <c r="AA32" s="377">
        <f t="shared" si="7"/>
        <v>0</v>
      </c>
      <c r="AB32" s="302"/>
    </row>
    <row r="33" spans="1:30" s="127" customFormat="1" ht="20.100000000000001" customHeight="1" x14ac:dyDescent="0.2">
      <c r="B33" s="476">
        <v>3</v>
      </c>
      <c r="C33" s="467" t="s">
        <v>119</v>
      </c>
      <c r="D33" s="467"/>
      <c r="E33" s="467"/>
      <c r="F33" s="482"/>
      <c r="G33" s="131"/>
      <c r="H33" s="131"/>
      <c r="I33" s="131"/>
      <c r="J33" s="131"/>
      <c r="K33" s="131"/>
      <c r="L33" s="131"/>
      <c r="M33" s="131"/>
      <c r="N33" s="131"/>
      <c r="O33" s="131"/>
      <c r="P33" s="131"/>
      <c r="Q33" s="131"/>
      <c r="R33" s="131"/>
      <c r="S33" s="131"/>
      <c r="T33" s="131"/>
      <c r="U33" s="131"/>
      <c r="V33" s="131"/>
      <c r="W33" s="131"/>
      <c r="X33" s="131"/>
      <c r="Y33" s="131"/>
      <c r="Z33" s="131"/>
      <c r="AA33" s="622"/>
      <c r="AB33" s="272"/>
    </row>
    <row r="34" spans="1:30" s="127" customFormat="1" ht="20.100000000000001" customHeight="1" x14ac:dyDescent="0.2">
      <c r="B34" s="476"/>
      <c r="C34" s="470" t="s">
        <v>254</v>
      </c>
      <c r="D34" s="471"/>
      <c r="E34" s="471" t="s">
        <v>124</v>
      </c>
      <c r="F34" s="472"/>
      <c r="G34" s="155"/>
      <c r="H34" s="155"/>
      <c r="I34" s="155"/>
      <c r="J34" s="155"/>
      <c r="K34" s="155"/>
      <c r="L34" s="155"/>
      <c r="M34" s="155"/>
      <c r="N34" s="155"/>
      <c r="O34" s="155"/>
      <c r="P34" s="155"/>
      <c r="Q34" s="155"/>
      <c r="R34" s="155"/>
      <c r="S34" s="155"/>
      <c r="T34" s="155"/>
      <c r="U34" s="155"/>
      <c r="V34" s="155"/>
      <c r="W34" s="155"/>
      <c r="X34" s="155"/>
      <c r="Y34" s="155"/>
      <c r="Z34" s="155"/>
      <c r="AA34" s="304">
        <f t="shared" si="7"/>
        <v>0</v>
      </c>
      <c r="AB34" s="305"/>
    </row>
    <row r="35" spans="1:30" s="127" customFormat="1" ht="20.100000000000001" customHeight="1" thickBot="1" x14ac:dyDescent="0.25">
      <c r="B35" s="469"/>
      <c r="C35" s="479" t="s">
        <v>253</v>
      </c>
      <c r="D35" s="483"/>
      <c r="E35" s="484" t="s">
        <v>255</v>
      </c>
      <c r="F35" s="485"/>
      <c r="G35" s="170"/>
      <c r="H35" s="170"/>
      <c r="I35" s="170"/>
      <c r="J35" s="170"/>
      <c r="K35" s="170"/>
      <c r="L35" s="170"/>
      <c r="M35" s="170"/>
      <c r="N35" s="170"/>
      <c r="O35" s="170"/>
      <c r="P35" s="170"/>
      <c r="Q35" s="170"/>
      <c r="R35" s="170"/>
      <c r="S35" s="170"/>
      <c r="T35" s="170"/>
      <c r="U35" s="170"/>
      <c r="V35" s="170"/>
      <c r="W35" s="170"/>
      <c r="X35" s="170"/>
      <c r="Y35" s="170"/>
      <c r="Z35" s="170"/>
      <c r="AA35" s="300">
        <f t="shared" si="7"/>
        <v>0</v>
      </c>
      <c r="AB35" s="302"/>
    </row>
    <row r="36" spans="1:30" s="176" customFormat="1" ht="20.100000000000001" customHeight="1" thickBot="1" x14ac:dyDescent="0.25">
      <c r="B36" s="320" t="s">
        <v>239</v>
      </c>
      <c r="C36" s="321"/>
      <c r="D36" s="321"/>
      <c r="E36" s="321"/>
      <c r="F36" s="322"/>
      <c r="G36" s="323">
        <f>SUM(G29,G32,G35)</f>
        <v>0</v>
      </c>
      <c r="H36" s="323">
        <f t="shared" ref="H36:AA36" si="8">SUM(H29,H32,H35)</f>
        <v>0</v>
      </c>
      <c r="I36" s="323">
        <f t="shared" si="8"/>
        <v>0</v>
      </c>
      <c r="J36" s="323">
        <f t="shared" si="8"/>
        <v>0</v>
      </c>
      <c r="K36" s="323">
        <f t="shared" si="8"/>
        <v>0</v>
      </c>
      <c r="L36" s="323">
        <f t="shared" si="8"/>
        <v>0</v>
      </c>
      <c r="M36" s="323">
        <f t="shared" si="8"/>
        <v>0</v>
      </c>
      <c r="N36" s="323">
        <f t="shared" si="8"/>
        <v>0</v>
      </c>
      <c r="O36" s="323">
        <f t="shared" si="8"/>
        <v>0</v>
      </c>
      <c r="P36" s="323">
        <f t="shared" si="8"/>
        <v>0</v>
      </c>
      <c r="Q36" s="323">
        <f t="shared" si="8"/>
        <v>0</v>
      </c>
      <c r="R36" s="323">
        <f t="shared" si="8"/>
        <v>0</v>
      </c>
      <c r="S36" s="323">
        <f t="shared" si="8"/>
        <v>0</v>
      </c>
      <c r="T36" s="323">
        <f t="shared" si="8"/>
        <v>0</v>
      </c>
      <c r="U36" s="323">
        <f t="shared" si="8"/>
        <v>0</v>
      </c>
      <c r="V36" s="323">
        <f t="shared" si="8"/>
        <v>0</v>
      </c>
      <c r="W36" s="323">
        <f t="shared" si="8"/>
        <v>0</v>
      </c>
      <c r="X36" s="323">
        <f t="shared" si="8"/>
        <v>0</v>
      </c>
      <c r="Y36" s="323">
        <f t="shared" si="8"/>
        <v>0</v>
      </c>
      <c r="Z36" s="323">
        <f t="shared" si="8"/>
        <v>0</v>
      </c>
      <c r="AA36" s="324">
        <f t="shared" si="8"/>
        <v>0</v>
      </c>
      <c r="AB36" s="314" t="s">
        <v>18</v>
      </c>
    </row>
    <row r="37" spans="1:30" s="176" customFormat="1" ht="9.4499999999999993" customHeight="1" x14ac:dyDescent="0.2">
      <c r="B37" s="177"/>
      <c r="C37" s="177"/>
      <c r="D37" s="177"/>
      <c r="E37" s="178"/>
      <c r="F37" s="162"/>
      <c r="G37" s="162"/>
      <c r="H37" s="162"/>
      <c r="I37" s="162"/>
      <c r="J37" s="162"/>
      <c r="K37" s="162"/>
      <c r="L37" s="162"/>
      <c r="M37" s="162"/>
      <c r="N37" s="162"/>
      <c r="O37" s="162"/>
      <c r="P37" s="162"/>
      <c r="Q37" s="162"/>
      <c r="R37" s="162"/>
      <c r="S37" s="162"/>
      <c r="T37" s="162"/>
      <c r="U37" s="162"/>
      <c r="V37" s="162"/>
      <c r="W37" s="162"/>
      <c r="X37" s="162"/>
      <c r="Y37" s="162"/>
      <c r="Z37" s="162"/>
    </row>
    <row r="38" spans="1:30" s="176" customFormat="1" x14ac:dyDescent="0.2">
      <c r="B38" s="219" t="s">
        <v>7</v>
      </c>
      <c r="C38" s="670" t="s">
        <v>267</v>
      </c>
      <c r="D38" s="177"/>
      <c r="E38" s="178"/>
      <c r="F38" s="162"/>
      <c r="G38" s="162"/>
      <c r="H38" s="162"/>
      <c r="I38" s="162"/>
      <c r="J38" s="162"/>
      <c r="K38" s="162"/>
      <c r="L38" s="162"/>
      <c r="M38" s="162"/>
      <c r="N38" s="162"/>
      <c r="O38" s="162"/>
      <c r="P38" s="162"/>
      <c r="Q38" s="162"/>
      <c r="R38" s="162"/>
      <c r="S38" s="162"/>
      <c r="T38" s="162"/>
      <c r="U38" s="162"/>
      <c r="V38" s="162"/>
      <c r="W38" s="162"/>
      <c r="X38" s="162"/>
      <c r="Y38" s="162"/>
      <c r="Z38" s="162"/>
    </row>
    <row r="39" spans="1:30" s="91" customFormat="1" ht="18" customHeight="1" x14ac:dyDescent="0.2">
      <c r="B39" s="219" t="s">
        <v>7</v>
      </c>
      <c r="C39" s="658" t="s">
        <v>224</v>
      </c>
      <c r="D39" s="186"/>
      <c r="E39" s="186"/>
      <c r="F39" s="186"/>
      <c r="G39" s="186"/>
      <c r="H39" s="186"/>
      <c r="I39" s="186"/>
      <c r="J39" s="186"/>
      <c r="K39" s="186"/>
      <c r="L39" s="186"/>
      <c r="M39" s="186"/>
      <c r="N39" s="186"/>
      <c r="O39" s="186"/>
      <c r="P39" s="186"/>
      <c r="Q39" s="186"/>
      <c r="R39" s="186"/>
      <c r="S39" s="186"/>
      <c r="T39" s="186"/>
      <c r="U39" s="186"/>
      <c r="V39" s="186"/>
      <c r="W39" s="186"/>
      <c r="X39" s="186"/>
      <c r="Y39" s="984" t="s">
        <v>296</v>
      </c>
      <c r="Z39" s="979"/>
      <c r="AA39" s="980"/>
      <c r="AB39" s="186"/>
      <c r="AC39" s="83"/>
      <c r="AD39" s="83"/>
    </row>
    <row r="40" spans="1:30" s="91" customFormat="1" ht="18" customHeight="1" x14ac:dyDescent="0.2">
      <c r="B40" s="219" t="s">
        <v>7</v>
      </c>
      <c r="C40" s="658" t="s">
        <v>6</v>
      </c>
      <c r="D40" s="187"/>
      <c r="E40" s="187"/>
      <c r="F40" s="187"/>
      <c r="G40" s="187"/>
      <c r="H40" s="187"/>
      <c r="I40" s="187"/>
      <c r="J40" s="187"/>
      <c r="K40" s="187"/>
      <c r="L40" s="187"/>
      <c r="M40" s="187"/>
      <c r="N40" s="187"/>
      <c r="O40" s="187"/>
      <c r="P40" s="187"/>
      <c r="Q40" s="187"/>
      <c r="R40" s="187"/>
      <c r="S40" s="187"/>
      <c r="T40" s="187"/>
      <c r="U40" s="187"/>
      <c r="V40" s="187"/>
      <c r="W40" s="187"/>
      <c r="X40" s="187"/>
      <c r="Y40" s="985"/>
      <c r="Z40" s="981"/>
      <c r="AA40" s="982"/>
      <c r="AB40" s="187"/>
      <c r="AC40" s="85"/>
      <c r="AD40" s="85"/>
    </row>
    <row r="41" spans="1:30" s="91" customFormat="1" ht="18" customHeight="1" x14ac:dyDescent="0.2">
      <c r="B41" s="219" t="s">
        <v>7</v>
      </c>
      <c r="C41" s="658" t="s">
        <v>8</v>
      </c>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85"/>
      <c r="AD41" s="85"/>
    </row>
    <row r="42" spans="1:30" s="86" customFormat="1" ht="18" customHeight="1" x14ac:dyDescent="0.2">
      <c r="A42" s="88"/>
      <c r="B42" s="219" t="s">
        <v>7</v>
      </c>
      <c r="C42" s="658" t="s">
        <v>17</v>
      </c>
      <c r="D42" s="88"/>
      <c r="E42" s="88"/>
      <c r="F42" s="88"/>
      <c r="G42" s="88"/>
      <c r="H42" s="88"/>
      <c r="I42" s="88"/>
      <c r="J42" s="88"/>
      <c r="K42" s="88"/>
      <c r="L42" s="88"/>
      <c r="M42" s="88"/>
      <c r="N42" s="88"/>
      <c r="O42" s="88"/>
      <c r="P42" s="88"/>
      <c r="Q42" s="88"/>
      <c r="R42" s="88"/>
      <c r="S42" s="88"/>
      <c r="T42" s="88"/>
      <c r="U42" s="88"/>
      <c r="V42" s="88"/>
      <c r="W42" s="88"/>
      <c r="X42" s="88"/>
      <c r="Y42" s="88"/>
      <c r="Z42" s="88"/>
      <c r="AA42" s="88"/>
      <c r="AB42" s="88"/>
    </row>
    <row r="43" spans="1:30" s="91" customFormat="1" ht="18" customHeight="1" x14ac:dyDescent="0.2">
      <c r="A43" s="94"/>
      <c r="B43" s="219" t="s">
        <v>7</v>
      </c>
      <c r="C43" s="658" t="s">
        <v>164</v>
      </c>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85"/>
      <c r="AD43" s="85"/>
    </row>
    <row r="44" spans="1:30" s="91" customFormat="1" ht="18" customHeight="1" x14ac:dyDescent="0.2">
      <c r="A44" s="94"/>
      <c r="B44" s="219" t="s">
        <v>7</v>
      </c>
      <c r="C44" s="658" t="s">
        <v>225</v>
      </c>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85"/>
      <c r="AD44" s="85"/>
    </row>
    <row r="45" spans="1:30" s="91" customFormat="1" ht="18" customHeight="1" x14ac:dyDescent="0.2">
      <c r="A45" s="94"/>
      <c r="B45" s="219" t="s">
        <v>7</v>
      </c>
      <c r="C45" s="658" t="s">
        <v>19</v>
      </c>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464"/>
      <c r="AC45" s="182"/>
      <c r="AD45" s="85"/>
    </row>
    <row r="46" spans="1:30" s="91" customFormat="1" ht="18" customHeight="1" x14ac:dyDescent="0.2">
      <c r="A46" s="94"/>
      <c r="B46" s="219" t="s">
        <v>7</v>
      </c>
      <c r="C46" s="465" t="s">
        <v>278</v>
      </c>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4"/>
      <c r="AD46" s="184"/>
    </row>
    <row r="50" spans="7:7" x14ac:dyDescent="0.2">
      <c r="G50" s="86"/>
    </row>
  </sheetData>
  <mergeCells count="5">
    <mergeCell ref="B5:F5"/>
    <mergeCell ref="B2:AA2"/>
    <mergeCell ref="B26:F26"/>
    <mergeCell ref="Y39:Y40"/>
    <mergeCell ref="Z39:AA40"/>
  </mergeCells>
  <phoneticPr fontId="3"/>
  <printOptions horizontalCentered="1" verticalCentered="1"/>
  <pageMargins left="0.78740157480314965" right="0.19685039370078741" top="0.78740157480314965" bottom="0.39370078740157483" header="0.51181102362204722" footer="0.19685039370078741"/>
  <pageSetup paperSize="8" scale="58" orientation="landscape" r:id="rId1"/>
  <headerFooter alignWithMargins="0"/>
  <colBreaks count="1" manualBreakCount="1">
    <brk id="2" max="8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00B050"/>
    <pageSetUpPr fitToPage="1"/>
  </sheetPr>
  <dimension ref="A1:H62"/>
  <sheetViews>
    <sheetView view="pageBreakPreview" zoomScale="90" zoomScaleNormal="100" zoomScaleSheetLayoutView="90" workbookViewId="0">
      <selection activeCell="B2" sqref="B2:G2"/>
    </sheetView>
  </sheetViews>
  <sheetFormatPr defaultColWidth="9" defaultRowHeight="13.2" x14ac:dyDescent="0.2"/>
  <cols>
    <col min="1" max="2" width="3.6640625" style="6" customWidth="1"/>
    <col min="3" max="3" width="23.6640625" style="6" customWidth="1"/>
    <col min="4" max="4" width="11.6640625" style="6" customWidth="1"/>
    <col min="5" max="5" width="26" style="6" bestFit="1" customWidth="1"/>
    <col min="6" max="7" width="21.6640625" style="6" customWidth="1"/>
    <col min="8" max="8" width="3.6640625" style="6" customWidth="1"/>
    <col min="9" max="16384" width="9" style="6"/>
  </cols>
  <sheetData>
    <row r="1" spans="1:8" ht="24.6" customHeight="1" x14ac:dyDescent="0.2">
      <c r="A1" s="5"/>
      <c r="B1" s="315" t="s">
        <v>182</v>
      </c>
      <c r="C1" s="315"/>
      <c r="D1" s="315"/>
      <c r="E1" s="315"/>
      <c r="F1" s="315"/>
      <c r="G1" s="315"/>
      <c r="H1" s="5"/>
    </row>
    <row r="2" spans="1:8" ht="23.4" x14ac:dyDescent="0.2">
      <c r="B2" s="919" t="s">
        <v>112</v>
      </c>
      <c r="C2" s="919"/>
      <c r="D2" s="919"/>
      <c r="E2" s="919"/>
      <c r="F2" s="919"/>
      <c r="G2" s="919"/>
      <c r="H2" s="7"/>
    </row>
    <row r="3" spans="1:8" ht="3" customHeight="1" x14ac:dyDescent="0.2"/>
    <row r="4" spans="1:8" s="8" customFormat="1" ht="20.100000000000001" customHeight="1" thickBot="1" x14ac:dyDescent="0.25">
      <c r="B4" s="49" t="s">
        <v>65</v>
      </c>
      <c r="C4" s="50" t="s">
        <v>178</v>
      </c>
      <c r="D4" s="50"/>
      <c r="E4" s="50"/>
      <c r="F4" s="50"/>
      <c r="G4" s="51"/>
    </row>
    <row r="5" spans="1:8" s="8" customFormat="1" ht="20.100000000000001" customHeight="1" x14ac:dyDescent="0.2">
      <c r="B5" s="920" t="s">
        <v>66</v>
      </c>
      <c r="C5" s="922" t="s">
        <v>102</v>
      </c>
      <c r="D5" s="923"/>
      <c r="E5" s="924"/>
      <c r="F5" s="371" t="s">
        <v>103</v>
      </c>
      <c r="G5" s="24" t="s">
        <v>47</v>
      </c>
    </row>
    <row r="6" spans="1:8" s="8" customFormat="1" ht="20.100000000000001" customHeight="1" thickBot="1" x14ac:dyDescent="0.25">
      <c r="B6" s="921"/>
      <c r="C6" s="25" t="s">
        <v>104</v>
      </c>
      <c r="D6" s="925" t="s">
        <v>105</v>
      </c>
      <c r="E6" s="926"/>
      <c r="F6" s="373" t="s">
        <v>87</v>
      </c>
      <c r="G6" s="26" t="s">
        <v>48</v>
      </c>
    </row>
    <row r="7" spans="1:8" s="8" customFormat="1" ht="20.100000000000001" customHeight="1" x14ac:dyDescent="0.2">
      <c r="B7" s="27">
        <v>1</v>
      </c>
      <c r="C7" s="28"/>
      <c r="D7" s="65" t="s">
        <v>106</v>
      </c>
      <c r="E7" s="29" t="s">
        <v>107</v>
      </c>
      <c r="F7" s="374"/>
      <c r="G7" s="30" t="str">
        <f>IF(F7="","",F7/$F$12)</f>
        <v/>
      </c>
    </row>
    <row r="8" spans="1:8" s="8" customFormat="1" ht="20.100000000000001" customHeight="1" x14ac:dyDescent="0.2">
      <c r="B8" s="31">
        <v>2</v>
      </c>
      <c r="C8" s="32"/>
      <c r="D8" s="66" t="s">
        <v>113</v>
      </c>
      <c r="E8" s="32" t="s">
        <v>107</v>
      </c>
      <c r="F8" s="372"/>
      <c r="G8" s="33" t="str">
        <f>IF(F8="","",F8/$F$12)</f>
        <v/>
      </c>
    </row>
    <row r="9" spans="1:8" s="8" customFormat="1" ht="20.100000000000001" customHeight="1" x14ac:dyDescent="0.2">
      <c r="B9" s="31">
        <v>3</v>
      </c>
      <c r="C9" s="32"/>
      <c r="D9" s="66" t="s">
        <v>113</v>
      </c>
      <c r="E9" s="32" t="s">
        <v>107</v>
      </c>
      <c r="F9" s="372"/>
      <c r="G9" s="33" t="str">
        <f>IF(F9="","",F9/$F$12)</f>
        <v/>
      </c>
    </row>
    <row r="10" spans="1:8" s="8" customFormat="1" ht="20.100000000000001" customHeight="1" x14ac:dyDescent="0.2">
      <c r="B10" s="31">
        <v>4</v>
      </c>
      <c r="C10" s="32"/>
      <c r="D10" s="66" t="s">
        <v>113</v>
      </c>
      <c r="E10" s="32" t="s">
        <v>107</v>
      </c>
      <c r="F10" s="372"/>
      <c r="G10" s="33" t="str">
        <f>IF(F10="","",F10/$F$12)</f>
        <v/>
      </c>
    </row>
    <row r="11" spans="1:8" s="8" customFormat="1" ht="20.100000000000001" customHeight="1" thickBot="1" x14ac:dyDescent="0.25">
      <c r="B11" s="34" t="s">
        <v>242</v>
      </c>
      <c r="C11" s="35"/>
      <c r="D11" s="67" t="s">
        <v>113</v>
      </c>
      <c r="E11" s="36" t="s">
        <v>107</v>
      </c>
      <c r="F11" s="375"/>
      <c r="G11" s="37" t="str">
        <f>IF(F11="","",F11/$F$12)</f>
        <v/>
      </c>
    </row>
    <row r="12" spans="1:8" s="8" customFormat="1" ht="20.100000000000001" customHeight="1" thickTop="1" thickBot="1" x14ac:dyDescent="0.25">
      <c r="B12" s="931" t="s">
        <v>108</v>
      </c>
      <c r="C12" s="932"/>
      <c r="D12" s="932"/>
      <c r="E12" s="933"/>
      <c r="F12" s="523">
        <f>SUM(F7:F11)</f>
        <v>0</v>
      </c>
      <c r="G12" s="38">
        <f>SUM(G7:G11)</f>
        <v>0</v>
      </c>
    </row>
    <row r="13" spans="1:8" s="8" customFormat="1" ht="6" customHeight="1" x14ac:dyDescent="0.2">
      <c r="B13" s="222"/>
      <c r="C13" s="224"/>
      <c r="D13" s="222"/>
      <c r="E13" s="222"/>
      <c r="F13" s="225"/>
      <c r="G13" s="223"/>
    </row>
    <row r="14" spans="1:8" s="8" customFormat="1" ht="13.5" customHeight="1" thickBot="1" x14ac:dyDescent="0.25">
      <c r="B14" s="49" t="s">
        <v>67</v>
      </c>
      <c r="C14" s="50" t="s">
        <v>109</v>
      </c>
      <c r="D14" s="50"/>
      <c r="E14" s="54"/>
      <c r="F14" s="50"/>
      <c r="G14" s="55"/>
    </row>
    <row r="15" spans="1:8" s="8" customFormat="1" ht="20.100000000000001" customHeight="1" thickBot="1" x14ac:dyDescent="0.25">
      <c r="B15" s="39" t="s">
        <v>68</v>
      </c>
      <c r="C15" s="40" t="s">
        <v>110</v>
      </c>
      <c r="D15" s="915" t="s">
        <v>49</v>
      </c>
      <c r="E15" s="930"/>
      <c r="F15" s="915" t="s">
        <v>50</v>
      </c>
      <c r="G15" s="916"/>
    </row>
    <row r="16" spans="1:8" s="8" customFormat="1" ht="20.100000000000001" customHeight="1" x14ac:dyDescent="0.2">
      <c r="B16" s="927">
        <v>1</v>
      </c>
      <c r="C16" s="942"/>
      <c r="D16" s="41" t="s">
        <v>180</v>
      </c>
      <c r="E16" s="42"/>
      <c r="F16" s="917"/>
      <c r="G16" s="972" t="s">
        <v>88</v>
      </c>
    </row>
    <row r="17" spans="2:7" s="8" customFormat="1" ht="20.100000000000001" customHeight="1" x14ac:dyDescent="0.2">
      <c r="B17" s="928"/>
      <c r="C17" s="940"/>
      <c r="D17" s="47" t="s">
        <v>181</v>
      </c>
      <c r="E17" s="45"/>
      <c r="F17" s="913"/>
      <c r="G17" s="973"/>
    </row>
    <row r="18" spans="2:7" s="8" customFormat="1" ht="20.100000000000001" customHeight="1" x14ac:dyDescent="0.2">
      <c r="B18" s="928"/>
      <c r="C18" s="940"/>
      <c r="D18" s="47" t="s">
        <v>179</v>
      </c>
      <c r="E18" s="45"/>
      <c r="F18" s="913"/>
      <c r="G18" s="973"/>
    </row>
    <row r="19" spans="2:7" s="8" customFormat="1" ht="20.100000000000001" customHeight="1" x14ac:dyDescent="0.2">
      <c r="B19" s="928"/>
      <c r="C19" s="940"/>
      <c r="D19" s="43" t="s">
        <v>2</v>
      </c>
      <c r="E19" s="44"/>
      <c r="F19" s="913"/>
      <c r="G19" s="974"/>
    </row>
    <row r="20" spans="2:7" s="8" customFormat="1" ht="20.100000000000001" customHeight="1" x14ac:dyDescent="0.2">
      <c r="B20" s="929"/>
      <c r="C20" s="943"/>
      <c r="D20" s="43" t="s">
        <v>3</v>
      </c>
      <c r="E20" s="45"/>
      <c r="F20" s="918"/>
      <c r="G20" s="975"/>
    </row>
    <row r="21" spans="2:7" s="8" customFormat="1" ht="20.100000000000001" customHeight="1" x14ac:dyDescent="0.2">
      <c r="B21" s="945">
        <v>2</v>
      </c>
      <c r="C21" s="946"/>
      <c r="D21" s="47" t="s">
        <v>180</v>
      </c>
      <c r="E21" s="45"/>
      <c r="F21" s="912"/>
      <c r="G21" s="976" t="s">
        <v>88</v>
      </c>
    </row>
    <row r="22" spans="2:7" s="8" customFormat="1" ht="20.100000000000001" customHeight="1" x14ac:dyDescent="0.2">
      <c r="B22" s="928"/>
      <c r="C22" s="940"/>
      <c r="D22" s="47" t="s">
        <v>181</v>
      </c>
      <c r="E22" s="45"/>
      <c r="F22" s="913"/>
      <c r="G22" s="973"/>
    </row>
    <row r="23" spans="2:7" s="8" customFormat="1" ht="20.100000000000001" customHeight="1" x14ac:dyDescent="0.2">
      <c r="B23" s="928"/>
      <c r="C23" s="940"/>
      <c r="D23" s="47" t="s">
        <v>179</v>
      </c>
      <c r="E23" s="44"/>
      <c r="F23" s="913"/>
      <c r="G23" s="973"/>
    </row>
    <row r="24" spans="2:7" s="8" customFormat="1" ht="20.100000000000001" customHeight="1" x14ac:dyDescent="0.2">
      <c r="B24" s="928"/>
      <c r="C24" s="940"/>
      <c r="D24" s="43" t="s">
        <v>2</v>
      </c>
      <c r="E24" s="44"/>
      <c r="F24" s="913"/>
      <c r="G24" s="973"/>
    </row>
    <row r="25" spans="2:7" s="8" customFormat="1" ht="20.100000000000001" customHeight="1" x14ac:dyDescent="0.2">
      <c r="B25" s="929"/>
      <c r="C25" s="943"/>
      <c r="D25" s="46" t="s">
        <v>3</v>
      </c>
      <c r="E25" s="44"/>
      <c r="F25" s="918"/>
      <c r="G25" s="975"/>
    </row>
    <row r="26" spans="2:7" s="8" customFormat="1" ht="20.100000000000001" customHeight="1" x14ac:dyDescent="0.2">
      <c r="B26" s="928" t="s">
        <v>64</v>
      </c>
      <c r="C26" s="940"/>
      <c r="D26" s="47" t="s">
        <v>180</v>
      </c>
      <c r="E26" s="45"/>
      <c r="F26" s="912"/>
      <c r="G26" s="973" t="s">
        <v>88</v>
      </c>
    </row>
    <row r="27" spans="2:7" s="8" customFormat="1" ht="20.100000000000001" customHeight="1" x14ac:dyDescent="0.2">
      <c r="B27" s="928"/>
      <c r="C27" s="940"/>
      <c r="D27" s="47" t="s">
        <v>181</v>
      </c>
      <c r="E27" s="45"/>
      <c r="F27" s="913"/>
      <c r="G27" s="973"/>
    </row>
    <row r="28" spans="2:7" s="8" customFormat="1" ht="20.100000000000001" customHeight="1" x14ac:dyDescent="0.2">
      <c r="B28" s="928"/>
      <c r="C28" s="940"/>
      <c r="D28" s="47" t="s">
        <v>179</v>
      </c>
      <c r="E28" s="45"/>
      <c r="F28" s="913"/>
      <c r="G28" s="973"/>
    </row>
    <row r="29" spans="2:7" s="8" customFormat="1" ht="20.100000000000001" customHeight="1" x14ac:dyDescent="0.2">
      <c r="B29" s="928"/>
      <c r="C29" s="940"/>
      <c r="D29" s="43" t="s">
        <v>2</v>
      </c>
      <c r="E29" s="44"/>
      <c r="F29" s="913"/>
      <c r="G29" s="974"/>
    </row>
    <row r="30" spans="2:7" s="8" customFormat="1" ht="20.100000000000001" customHeight="1" thickBot="1" x14ac:dyDescent="0.25">
      <c r="B30" s="944"/>
      <c r="C30" s="941"/>
      <c r="D30" s="328" t="s">
        <v>3</v>
      </c>
      <c r="E30" s="48"/>
      <c r="F30" s="914"/>
      <c r="G30" s="977"/>
    </row>
    <row r="31" spans="2:7" s="8" customFormat="1" ht="7.5" customHeight="1" x14ac:dyDescent="0.2">
      <c r="B31" s="50"/>
      <c r="C31" s="50"/>
      <c r="D31" s="50"/>
      <c r="E31" s="50"/>
      <c r="F31" s="50"/>
      <c r="G31" s="53"/>
    </row>
    <row r="32" spans="2:7" s="8" customFormat="1" ht="16.95" customHeight="1" thickBot="1" x14ac:dyDescent="0.25">
      <c r="B32" s="49" t="s">
        <v>69</v>
      </c>
      <c r="C32" s="50" t="s">
        <v>4</v>
      </c>
      <c r="D32" s="50"/>
      <c r="E32" s="50"/>
      <c r="F32" s="55"/>
      <c r="G32" s="53"/>
    </row>
    <row r="33" spans="2:7" s="8" customFormat="1" ht="20.100000000000001" customHeight="1" thickBot="1" x14ac:dyDescent="0.25">
      <c r="B33" s="39" t="s">
        <v>70</v>
      </c>
      <c r="C33" s="40" t="s">
        <v>110</v>
      </c>
      <c r="D33" s="915" t="s">
        <v>49</v>
      </c>
      <c r="E33" s="930"/>
      <c r="F33" s="915" t="s">
        <v>50</v>
      </c>
      <c r="G33" s="916"/>
    </row>
    <row r="34" spans="2:7" s="8" customFormat="1" ht="20.100000000000001" customHeight="1" x14ac:dyDescent="0.2">
      <c r="B34" s="927">
        <v>1</v>
      </c>
      <c r="C34" s="942"/>
      <c r="D34" s="47" t="s">
        <v>180</v>
      </c>
      <c r="E34" s="42"/>
      <c r="F34" s="917"/>
      <c r="G34" s="972" t="s">
        <v>88</v>
      </c>
    </row>
    <row r="35" spans="2:7" s="8" customFormat="1" ht="20.100000000000001" customHeight="1" x14ac:dyDescent="0.2">
      <c r="B35" s="928"/>
      <c r="C35" s="940"/>
      <c r="D35" s="47" t="s">
        <v>181</v>
      </c>
      <c r="E35" s="45"/>
      <c r="F35" s="913"/>
      <c r="G35" s="973"/>
    </row>
    <row r="36" spans="2:7" s="8" customFormat="1" ht="20.100000000000001" customHeight="1" x14ac:dyDescent="0.2">
      <c r="B36" s="928"/>
      <c r="C36" s="940"/>
      <c r="D36" s="47" t="s">
        <v>179</v>
      </c>
      <c r="E36" s="45"/>
      <c r="F36" s="913"/>
      <c r="G36" s="973"/>
    </row>
    <row r="37" spans="2:7" s="8" customFormat="1" ht="20.100000000000001" customHeight="1" x14ac:dyDescent="0.2">
      <c r="B37" s="928"/>
      <c r="C37" s="940"/>
      <c r="D37" s="43" t="s">
        <v>2</v>
      </c>
      <c r="E37" s="44"/>
      <c r="F37" s="913"/>
      <c r="G37" s="974"/>
    </row>
    <row r="38" spans="2:7" s="8" customFormat="1" ht="20.100000000000001" customHeight="1" x14ac:dyDescent="0.2">
      <c r="B38" s="929"/>
      <c r="C38" s="943"/>
      <c r="D38" s="46" t="s">
        <v>3</v>
      </c>
      <c r="E38" s="45"/>
      <c r="F38" s="918"/>
      <c r="G38" s="975"/>
    </row>
    <row r="39" spans="2:7" s="8" customFormat="1" ht="20.100000000000001" customHeight="1" x14ac:dyDescent="0.2">
      <c r="B39" s="945">
        <v>2</v>
      </c>
      <c r="C39" s="946"/>
      <c r="D39" s="47" t="s">
        <v>180</v>
      </c>
      <c r="E39" s="44"/>
      <c r="F39" s="912"/>
      <c r="G39" s="976" t="s">
        <v>88</v>
      </c>
    </row>
    <row r="40" spans="2:7" s="8" customFormat="1" ht="20.100000000000001" customHeight="1" x14ac:dyDescent="0.2">
      <c r="B40" s="928"/>
      <c r="C40" s="940"/>
      <c r="D40" s="47" t="s">
        <v>181</v>
      </c>
      <c r="E40" s="44"/>
      <c r="F40" s="913"/>
      <c r="G40" s="973"/>
    </row>
    <row r="41" spans="2:7" s="8" customFormat="1" ht="20.100000000000001" customHeight="1" x14ac:dyDescent="0.2">
      <c r="B41" s="928"/>
      <c r="C41" s="940"/>
      <c r="D41" s="47" t="s">
        <v>179</v>
      </c>
      <c r="E41" s="44"/>
      <c r="F41" s="913"/>
      <c r="G41" s="973"/>
    </row>
    <row r="42" spans="2:7" s="8" customFormat="1" ht="20.100000000000001" customHeight="1" x14ac:dyDescent="0.2">
      <c r="B42" s="928"/>
      <c r="C42" s="940"/>
      <c r="D42" s="43" t="s">
        <v>2</v>
      </c>
      <c r="E42" s="44"/>
      <c r="F42" s="913"/>
      <c r="G42" s="974"/>
    </row>
    <row r="43" spans="2:7" s="8" customFormat="1" ht="20.100000000000001" customHeight="1" x14ac:dyDescent="0.2">
      <c r="B43" s="929"/>
      <c r="C43" s="943"/>
      <c r="D43" s="46" t="s">
        <v>3</v>
      </c>
      <c r="E43" s="44"/>
      <c r="F43" s="918"/>
      <c r="G43" s="975"/>
    </row>
    <row r="44" spans="2:7" s="8" customFormat="1" ht="20.100000000000001" customHeight="1" x14ac:dyDescent="0.2">
      <c r="B44" s="928" t="s">
        <v>64</v>
      </c>
      <c r="C44" s="940"/>
      <c r="D44" s="47" t="s">
        <v>180</v>
      </c>
      <c r="E44" s="45"/>
      <c r="F44" s="912"/>
      <c r="G44" s="973" t="s">
        <v>88</v>
      </c>
    </row>
    <row r="45" spans="2:7" s="8" customFormat="1" ht="20.100000000000001" customHeight="1" x14ac:dyDescent="0.2">
      <c r="B45" s="928"/>
      <c r="C45" s="940"/>
      <c r="D45" s="47" t="s">
        <v>181</v>
      </c>
      <c r="E45" s="45"/>
      <c r="F45" s="913"/>
      <c r="G45" s="973"/>
    </row>
    <row r="46" spans="2:7" s="8" customFormat="1" ht="20.100000000000001" customHeight="1" x14ac:dyDescent="0.2">
      <c r="B46" s="928"/>
      <c r="C46" s="940"/>
      <c r="D46" s="47" t="s">
        <v>179</v>
      </c>
      <c r="E46" s="45"/>
      <c r="F46" s="913"/>
      <c r="G46" s="973"/>
    </row>
    <row r="47" spans="2:7" s="8" customFormat="1" ht="20.100000000000001" customHeight="1" x14ac:dyDescent="0.2">
      <c r="B47" s="928"/>
      <c r="C47" s="940"/>
      <c r="D47" s="43" t="s">
        <v>2</v>
      </c>
      <c r="E47" s="44"/>
      <c r="F47" s="913"/>
      <c r="G47" s="974"/>
    </row>
    <row r="48" spans="2:7" s="8" customFormat="1" ht="20.100000000000001" customHeight="1" thickBot="1" x14ac:dyDescent="0.25">
      <c r="B48" s="944"/>
      <c r="C48" s="941"/>
      <c r="D48" s="328" t="s">
        <v>3</v>
      </c>
      <c r="E48" s="48"/>
      <c r="F48" s="914"/>
      <c r="G48" s="977"/>
    </row>
    <row r="49" spans="1:8" s="8" customFormat="1" ht="4.95" customHeight="1" thickBot="1" x14ac:dyDescent="0.25">
      <c r="B49" s="50"/>
      <c r="C49" s="52"/>
      <c r="D49" s="54"/>
      <c r="E49" s="52"/>
      <c r="F49" s="50"/>
      <c r="G49" s="50"/>
    </row>
    <row r="50" spans="1:8" s="8" customFormat="1" ht="20.100000000000001" customHeight="1" thickBot="1" x14ac:dyDescent="0.25">
      <c r="B50" s="937" t="s">
        <v>5</v>
      </c>
      <c r="C50" s="938"/>
      <c r="D50" s="938"/>
      <c r="E50" s="939"/>
      <c r="F50" s="376">
        <f>F12+(F16+F21+F26)+(F34+F39+F44)</f>
        <v>0</v>
      </c>
      <c r="G50" s="978" t="s">
        <v>88</v>
      </c>
    </row>
    <row r="51" spans="1:8" ht="7.05" customHeight="1" x14ac:dyDescent="0.2">
      <c r="B51" s="56"/>
      <c r="C51" s="57"/>
      <c r="D51" s="58"/>
      <c r="E51" s="57"/>
      <c r="F51" s="56"/>
      <c r="G51" s="56"/>
    </row>
    <row r="52" spans="1:8" ht="36" customHeight="1" x14ac:dyDescent="0.2">
      <c r="B52" s="56"/>
      <c r="C52" s="57"/>
      <c r="D52" s="58"/>
      <c r="E52" s="57"/>
      <c r="F52" s="986" t="s">
        <v>94</v>
      </c>
      <c r="G52" s="63"/>
    </row>
    <row r="53" spans="1:8" ht="17.100000000000001" customHeight="1" x14ac:dyDescent="0.2">
      <c r="A53" s="23"/>
      <c r="B53" s="18" t="s">
        <v>58</v>
      </c>
      <c r="C53" s="13" t="s">
        <v>93</v>
      </c>
      <c r="D53" s="20"/>
      <c r="E53" s="21"/>
      <c r="F53" s="22"/>
      <c r="G53" s="22"/>
      <c r="H53" s="7"/>
    </row>
    <row r="54" spans="1:8" ht="17.100000000000001" customHeight="1" x14ac:dyDescent="0.2">
      <c r="A54" s="23"/>
      <c r="B54" s="19" t="s">
        <v>59</v>
      </c>
      <c r="C54" s="14" t="s">
        <v>6</v>
      </c>
      <c r="D54" s="22"/>
      <c r="E54" s="22"/>
      <c r="F54" s="22"/>
      <c r="G54" s="22"/>
      <c r="H54" s="7"/>
    </row>
    <row r="55" spans="1:8" ht="17.100000000000001" customHeight="1" x14ac:dyDescent="0.2">
      <c r="A55" s="23"/>
      <c r="B55" s="19" t="s">
        <v>7</v>
      </c>
      <c r="C55" s="14" t="s">
        <v>8</v>
      </c>
      <c r="D55" s="22"/>
      <c r="E55" s="22"/>
      <c r="F55" s="22"/>
      <c r="G55" s="22"/>
      <c r="H55" s="7"/>
    </row>
    <row r="56" spans="1:8" ht="17.100000000000001" customHeight="1" x14ac:dyDescent="0.2">
      <c r="A56" s="23"/>
      <c r="B56" s="19" t="s">
        <v>60</v>
      </c>
      <c r="C56" s="14" t="s">
        <v>89</v>
      </c>
      <c r="D56" s="22"/>
      <c r="E56" s="22"/>
      <c r="F56" s="22"/>
      <c r="G56" s="22"/>
      <c r="H56" s="7"/>
    </row>
    <row r="57" spans="1:8" ht="17.100000000000001" customHeight="1" x14ac:dyDescent="0.2">
      <c r="A57" s="23"/>
      <c r="B57" s="19" t="s">
        <v>60</v>
      </c>
      <c r="C57" s="936" t="s">
        <v>278</v>
      </c>
      <c r="D57" s="934"/>
      <c r="E57" s="934"/>
      <c r="F57" s="934"/>
      <c r="G57" s="934"/>
      <c r="H57" s="7"/>
    </row>
    <row r="58" spans="1:8" ht="10.95" customHeight="1" x14ac:dyDescent="0.2">
      <c r="A58" s="23"/>
      <c r="B58" s="19"/>
      <c r="C58" s="934"/>
      <c r="D58" s="934"/>
      <c r="E58" s="934"/>
      <c r="F58" s="934"/>
      <c r="G58" s="934"/>
      <c r="H58" s="7"/>
    </row>
    <row r="59" spans="1:8" ht="17.100000000000001" customHeight="1" x14ac:dyDescent="0.2">
      <c r="A59" s="23"/>
      <c r="B59" s="19" t="s">
        <v>60</v>
      </c>
      <c r="C59" s="935" t="s">
        <v>287</v>
      </c>
      <c r="D59" s="935"/>
      <c r="E59" s="935"/>
      <c r="F59" s="935"/>
      <c r="G59" s="935"/>
      <c r="H59" s="7"/>
    </row>
    <row r="60" spans="1:8" ht="17.100000000000001" customHeight="1" x14ac:dyDescent="0.2">
      <c r="A60" s="23"/>
      <c r="B60" s="19" t="s">
        <v>62</v>
      </c>
      <c r="C60" s="935" t="s">
        <v>9</v>
      </c>
      <c r="D60" s="935"/>
      <c r="E60" s="935"/>
      <c r="F60" s="935"/>
      <c r="G60" s="935"/>
      <c r="H60" s="7"/>
    </row>
    <row r="61" spans="1:8" ht="17.100000000000001" customHeight="1" x14ac:dyDescent="0.2">
      <c r="A61" s="23"/>
      <c r="B61" s="19" t="s">
        <v>63</v>
      </c>
      <c r="C61" s="934" t="s">
        <v>10</v>
      </c>
      <c r="D61" s="934"/>
      <c r="E61" s="934"/>
      <c r="F61" s="934"/>
      <c r="G61" s="934"/>
      <c r="H61" s="7"/>
    </row>
    <row r="62" spans="1:8" ht="10.95" customHeight="1" x14ac:dyDescent="0.2">
      <c r="A62" s="23"/>
      <c r="B62" s="19"/>
      <c r="C62" s="934"/>
      <c r="D62" s="934"/>
      <c r="E62" s="934"/>
      <c r="F62" s="934"/>
      <c r="G62" s="934"/>
      <c r="H62" s="7"/>
    </row>
  </sheetData>
  <mergeCells count="38">
    <mergeCell ref="C44:C48"/>
    <mergeCell ref="F16:F20"/>
    <mergeCell ref="C16:C20"/>
    <mergeCell ref="F26:F30"/>
    <mergeCell ref="B44:B48"/>
    <mergeCell ref="B34:B38"/>
    <mergeCell ref="B39:B43"/>
    <mergeCell ref="C39:C43"/>
    <mergeCell ref="D33:E33"/>
    <mergeCell ref="F39:F43"/>
    <mergeCell ref="C26:C30"/>
    <mergeCell ref="C34:C38"/>
    <mergeCell ref="B26:B30"/>
    <mergeCell ref="B21:B25"/>
    <mergeCell ref="C21:C25"/>
    <mergeCell ref="C61:G62"/>
    <mergeCell ref="C59:G59"/>
    <mergeCell ref="C57:G58"/>
    <mergeCell ref="C60:G60"/>
    <mergeCell ref="B50:E50"/>
    <mergeCell ref="B2:G2"/>
    <mergeCell ref="B5:B6"/>
    <mergeCell ref="C5:E5"/>
    <mergeCell ref="D6:E6"/>
    <mergeCell ref="B16:B20"/>
    <mergeCell ref="D15:E15"/>
    <mergeCell ref="B12:E12"/>
    <mergeCell ref="F15:G15"/>
    <mergeCell ref="G44:G48"/>
    <mergeCell ref="G16:G20"/>
    <mergeCell ref="F44:F48"/>
    <mergeCell ref="G26:G30"/>
    <mergeCell ref="F33:G33"/>
    <mergeCell ref="G34:G38"/>
    <mergeCell ref="F34:F38"/>
    <mergeCell ref="F21:F25"/>
    <mergeCell ref="G21:G25"/>
    <mergeCell ref="G39:G43"/>
  </mergeCells>
  <phoneticPr fontId="3"/>
  <printOptions horizontalCentered="1" verticalCentered="1"/>
  <pageMargins left="0.78740157480314965" right="0.78740157480314965" top="0.78740157480314965" bottom="0.78740157480314965" header="0.51181102362204722" footer="0.51181102362204722"/>
  <pageSetup paperSize="9" scale="68" fitToWidth="0" orientation="portrait" r:id="rId1"/>
  <headerFooter alignWithMargins="0"/>
  <rowBreaks count="1" manualBreakCount="1">
    <brk id="31" min="1"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tabColor rgb="FF00B050"/>
    <pageSetUpPr fitToPage="1"/>
  </sheetPr>
  <dimension ref="A1:AD110"/>
  <sheetViews>
    <sheetView view="pageBreakPreview" zoomScale="61" zoomScaleNormal="70" zoomScaleSheetLayoutView="100" workbookViewId="0">
      <selection activeCell="B2" sqref="B2:AD2"/>
    </sheetView>
  </sheetViews>
  <sheetFormatPr defaultColWidth="8" defaultRowHeight="10.8" x14ac:dyDescent="0.15"/>
  <cols>
    <col min="1" max="1" width="3.6640625" style="228" customWidth="1"/>
    <col min="2" max="2" width="5.6640625" style="228" customWidth="1"/>
    <col min="3" max="3" width="3.6640625" style="228" customWidth="1"/>
    <col min="4" max="4" width="11.21875" style="228" customWidth="1"/>
    <col min="5" max="5" width="10.6640625" style="228" customWidth="1"/>
    <col min="6" max="6" width="45.77734375" style="228" customWidth="1"/>
    <col min="7" max="30" width="15.21875" style="228" customWidth="1"/>
    <col min="31" max="31" width="2.6640625" style="228" customWidth="1"/>
    <col min="32" max="32" width="10.21875" style="228" customWidth="1"/>
    <col min="33" max="16384" width="8" style="228"/>
  </cols>
  <sheetData>
    <row r="1" spans="1:30" s="226" customFormat="1" ht="23.4" x14ac:dyDescent="0.2">
      <c r="B1" s="315" t="s">
        <v>183</v>
      </c>
      <c r="C1" s="315"/>
      <c r="D1" s="315"/>
      <c r="E1" s="315"/>
      <c r="F1" s="315"/>
      <c r="G1" s="315"/>
      <c r="H1" s="315"/>
      <c r="I1" s="315"/>
      <c r="J1" s="315"/>
      <c r="K1" s="315"/>
      <c r="L1" s="315"/>
      <c r="M1" s="960"/>
      <c r="N1" s="960"/>
      <c r="O1" s="960"/>
      <c r="P1" s="960"/>
      <c r="Q1" s="960"/>
      <c r="R1" s="960"/>
      <c r="S1" s="960"/>
      <c r="T1" s="960"/>
      <c r="U1" s="960"/>
      <c r="V1" s="960"/>
      <c r="W1" s="960"/>
      <c r="X1" s="960"/>
      <c r="Y1" s="960"/>
      <c r="Z1" s="960"/>
      <c r="AA1" s="960"/>
      <c r="AB1" s="960"/>
      <c r="AC1" s="960"/>
      <c r="AD1" s="227"/>
    </row>
    <row r="2" spans="1:30" ht="34.799999999999997" x14ac:dyDescent="0.15">
      <c r="B2" s="961" t="s">
        <v>95</v>
      </c>
      <c r="C2" s="961"/>
      <c r="D2" s="961"/>
      <c r="E2" s="961"/>
      <c r="F2" s="961"/>
      <c r="G2" s="961"/>
      <c r="H2" s="961"/>
      <c r="I2" s="961"/>
      <c r="J2" s="961"/>
      <c r="K2" s="961"/>
      <c r="L2" s="961"/>
      <c r="M2" s="961"/>
      <c r="N2" s="961"/>
      <c r="O2" s="961"/>
      <c r="P2" s="961"/>
      <c r="Q2" s="961"/>
      <c r="R2" s="961"/>
      <c r="S2" s="961"/>
      <c r="T2" s="961"/>
      <c r="U2" s="961"/>
      <c r="V2" s="961"/>
      <c r="W2" s="961"/>
      <c r="X2" s="961"/>
      <c r="Y2" s="961"/>
      <c r="Z2" s="961"/>
      <c r="AA2" s="961"/>
      <c r="AB2" s="961"/>
      <c r="AC2" s="961"/>
      <c r="AD2" s="961"/>
    </row>
    <row r="3" spans="1:30" ht="8.25" customHeight="1" x14ac:dyDescent="0.15">
      <c r="B3" s="229"/>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row>
    <row r="4" spans="1:30" s="231" customFormat="1" ht="20.100000000000001" customHeight="1" thickBot="1" x14ac:dyDescent="0.3">
      <c r="B4" s="244" t="s">
        <v>82</v>
      </c>
      <c r="C4" s="232" t="s">
        <v>170</v>
      </c>
      <c r="D4" s="232"/>
      <c r="E4" s="232"/>
      <c r="M4" s="233"/>
      <c r="N4" s="233"/>
      <c r="AD4" s="234" t="s">
        <v>87</v>
      </c>
    </row>
    <row r="5" spans="1:30" s="239" customFormat="1" ht="20.100000000000001" customHeight="1" thickBot="1" x14ac:dyDescent="0.25">
      <c r="A5" s="235"/>
      <c r="B5" s="236"/>
      <c r="C5" s="237"/>
      <c r="D5" s="237"/>
      <c r="E5" s="237"/>
      <c r="F5" s="238" t="s">
        <v>22</v>
      </c>
      <c r="G5" s="968" t="s">
        <v>28</v>
      </c>
      <c r="H5" s="969"/>
      <c r="I5" s="969"/>
      <c r="J5" s="370"/>
      <c r="K5" s="969" t="s">
        <v>96</v>
      </c>
      <c r="L5" s="969"/>
      <c r="M5" s="969"/>
      <c r="N5" s="969"/>
      <c r="O5" s="969"/>
      <c r="P5" s="969"/>
      <c r="Q5" s="969"/>
      <c r="R5" s="969"/>
      <c r="S5" s="969"/>
      <c r="T5" s="969"/>
      <c r="U5" s="969"/>
      <c r="V5" s="969"/>
      <c r="W5" s="969"/>
      <c r="X5" s="969"/>
      <c r="Y5" s="969"/>
      <c r="Z5" s="969"/>
      <c r="AA5" s="969"/>
      <c r="AB5" s="969"/>
      <c r="AC5" s="970"/>
      <c r="AD5" s="962" t="s">
        <v>99</v>
      </c>
    </row>
    <row r="6" spans="1:30" s="239" customFormat="1" ht="20.100000000000001" customHeight="1" thickBot="1" x14ac:dyDescent="0.25">
      <c r="A6" s="235"/>
      <c r="B6" s="240" t="s">
        <v>23</v>
      </c>
      <c r="C6" s="241"/>
      <c r="D6" s="241"/>
      <c r="E6" s="241"/>
      <c r="F6" s="241"/>
      <c r="G6" s="329" t="s">
        <v>233</v>
      </c>
      <c r="H6" s="242" t="s">
        <v>234</v>
      </c>
      <c r="I6" s="242" t="s">
        <v>235</v>
      </c>
      <c r="J6" s="242" t="s">
        <v>202</v>
      </c>
      <c r="K6" s="242" t="s">
        <v>203</v>
      </c>
      <c r="L6" s="242" t="s">
        <v>204</v>
      </c>
      <c r="M6" s="242" t="s">
        <v>205</v>
      </c>
      <c r="N6" s="242" t="s">
        <v>206</v>
      </c>
      <c r="O6" s="242" t="s">
        <v>207</v>
      </c>
      <c r="P6" s="242" t="s">
        <v>208</v>
      </c>
      <c r="Q6" s="242" t="s">
        <v>209</v>
      </c>
      <c r="R6" s="242" t="s">
        <v>210</v>
      </c>
      <c r="S6" s="242" t="s">
        <v>211</v>
      </c>
      <c r="T6" s="242" t="s">
        <v>212</v>
      </c>
      <c r="U6" s="242" t="s">
        <v>213</v>
      </c>
      <c r="V6" s="242" t="s">
        <v>214</v>
      </c>
      <c r="W6" s="242" t="s">
        <v>215</v>
      </c>
      <c r="X6" s="242" t="s">
        <v>216</v>
      </c>
      <c r="Y6" s="242" t="s">
        <v>217</v>
      </c>
      <c r="Z6" s="242" t="s">
        <v>218</v>
      </c>
      <c r="AA6" s="242" t="s">
        <v>219</v>
      </c>
      <c r="AB6" s="242" t="s">
        <v>220</v>
      </c>
      <c r="AC6" s="242" t="s">
        <v>221</v>
      </c>
      <c r="AD6" s="963"/>
    </row>
    <row r="7" spans="1:30" s="243" customFormat="1" ht="27.75" customHeight="1" x14ac:dyDescent="0.2">
      <c r="A7" s="330"/>
      <c r="B7" s="419">
        <v>1</v>
      </c>
      <c r="C7" s="420" t="s">
        <v>29</v>
      </c>
      <c r="D7" s="420"/>
      <c r="E7" s="420"/>
      <c r="F7" s="421"/>
      <c r="G7" s="577">
        <f t="shared" ref="G7:AC7" si="0">G8+G15</f>
        <v>0</v>
      </c>
      <c r="H7" s="577">
        <f t="shared" si="0"/>
        <v>0</v>
      </c>
      <c r="I7" s="577">
        <f t="shared" si="0"/>
        <v>0</v>
      </c>
      <c r="J7" s="577">
        <f t="shared" si="0"/>
        <v>0</v>
      </c>
      <c r="K7" s="577">
        <f t="shared" si="0"/>
        <v>0</v>
      </c>
      <c r="L7" s="577">
        <f t="shared" si="0"/>
        <v>0</v>
      </c>
      <c r="M7" s="577">
        <f t="shared" si="0"/>
        <v>0</v>
      </c>
      <c r="N7" s="577">
        <f t="shared" si="0"/>
        <v>0</v>
      </c>
      <c r="O7" s="577">
        <f t="shared" si="0"/>
        <v>0</v>
      </c>
      <c r="P7" s="577">
        <f t="shared" si="0"/>
        <v>0</v>
      </c>
      <c r="Q7" s="577">
        <f t="shared" si="0"/>
        <v>0</v>
      </c>
      <c r="R7" s="577">
        <f t="shared" si="0"/>
        <v>0</v>
      </c>
      <c r="S7" s="577">
        <f t="shared" si="0"/>
        <v>0</v>
      </c>
      <c r="T7" s="577">
        <f t="shared" si="0"/>
        <v>0</v>
      </c>
      <c r="U7" s="577">
        <f t="shared" si="0"/>
        <v>0</v>
      </c>
      <c r="V7" s="577">
        <f t="shared" si="0"/>
        <v>0</v>
      </c>
      <c r="W7" s="577">
        <f t="shared" si="0"/>
        <v>0</v>
      </c>
      <c r="X7" s="577">
        <f t="shared" si="0"/>
        <v>0</v>
      </c>
      <c r="Y7" s="577">
        <f t="shared" si="0"/>
        <v>0</v>
      </c>
      <c r="Z7" s="577">
        <f t="shared" si="0"/>
        <v>0</v>
      </c>
      <c r="AA7" s="577">
        <f t="shared" si="0"/>
        <v>0</v>
      </c>
      <c r="AB7" s="577">
        <f t="shared" si="0"/>
        <v>0</v>
      </c>
      <c r="AC7" s="577">
        <f t="shared" si="0"/>
        <v>0</v>
      </c>
      <c r="AD7" s="578">
        <f>SUM(G7:AC7)</f>
        <v>0</v>
      </c>
    </row>
    <row r="8" spans="1:30" s="243" customFormat="1" ht="30" customHeight="1" x14ac:dyDescent="0.2">
      <c r="A8" s="330"/>
      <c r="B8" s="422"/>
      <c r="C8" s="423" t="s">
        <v>24</v>
      </c>
      <c r="D8" s="424"/>
      <c r="E8" s="424"/>
      <c r="F8" s="414"/>
      <c r="G8" s="530">
        <f t="shared" ref="G8:AC8" si="1">SUBTOTAL(9,G9:G14)</f>
        <v>0</v>
      </c>
      <c r="H8" s="530">
        <f t="shared" si="1"/>
        <v>0</v>
      </c>
      <c r="I8" s="530">
        <f t="shared" si="1"/>
        <v>0</v>
      </c>
      <c r="J8" s="530">
        <f t="shared" si="1"/>
        <v>0</v>
      </c>
      <c r="K8" s="530">
        <f t="shared" si="1"/>
        <v>0</v>
      </c>
      <c r="L8" s="530">
        <f t="shared" si="1"/>
        <v>0</v>
      </c>
      <c r="M8" s="530">
        <f t="shared" si="1"/>
        <v>0</v>
      </c>
      <c r="N8" s="530">
        <f t="shared" si="1"/>
        <v>0</v>
      </c>
      <c r="O8" s="530">
        <f t="shared" si="1"/>
        <v>0</v>
      </c>
      <c r="P8" s="530">
        <f t="shared" si="1"/>
        <v>0</v>
      </c>
      <c r="Q8" s="530">
        <f t="shared" si="1"/>
        <v>0</v>
      </c>
      <c r="R8" s="530">
        <f t="shared" si="1"/>
        <v>0</v>
      </c>
      <c r="S8" s="530">
        <f t="shared" si="1"/>
        <v>0</v>
      </c>
      <c r="T8" s="530">
        <f t="shared" si="1"/>
        <v>0</v>
      </c>
      <c r="U8" s="530">
        <f t="shared" si="1"/>
        <v>0</v>
      </c>
      <c r="V8" s="530">
        <f t="shared" si="1"/>
        <v>0</v>
      </c>
      <c r="W8" s="530">
        <f t="shared" si="1"/>
        <v>0</v>
      </c>
      <c r="X8" s="530">
        <f t="shared" si="1"/>
        <v>0</v>
      </c>
      <c r="Y8" s="530">
        <f t="shared" si="1"/>
        <v>0</v>
      </c>
      <c r="Z8" s="530">
        <f t="shared" si="1"/>
        <v>0</v>
      </c>
      <c r="AA8" s="530">
        <f t="shared" si="1"/>
        <v>0</v>
      </c>
      <c r="AB8" s="530">
        <f t="shared" si="1"/>
        <v>0</v>
      </c>
      <c r="AC8" s="530">
        <f t="shared" si="1"/>
        <v>0</v>
      </c>
      <c r="AD8" s="579">
        <f>SUM(G8:AC8)</f>
        <v>0</v>
      </c>
    </row>
    <row r="9" spans="1:30" s="243" customFormat="1" ht="20.100000000000001" customHeight="1" x14ac:dyDescent="0.2">
      <c r="A9" s="330"/>
      <c r="B9" s="425"/>
      <c r="C9" s="415"/>
      <c r="D9" s="498" t="s">
        <v>120</v>
      </c>
      <c r="E9" s="499"/>
      <c r="F9" s="500"/>
      <c r="G9" s="580"/>
      <c r="H9" s="580"/>
      <c r="I9" s="580"/>
      <c r="J9" s="621"/>
      <c r="K9" s="580"/>
      <c r="L9" s="580"/>
      <c r="M9" s="580"/>
      <c r="N9" s="580"/>
      <c r="O9" s="580"/>
      <c r="P9" s="580"/>
      <c r="Q9" s="580"/>
      <c r="R9" s="580"/>
      <c r="S9" s="580"/>
      <c r="T9" s="580"/>
      <c r="U9" s="580"/>
      <c r="V9" s="580"/>
      <c r="W9" s="580"/>
      <c r="X9" s="580"/>
      <c r="Y9" s="580"/>
      <c r="Z9" s="580"/>
      <c r="AA9" s="580"/>
      <c r="AB9" s="580"/>
      <c r="AC9" s="580"/>
      <c r="AD9" s="581">
        <f t="shared" ref="AD9:AD14" si="2">SUM(G9:AC9)</f>
        <v>0</v>
      </c>
    </row>
    <row r="10" spans="1:30" s="243" customFormat="1" ht="20.100000000000001" customHeight="1" x14ac:dyDescent="0.2">
      <c r="A10" s="330"/>
      <c r="B10" s="425"/>
      <c r="C10" s="415"/>
      <c r="D10" s="501" t="s">
        <v>121</v>
      </c>
      <c r="E10" s="502"/>
      <c r="F10" s="503"/>
      <c r="G10" s="582"/>
      <c r="H10" s="582"/>
      <c r="I10" s="582"/>
      <c r="J10" s="620"/>
      <c r="K10" s="582"/>
      <c r="L10" s="582"/>
      <c r="M10" s="582"/>
      <c r="N10" s="582"/>
      <c r="O10" s="582"/>
      <c r="P10" s="582"/>
      <c r="Q10" s="582"/>
      <c r="R10" s="582"/>
      <c r="S10" s="582"/>
      <c r="T10" s="582"/>
      <c r="U10" s="582"/>
      <c r="V10" s="582"/>
      <c r="W10" s="582"/>
      <c r="X10" s="582"/>
      <c r="Y10" s="582"/>
      <c r="Z10" s="582"/>
      <c r="AA10" s="582"/>
      <c r="AB10" s="582"/>
      <c r="AC10" s="582"/>
      <c r="AD10" s="583">
        <f t="shared" si="2"/>
        <v>0</v>
      </c>
    </row>
    <row r="11" spans="1:30" s="243" customFormat="1" ht="20.100000000000001" customHeight="1" x14ac:dyDescent="0.2">
      <c r="A11" s="330"/>
      <c r="B11" s="425"/>
      <c r="C11" s="415"/>
      <c r="D11" s="501" t="s">
        <v>238</v>
      </c>
      <c r="E11" s="502"/>
      <c r="F11" s="503"/>
      <c r="G11" s="582"/>
      <c r="H11" s="582"/>
      <c r="I11" s="582"/>
      <c r="J11" s="582"/>
      <c r="K11" s="582"/>
      <c r="L11" s="582"/>
      <c r="M11" s="582"/>
      <c r="N11" s="582"/>
      <c r="O11" s="582"/>
      <c r="P11" s="582"/>
      <c r="Q11" s="582"/>
      <c r="R11" s="582"/>
      <c r="S11" s="582"/>
      <c r="T11" s="582"/>
      <c r="U11" s="582"/>
      <c r="V11" s="582"/>
      <c r="W11" s="582"/>
      <c r="X11" s="582"/>
      <c r="Y11" s="582"/>
      <c r="Z11" s="582"/>
      <c r="AA11" s="582"/>
      <c r="AB11" s="582"/>
      <c r="AC11" s="582"/>
      <c r="AD11" s="583">
        <f t="shared" si="2"/>
        <v>0</v>
      </c>
    </row>
    <row r="12" spans="1:30" s="243" customFormat="1" ht="20.100000000000001" customHeight="1" x14ac:dyDescent="0.2">
      <c r="A12" s="330"/>
      <c r="B12" s="425"/>
      <c r="C12" s="415"/>
      <c r="D12" s="501" t="s">
        <v>192</v>
      </c>
      <c r="E12" s="502"/>
      <c r="F12" s="503"/>
      <c r="G12" s="582"/>
      <c r="H12" s="582"/>
      <c r="I12" s="582"/>
      <c r="J12" s="582"/>
      <c r="K12" s="582"/>
      <c r="L12" s="582"/>
      <c r="M12" s="582"/>
      <c r="N12" s="582"/>
      <c r="O12" s="582"/>
      <c r="P12" s="582"/>
      <c r="Q12" s="582"/>
      <c r="R12" s="582"/>
      <c r="S12" s="582"/>
      <c r="T12" s="582"/>
      <c r="U12" s="582"/>
      <c r="V12" s="582"/>
      <c r="W12" s="582"/>
      <c r="X12" s="582"/>
      <c r="Y12" s="582"/>
      <c r="Z12" s="582"/>
      <c r="AA12" s="582"/>
      <c r="AB12" s="582"/>
      <c r="AC12" s="582"/>
      <c r="AD12" s="583">
        <f t="shared" si="2"/>
        <v>0</v>
      </c>
    </row>
    <row r="13" spans="1:30" s="243" customFormat="1" ht="20.100000000000001" customHeight="1" x14ac:dyDescent="0.2">
      <c r="A13" s="330"/>
      <c r="B13" s="425"/>
      <c r="C13" s="415"/>
      <c r="D13" s="501" t="s">
        <v>193</v>
      </c>
      <c r="E13" s="502"/>
      <c r="F13" s="503"/>
      <c r="G13" s="582"/>
      <c r="H13" s="582"/>
      <c r="I13" s="582"/>
      <c r="J13" s="582"/>
      <c r="K13" s="582"/>
      <c r="L13" s="582"/>
      <c r="M13" s="582"/>
      <c r="N13" s="582"/>
      <c r="O13" s="582"/>
      <c r="P13" s="582"/>
      <c r="Q13" s="582"/>
      <c r="R13" s="582"/>
      <c r="S13" s="582"/>
      <c r="T13" s="582"/>
      <c r="U13" s="582"/>
      <c r="V13" s="582"/>
      <c r="W13" s="582"/>
      <c r="X13" s="582"/>
      <c r="Y13" s="582"/>
      <c r="Z13" s="582"/>
      <c r="AA13" s="582"/>
      <c r="AB13" s="582"/>
      <c r="AC13" s="582"/>
      <c r="AD13" s="583">
        <f t="shared" si="2"/>
        <v>0</v>
      </c>
    </row>
    <row r="14" spans="1:30" s="243" customFormat="1" ht="18.75" customHeight="1" x14ac:dyDescent="0.2">
      <c r="A14" s="330"/>
      <c r="B14" s="425"/>
      <c r="C14" s="415"/>
      <c r="D14" s="504"/>
      <c r="E14" s="505"/>
      <c r="F14" s="506"/>
      <c r="G14" s="584"/>
      <c r="H14" s="584"/>
      <c r="I14" s="584"/>
      <c r="J14" s="584"/>
      <c r="K14" s="584"/>
      <c r="L14" s="584"/>
      <c r="M14" s="584"/>
      <c r="N14" s="584"/>
      <c r="O14" s="584"/>
      <c r="P14" s="584"/>
      <c r="Q14" s="584"/>
      <c r="R14" s="584"/>
      <c r="S14" s="584"/>
      <c r="T14" s="584"/>
      <c r="U14" s="584"/>
      <c r="V14" s="584"/>
      <c r="W14" s="584"/>
      <c r="X14" s="584"/>
      <c r="Y14" s="584"/>
      <c r="Z14" s="584"/>
      <c r="AA14" s="584"/>
      <c r="AB14" s="584"/>
      <c r="AC14" s="584"/>
      <c r="AD14" s="585">
        <f t="shared" si="2"/>
        <v>0</v>
      </c>
    </row>
    <row r="15" spans="1:30" s="243" customFormat="1" ht="21" customHeight="1" x14ac:dyDescent="0.2">
      <c r="A15" s="330"/>
      <c r="B15" s="425"/>
      <c r="C15" s="964" t="s">
        <v>184</v>
      </c>
      <c r="D15" s="965"/>
      <c r="E15" s="965"/>
      <c r="F15" s="966"/>
      <c r="G15" s="530"/>
      <c r="H15" s="530"/>
      <c r="I15" s="530"/>
      <c r="J15" s="530"/>
      <c r="K15" s="530"/>
      <c r="L15" s="530"/>
      <c r="M15" s="530"/>
      <c r="N15" s="530"/>
      <c r="O15" s="530"/>
      <c r="P15" s="530"/>
      <c r="Q15" s="530"/>
      <c r="R15" s="530"/>
      <c r="S15" s="530"/>
      <c r="T15" s="530"/>
      <c r="U15" s="530"/>
      <c r="V15" s="530"/>
      <c r="W15" s="530"/>
      <c r="X15" s="530"/>
      <c r="Y15" s="530"/>
      <c r="Z15" s="530"/>
      <c r="AA15" s="530"/>
      <c r="AB15" s="530"/>
      <c r="AC15" s="530"/>
      <c r="AD15" s="579">
        <f>SUM(G15:AC15)</f>
        <v>0</v>
      </c>
    </row>
    <row r="16" spans="1:30" s="243" customFormat="1" ht="19.5" customHeight="1" x14ac:dyDescent="0.2">
      <c r="A16" s="330"/>
      <c r="B16" s="426">
        <v>2</v>
      </c>
      <c r="C16" s="418" t="s">
        <v>30</v>
      </c>
      <c r="D16" s="418"/>
      <c r="E16" s="418"/>
      <c r="F16" s="427"/>
      <c r="G16" s="586">
        <f t="shared" ref="G16:AC16" si="3">SUM(G17:G19,G23,G27,G32)</f>
        <v>0</v>
      </c>
      <c r="H16" s="586">
        <f t="shared" si="3"/>
        <v>0</v>
      </c>
      <c r="I16" s="586">
        <f t="shared" si="3"/>
        <v>0</v>
      </c>
      <c r="J16" s="586">
        <f t="shared" si="3"/>
        <v>0</v>
      </c>
      <c r="K16" s="586">
        <f t="shared" si="3"/>
        <v>0</v>
      </c>
      <c r="L16" s="586">
        <f t="shared" si="3"/>
        <v>0</v>
      </c>
      <c r="M16" s="586">
        <f t="shared" si="3"/>
        <v>0</v>
      </c>
      <c r="N16" s="586">
        <f t="shared" si="3"/>
        <v>0</v>
      </c>
      <c r="O16" s="586">
        <f t="shared" si="3"/>
        <v>0</v>
      </c>
      <c r="P16" s="586">
        <f t="shared" si="3"/>
        <v>0</v>
      </c>
      <c r="Q16" s="586">
        <f t="shared" si="3"/>
        <v>0</v>
      </c>
      <c r="R16" s="586">
        <f t="shared" si="3"/>
        <v>0</v>
      </c>
      <c r="S16" s="586">
        <f t="shared" si="3"/>
        <v>0</v>
      </c>
      <c r="T16" s="586">
        <f t="shared" si="3"/>
        <v>0</v>
      </c>
      <c r="U16" s="586">
        <f t="shared" si="3"/>
        <v>0</v>
      </c>
      <c r="V16" s="586">
        <f t="shared" si="3"/>
        <v>0</v>
      </c>
      <c r="W16" s="586">
        <f t="shared" si="3"/>
        <v>0</v>
      </c>
      <c r="X16" s="586">
        <f t="shared" si="3"/>
        <v>0</v>
      </c>
      <c r="Y16" s="586">
        <f t="shared" si="3"/>
        <v>0</v>
      </c>
      <c r="Z16" s="586">
        <f t="shared" si="3"/>
        <v>0</v>
      </c>
      <c r="AA16" s="586">
        <f t="shared" si="3"/>
        <v>0</v>
      </c>
      <c r="AB16" s="586">
        <f t="shared" si="3"/>
        <v>0</v>
      </c>
      <c r="AC16" s="586">
        <f t="shared" si="3"/>
        <v>0</v>
      </c>
      <c r="AD16" s="587">
        <f>SUM(G16:AC16)</f>
        <v>0</v>
      </c>
    </row>
    <row r="17" spans="1:30" s="243" customFormat="1" ht="19.5" customHeight="1" x14ac:dyDescent="0.2">
      <c r="A17" s="330"/>
      <c r="B17" s="428"/>
      <c r="C17" s="246" t="s">
        <v>159</v>
      </c>
      <c r="D17" s="247"/>
      <c r="E17" s="247"/>
      <c r="F17" s="414"/>
      <c r="G17" s="588"/>
      <c r="H17" s="588"/>
      <c r="I17" s="588"/>
      <c r="J17" s="588"/>
      <c r="K17" s="588"/>
      <c r="L17" s="588"/>
      <c r="M17" s="588"/>
      <c r="N17" s="588"/>
      <c r="O17" s="588"/>
      <c r="P17" s="588"/>
      <c r="Q17" s="588"/>
      <c r="R17" s="588"/>
      <c r="S17" s="588"/>
      <c r="T17" s="588"/>
      <c r="U17" s="588"/>
      <c r="V17" s="588"/>
      <c r="W17" s="588"/>
      <c r="X17" s="588"/>
      <c r="Y17" s="588"/>
      <c r="Z17" s="588"/>
      <c r="AA17" s="588"/>
      <c r="AB17" s="588"/>
      <c r="AC17" s="588"/>
      <c r="AD17" s="589">
        <f>SUM(G17:AC17)</f>
        <v>0</v>
      </c>
    </row>
    <row r="18" spans="1:30" s="243" customFormat="1" ht="19.5" customHeight="1" x14ac:dyDescent="0.2">
      <c r="A18" s="330"/>
      <c r="B18" s="425"/>
      <c r="C18" s="246" t="s">
        <v>114</v>
      </c>
      <c r="D18" s="247"/>
      <c r="E18" s="247"/>
      <c r="F18" s="414"/>
      <c r="G18" s="530"/>
      <c r="H18" s="530"/>
      <c r="I18" s="530"/>
      <c r="J18" s="530"/>
      <c r="K18" s="530"/>
      <c r="L18" s="530"/>
      <c r="M18" s="530"/>
      <c r="N18" s="530"/>
      <c r="O18" s="530"/>
      <c r="P18" s="530"/>
      <c r="Q18" s="530"/>
      <c r="R18" s="530"/>
      <c r="S18" s="530"/>
      <c r="T18" s="530"/>
      <c r="U18" s="530"/>
      <c r="V18" s="530"/>
      <c r="W18" s="530"/>
      <c r="X18" s="530"/>
      <c r="Y18" s="530"/>
      <c r="Z18" s="530"/>
      <c r="AA18" s="530"/>
      <c r="AB18" s="530"/>
      <c r="AC18" s="530"/>
      <c r="AD18" s="589">
        <f>SUM(G18:AC18)</f>
        <v>0</v>
      </c>
    </row>
    <row r="19" spans="1:30" s="243" customFormat="1" ht="20.100000000000001" customHeight="1" x14ac:dyDescent="0.2">
      <c r="A19" s="330"/>
      <c r="B19" s="425"/>
      <c r="C19" s="246" t="s">
        <v>25</v>
      </c>
      <c r="D19" s="429"/>
      <c r="E19" s="429"/>
      <c r="F19" s="430"/>
      <c r="G19" s="530">
        <f t="shared" ref="G19:AC19" si="4">SUM(G20:G22)</f>
        <v>0</v>
      </c>
      <c r="H19" s="530">
        <f t="shared" si="4"/>
        <v>0</v>
      </c>
      <c r="I19" s="530">
        <f t="shared" si="4"/>
        <v>0</v>
      </c>
      <c r="J19" s="530">
        <f t="shared" si="4"/>
        <v>0</v>
      </c>
      <c r="K19" s="530">
        <f t="shared" si="4"/>
        <v>0</v>
      </c>
      <c r="L19" s="530">
        <f t="shared" si="4"/>
        <v>0</v>
      </c>
      <c r="M19" s="530">
        <f t="shared" si="4"/>
        <v>0</v>
      </c>
      <c r="N19" s="530">
        <f t="shared" si="4"/>
        <v>0</v>
      </c>
      <c r="O19" s="530">
        <f t="shared" si="4"/>
        <v>0</v>
      </c>
      <c r="P19" s="530">
        <f t="shared" si="4"/>
        <v>0</v>
      </c>
      <c r="Q19" s="530">
        <f t="shared" si="4"/>
        <v>0</v>
      </c>
      <c r="R19" s="530">
        <f t="shared" si="4"/>
        <v>0</v>
      </c>
      <c r="S19" s="530">
        <f t="shared" si="4"/>
        <v>0</v>
      </c>
      <c r="T19" s="530">
        <f t="shared" si="4"/>
        <v>0</v>
      </c>
      <c r="U19" s="530">
        <f t="shared" si="4"/>
        <v>0</v>
      </c>
      <c r="V19" s="530">
        <f t="shared" si="4"/>
        <v>0</v>
      </c>
      <c r="W19" s="530">
        <f t="shared" si="4"/>
        <v>0</v>
      </c>
      <c r="X19" s="530">
        <f t="shared" si="4"/>
        <v>0</v>
      </c>
      <c r="Y19" s="530">
        <f t="shared" si="4"/>
        <v>0</v>
      </c>
      <c r="Z19" s="530">
        <f t="shared" si="4"/>
        <v>0</v>
      </c>
      <c r="AA19" s="530">
        <f t="shared" si="4"/>
        <v>0</v>
      </c>
      <c r="AB19" s="530">
        <f t="shared" si="4"/>
        <v>0</v>
      </c>
      <c r="AC19" s="530">
        <f t="shared" si="4"/>
        <v>0</v>
      </c>
      <c r="AD19" s="589">
        <f>SUM(G19:AC19)</f>
        <v>0</v>
      </c>
    </row>
    <row r="20" spans="1:30" s="243" customFormat="1" ht="20.100000000000001" customHeight="1" x14ac:dyDescent="0.2">
      <c r="A20" s="330"/>
      <c r="B20" s="425"/>
      <c r="C20" s="431"/>
      <c r="D20" s="507" t="s">
        <v>117</v>
      </c>
      <c r="E20" s="508"/>
      <c r="F20" s="500"/>
      <c r="G20" s="590"/>
      <c r="H20" s="590"/>
      <c r="I20" s="590"/>
      <c r="J20" s="590"/>
      <c r="K20" s="590"/>
      <c r="L20" s="590"/>
      <c r="M20" s="590"/>
      <c r="N20" s="590"/>
      <c r="O20" s="590"/>
      <c r="P20" s="590"/>
      <c r="Q20" s="590"/>
      <c r="R20" s="590"/>
      <c r="S20" s="590"/>
      <c r="T20" s="590"/>
      <c r="U20" s="590"/>
      <c r="V20" s="590"/>
      <c r="W20" s="590"/>
      <c r="X20" s="590"/>
      <c r="Y20" s="590"/>
      <c r="Z20" s="590"/>
      <c r="AA20" s="590"/>
      <c r="AB20" s="590"/>
      <c r="AC20" s="590"/>
      <c r="AD20" s="591">
        <f t="shared" ref="AD20:AD22" si="5">SUM(G20:AC20)</f>
        <v>0</v>
      </c>
    </row>
    <row r="21" spans="1:30" s="243" customFormat="1" ht="20.100000000000001" customHeight="1" x14ac:dyDescent="0.2">
      <c r="A21" s="330"/>
      <c r="B21" s="425"/>
      <c r="C21" s="431"/>
      <c r="D21" s="509" t="s">
        <v>118</v>
      </c>
      <c r="E21" s="510"/>
      <c r="F21" s="503"/>
      <c r="G21" s="592"/>
      <c r="H21" s="592"/>
      <c r="I21" s="592"/>
      <c r="J21" s="592"/>
      <c r="K21" s="592"/>
      <c r="L21" s="592"/>
      <c r="M21" s="592"/>
      <c r="N21" s="592"/>
      <c r="O21" s="592"/>
      <c r="P21" s="592"/>
      <c r="Q21" s="592"/>
      <c r="R21" s="592"/>
      <c r="S21" s="592"/>
      <c r="T21" s="592"/>
      <c r="U21" s="592"/>
      <c r="V21" s="592"/>
      <c r="W21" s="592"/>
      <c r="X21" s="592"/>
      <c r="Y21" s="592"/>
      <c r="Z21" s="592"/>
      <c r="AA21" s="592"/>
      <c r="AB21" s="592"/>
      <c r="AC21" s="592"/>
      <c r="AD21" s="593">
        <f t="shared" si="5"/>
        <v>0</v>
      </c>
    </row>
    <row r="22" spans="1:30" s="243" customFormat="1" ht="20.100000000000001" customHeight="1" x14ac:dyDescent="0.2">
      <c r="A22" s="330"/>
      <c r="B22" s="425"/>
      <c r="C22" s="431"/>
      <c r="D22" s="509" t="s">
        <v>119</v>
      </c>
      <c r="E22" s="510"/>
      <c r="F22" s="503"/>
      <c r="G22" s="592"/>
      <c r="H22" s="592"/>
      <c r="I22" s="592"/>
      <c r="J22" s="592"/>
      <c r="K22" s="592"/>
      <c r="L22" s="592"/>
      <c r="M22" s="592"/>
      <c r="N22" s="592"/>
      <c r="O22" s="592"/>
      <c r="P22" s="592"/>
      <c r="Q22" s="592"/>
      <c r="R22" s="592"/>
      <c r="S22" s="592"/>
      <c r="T22" s="592"/>
      <c r="U22" s="592"/>
      <c r="V22" s="592"/>
      <c r="W22" s="592"/>
      <c r="X22" s="592"/>
      <c r="Y22" s="592"/>
      <c r="Z22" s="592"/>
      <c r="AA22" s="592"/>
      <c r="AB22" s="592"/>
      <c r="AC22" s="592"/>
      <c r="AD22" s="593">
        <f t="shared" si="5"/>
        <v>0</v>
      </c>
    </row>
    <row r="23" spans="1:30" s="243" customFormat="1" ht="20.100000000000001" customHeight="1" x14ac:dyDescent="0.2">
      <c r="A23" s="330"/>
      <c r="B23" s="425"/>
      <c r="C23" s="246" t="s">
        <v>115</v>
      </c>
      <c r="D23" s="247"/>
      <c r="E23" s="247"/>
      <c r="F23" s="414"/>
      <c r="G23" s="530">
        <f>SUM(G24:G26)</f>
        <v>0</v>
      </c>
      <c r="H23" s="530">
        <f t="shared" ref="H23:J23" si="6">SUM(H24:H26)</f>
        <v>0</v>
      </c>
      <c r="I23" s="530">
        <f t="shared" si="6"/>
        <v>0</v>
      </c>
      <c r="J23" s="530">
        <f t="shared" si="6"/>
        <v>0</v>
      </c>
      <c r="K23" s="530">
        <f>SUM(K24:K26)</f>
        <v>0</v>
      </c>
      <c r="L23" s="530">
        <f t="shared" ref="L23:AC23" si="7">SUM(L24:L26)</f>
        <v>0</v>
      </c>
      <c r="M23" s="530">
        <f t="shared" si="7"/>
        <v>0</v>
      </c>
      <c r="N23" s="530">
        <f t="shared" si="7"/>
        <v>0</v>
      </c>
      <c r="O23" s="530">
        <f t="shared" si="7"/>
        <v>0</v>
      </c>
      <c r="P23" s="530">
        <f t="shared" si="7"/>
        <v>0</v>
      </c>
      <c r="Q23" s="530">
        <f t="shared" si="7"/>
        <v>0</v>
      </c>
      <c r="R23" s="530">
        <f t="shared" si="7"/>
        <v>0</v>
      </c>
      <c r="S23" s="530">
        <f t="shared" si="7"/>
        <v>0</v>
      </c>
      <c r="T23" s="530">
        <f t="shared" si="7"/>
        <v>0</v>
      </c>
      <c r="U23" s="530">
        <f t="shared" si="7"/>
        <v>0</v>
      </c>
      <c r="V23" s="530">
        <f t="shared" si="7"/>
        <v>0</v>
      </c>
      <c r="W23" s="530">
        <f t="shared" si="7"/>
        <v>0</v>
      </c>
      <c r="X23" s="530">
        <f t="shared" ref="X23" si="8">SUM(X24:X26)</f>
        <v>0</v>
      </c>
      <c r="Y23" s="530">
        <f t="shared" ref="Y23" si="9">SUM(Y24:Y26)</f>
        <v>0</v>
      </c>
      <c r="Z23" s="530">
        <f t="shared" ref="Z23" si="10">SUM(Z24:Z26)</f>
        <v>0</v>
      </c>
      <c r="AA23" s="530">
        <f t="shared" si="7"/>
        <v>0</v>
      </c>
      <c r="AB23" s="530">
        <f t="shared" si="7"/>
        <v>0</v>
      </c>
      <c r="AC23" s="530">
        <f t="shared" si="7"/>
        <v>0</v>
      </c>
      <c r="AD23" s="589">
        <f>SUM(G23:AC23)</f>
        <v>0</v>
      </c>
    </row>
    <row r="24" spans="1:30" s="243" customFormat="1" ht="20.100000000000001" customHeight="1" x14ac:dyDescent="0.2">
      <c r="A24" s="330"/>
      <c r="B24" s="425"/>
      <c r="C24" s="415"/>
      <c r="D24" s="507" t="s">
        <v>185</v>
      </c>
      <c r="E24" s="508"/>
      <c r="F24" s="500"/>
      <c r="G24" s="590"/>
      <c r="H24" s="590"/>
      <c r="I24" s="590"/>
      <c r="J24" s="590"/>
      <c r="K24" s="590"/>
      <c r="L24" s="590"/>
      <c r="M24" s="590"/>
      <c r="N24" s="590"/>
      <c r="O24" s="590"/>
      <c r="P24" s="590"/>
      <c r="Q24" s="590"/>
      <c r="R24" s="590"/>
      <c r="S24" s="590"/>
      <c r="T24" s="590"/>
      <c r="U24" s="590"/>
      <c r="V24" s="590"/>
      <c r="W24" s="590"/>
      <c r="X24" s="590"/>
      <c r="Y24" s="590"/>
      <c r="Z24" s="590"/>
      <c r="AA24" s="590"/>
      <c r="AB24" s="590"/>
      <c r="AC24" s="590"/>
      <c r="AD24" s="591">
        <f t="shared" ref="AD24:AD26" si="11">SUM(G24:AC24)</f>
        <v>0</v>
      </c>
    </row>
    <row r="25" spans="1:30" s="243" customFormat="1" ht="20.100000000000001" customHeight="1" x14ac:dyDescent="0.2">
      <c r="A25" s="330"/>
      <c r="B25" s="425"/>
      <c r="C25" s="415"/>
      <c r="D25" s="509"/>
      <c r="E25" s="510"/>
      <c r="F25" s="503"/>
      <c r="G25" s="592"/>
      <c r="H25" s="592"/>
      <c r="I25" s="592"/>
      <c r="J25" s="592"/>
      <c r="K25" s="592"/>
      <c r="L25" s="592"/>
      <c r="M25" s="592"/>
      <c r="N25" s="592"/>
      <c r="O25" s="592"/>
      <c r="P25" s="592"/>
      <c r="Q25" s="592"/>
      <c r="R25" s="592"/>
      <c r="S25" s="592"/>
      <c r="T25" s="592"/>
      <c r="U25" s="592"/>
      <c r="V25" s="592"/>
      <c r="W25" s="592"/>
      <c r="X25" s="592"/>
      <c r="Y25" s="592"/>
      <c r="Z25" s="592"/>
      <c r="AA25" s="592"/>
      <c r="AB25" s="592"/>
      <c r="AC25" s="592"/>
      <c r="AD25" s="593">
        <f t="shared" si="11"/>
        <v>0</v>
      </c>
    </row>
    <row r="26" spans="1:30" s="243" customFormat="1" ht="20.100000000000001" customHeight="1" x14ac:dyDescent="0.2">
      <c r="A26" s="330"/>
      <c r="B26" s="425"/>
      <c r="C26" s="415"/>
      <c r="D26" s="511"/>
      <c r="E26" s="512"/>
      <c r="F26" s="506"/>
      <c r="G26" s="594"/>
      <c r="H26" s="594"/>
      <c r="I26" s="594"/>
      <c r="J26" s="594"/>
      <c r="K26" s="594"/>
      <c r="L26" s="594"/>
      <c r="M26" s="594"/>
      <c r="N26" s="594"/>
      <c r="O26" s="594"/>
      <c r="P26" s="594"/>
      <c r="Q26" s="594"/>
      <c r="R26" s="594"/>
      <c r="S26" s="594"/>
      <c r="T26" s="594"/>
      <c r="U26" s="594"/>
      <c r="V26" s="594"/>
      <c r="W26" s="594"/>
      <c r="X26" s="594"/>
      <c r="Y26" s="594"/>
      <c r="Z26" s="594"/>
      <c r="AA26" s="594"/>
      <c r="AB26" s="594"/>
      <c r="AC26" s="594"/>
      <c r="AD26" s="595">
        <f t="shared" si="11"/>
        <v>0</v>
      </c>
    </row>
    <row r="27" spans="1:30" s="243" customFormat="1" ht="19.5" customHeight="1" x14ac:dyDescent="0.2">
      <c r="A27" s="330"/>
      <c r="B27" s="425"/>
      <c r="C27" s="246" t="s">
        <v>116</v>
      </c>
      <c r="D27" s="429"/>
      <c r="E27" s="247"/>
      <c r="F27" s="414"/>
      <c r="G27" s="530">
        <f>SUM(G28:G31)</f>
        <v>0</v>
      </c>
      <c r="H27" s="530">
        <f t="shared" ref="H27:J27" si="12">SUM(H28:H31)</f>
        <v>0</v>
      </c>
      <c r="I27" s="530">
        <f t="shared" si="12"/>
        <v>0</v>
      </c>
      <c r="J27" s="530">
        <f t="shared" si="12"/>
        <v>0</v>
      </c>
      <c r="K27" s="530">
        <f>SUM(K28:K31)</f>
        <v>0</v>
      </c>
      <c r="L27" s="530">
        <f t="shared" ref="L27:AC27" si="13">SUM(L28:L31)</f>
        <v>0</v>
      </c>
      <c r="M27" s="530">
        <f t="shared" si="13"/>
        <v>0</v>
      </c>
      <c r="N27" s="530">
        <f t="shared" si="13"/>
        <v>0</v>
      </c>
      <c r="O27" s="530">
        <f t="shared" si="13"/>
        <v>0</v>
      </c>
      <c r="P27" s="530">
        <f t="shared" si="13"/>
        <v>0</v>
      </c>
      <c r="Q27" s="530">
        <f t="shared" si="13"/>
        <v>0</v>
      </c>
      <c r="R27" s="530">
        <f t="shared" si="13"/>
        <v>0</v>
      </c>
      <c r="S27" s="530">
        <f t="shared" si="13"/>
        <v>0</v>
      </c>
      <c r="T27" s="530">
        <f t="shared" si="13"/>
        <v>0</v>
      </c>
      <c r="U27" s="530">
        <f t="shared" si="13"/>
        <v>0</v>
      </c>
      <c r="V27" s="530">
        <f t="shared" si="13"/>
        <v>0</v>
      </c>
      <c r="W27" s="530">
        <f t="shared" si="13"/>
        <v>0</v>
      </c>
      <c r="X27" s="530">
        <f t="shared" ref="X27" si="14">SUM(X28:X31)</f>
        <v>0</v>
      </c>
      <c r="Y27" s="530">
        <f t="shared" ref="Y27" si="15">SUM(Y28:Y31)</f>
        <v>0</v>
      </c>
      <c r="Z27" s="530">
        <f t="shared" ref="Z27" si="16">SUM(Z28:Z31)</f>
        <v>0</v>
      </c>
      <c r="AA27" s="530">
        <f t="shared" si="13"/>
        <v>0</v>
      </c>
      <c r="AB27" s="530">
        <f t="shared" si="13"/>
        <v>0</v>
      </c>
      <c r="AC27" s="530">
        <f t="shared" si="13"/>
        <v>0</v>
      </c>
      <c r="AD27" s="589">
        <f>SUM(G27:AC27)</f>
        <v>0</v>
      </c>
    </row>
    <row r="28" spans="1:30" s="243" customFormat="1" ht="20.100000000000001" customHeight="1" x14ac:dyDescent="0.2">
      <c r="A28" s="330"/>
      <c r="B28" s="425"/>
      <c r="C28" s="415"/>
      <c r="D28" s="507" t="s">
        <v>27</v>
      </c>
      <c r="E28" s="508"/>
      <c r="F28" s="508"/>
      <c r="G28" s="596"/>
      <c r="H28" s="597"/>
      <c r="I28" s="597"/>
      <c r="J28" s="597"/>
      <c r="K28" s="597"/>
      <c r="L28" s="597"/>
      <c r="M28" s="597"/>
      <c r="N28" s="597"/>
      <c r="O28" s="597"/>
      <c r="P28" s="597"/>
      <c r="Q28" s="597"/>
      <c r="R28" s="597"/>
      <c r="S28" s="597"/>
      <c r="T28" s="597"/>
      <c r="U28" s="597"/>
      <c r="V28" s="597"/>
      <c r="W28" s="597"/>
      <c r="X28" s="597"/>
      <c r="Y28" s="597"/>
      <c r="Z28" s="597"/>
      <c r="AA28" s="597"/>
      <c r="AB28" s="597"/>
      <c r="AC28" s="597"/>
      <c r="AD28" s="591">
        <f t="shared" ref="AD28:AD31" si="17">SUM(G28:AC28)</f>
        <v>0</v>
      </c>
    </row>
    <row r="29" spans="1:30" s="243" customFormat="1" ht="20.100000000000001" customHeight="1" x14ac:dyDescent="0.2">
      <c r="A29" s="330"/>
      <c r="B29" s="425"/>
      <c r="C29" s="415"/>
      <c r="D29" s="509" t="s">
        <v>160</v>
      </c>
      <c r="E29" s="510"/>
      <c r="F29" s="510"/>
      <c r="G29" s="598"/>
      <c r="H29" s="599"/>
      <c r="I29" s="599"/>
      <c r="J29" s="599"/>
      <c r="K29" s="599"/>
      <c r="L29" s="599"/>
      <c r="M29" s="599"/>
      <c r="N29" s="599"/>
      <c r="O29" s="599"/>
      <c r="P29" s="599"/>
      <c r="Q29" s="599"/>
      <c r="R29" s="599"/>
      <c r="S29" s="599"/>
      <c r="T29" s="599"/>
      <c r="U29" s="599"/>
      <c r="V29" s="599"/>
      <c r="W29" s="599"/>
      <c r="X29" s="599"/>
      <c r="Y29" s="599"/>
      <c r="Z29" s="599"/>
      <c r="AA29" s="599"/>
      <c r="AB29" s="599"/>
      <c r="AC29" s="599"/>
      <c r="AD29" s="593">
        <f t="shared" si="17"/>
        <v>0</v>
      </c>
    </row>
    <row r="30" spans="1:30" s="243" customFormat="1" ht="20.100000000000001" customHeight="1" x14ac:dyDescent="0.2">
      <c r="A30" s="330"/>
      <c r="B30" s="425"/>
      <c r="C30" s="415"/>
      <c r="D30" s="509" t="s">
        <v>26</v>
      </c>
      <c r="E30" s="510"/>
      <c r="F30" s="510"/>
      <c r="G30" s="598"/>
      <c r="H30" s="599"/>
      <c r="I30" s="599"/>
      <c r="J30" s="599"/>
      <c r="K30" s="599"/>
      <c r="L30" s="599"/>
      <c r="M30" s="599"/>
      <c r="N30" s="599"/>
      <c r="O30" s="599"/>
      <c r="P30" s="599"/>
      <c r="Q30" s="599"/>
      <c r="R30" s="599"/>
      <c r="S30" s="599"/>
      <c r="T30" s="599"/>
      <c r="U30" s="599"/>
      <c r="V30" s="599"/>
      <c r="W30" s="599"/>
      <c r="X30" s="599"/>
      <c r="Y30" s="599"/>
      <c r="Z30" s="599"/>
      <c r="AA30" s="599"/>
      <c r="AB30" s="599"/>
      <c r="AC30" s="599"/>
      <c r="AD30" s="593">
        <f t="shared" si="17"/>
        <v>0</v>
      </c>
    </row>
    <row r="31" spans="1:30" s="243" customFormat="1" ht="20.100000000000001" customHeight="1" x14ac:dyDescent="0.2">
      <c r="A31" s="330"/>
      <c r="B31" s="428"/>
      <c r="C31" s="417"/>
      <c r="D31" s="511" t="s">
        <v>186</v>
      </c>
      <c r="E31" s="512"/>
      <c r="F31" s="512"/>
      <c r="G31" s="600"/>
      <c r="H31" s="601"/>
      <c r="I31" s="601"/>
      <c r="J31" s="601"/>
      <c r="K31" s="601"/>
      <c r="L31" s="601"/>
      <c r="M31" s="601"/>
      <c r="N31" s="601"/>
      <c r="O31" s="601"/>
      <c r="P31" s="601"/>
      <c r="Q31" s="601"/>
      <c r="R31" s="601"/>
      <c r="S31" s="601"/>
      <c r="T31" s="601"/>
      <c r="U31" s="601"/>
      <c r="V31" s="601"/>
      <c r="W31" s="601"/>
      <c r="X31" s="601"/>
      <c r="Y31" s="601"/>
      <c r="Z31" s="601"/>
      <c r="AA31" s="601"/>
      <c r="AB31" s="601"/>
      <c r="AC31" s="601"/>
      <c r="AD31" s="595">
        <f t="shared" si="17"/>
        <v>0</v>
      </c>
    </row>
    <row r="32" spans="1:30" s="243" customFormat="1" ht="20.100000000000001" customHeight="1" x14ac:dyDescent="0.2">
      <c r="A32" s="330"/>
      <c r="B32" s="432"/>
      <c r="C32" s="959" t="s">
        <v>161</v>
      </c>
      <c r="D32" s="959"/>
      <c r="E32" s="959"/>
      <c r="F32" s="959"/>
      <c r="G32" s="602"/>
      <c r="H32" s="603"/>
      <c r="I32" s="603"/>
      <c r="J32" s="603"/>
      <c r="K32" s="603"/>
      <c r="L32" s="603"/>
      <c r="M32" s="603"/>
      <c r="N32" s="603"/>
      <c r="O32" s="603"/>
      <c r="P32" s="603"/>
      <c r="Q32" s="603"/>
      <c r="R32" s="603"/>
      <c r="S32" s="603"/>
      <c r="T32" s="603"/>
      <c r="U32" s="603"/>
      <c r="V32" s="603"/>
      <c r="W32" s="603"/>
      <c r="X32" s="603"/>
      <c r="Y32" s="603"/>
      <c r="Z32" s="603"/>
      <c r="AA32" s="603"/>
      <c r="AB32" s="603"/>
      <c r="AC32" s="603"/>
      <c r="AD32" s="604">
        <f>SUM(G32:AC32)</f>
        <v>0</v>
      </c>
    </row>
    <row r="33" spans="1:30" s="243" customFormat="1" ht="20.100000000000001" customHeight="1" thickBot="1" x14ac:dyDescent="0.25">
      <c r="A33" s="330"/>
      <c r="B33" s="433">
        <v>3</v>
      </c>
      <c r="C33" s="434" t="s">
        <v>72</v>
      </c>
      <c r="D33" s="434"/>
      <c r="E33" s="434"/>
      <c r="F33" s="435"/>
      <c r="G33" s="605">
        <f t="shared" ref="G33:AC33" si="18">G7-G16</f>
        <v>0</v>
      </c>
      <c r="H33" s="605">
        <f t="shared" si="18"/>
        <v>0</v>
      </c>
      <c r="I33" s="605">
        <f t="shared" si="18"/>
        <v>0</v>
      </c>
      <c r="J33" s="605">
        <f t="shared" si="18"/>
        <v>0</v>
      </c>
      <c r="K33" s="605">
        <f t="shared" si="18"/>
        <v>0</v>
      </c>
      <c r="L33" s="605">
        <f t="shared" si="18"/>
        <v>0</v>
      </c>
      <c r="M33" s="605">
        <f t="shared" si="18"/>
        <v>0</v>
      </c>
      <c r="N33" s="605">
        <f t="shared" si="18"/>
        <v>0</v>
      </c>
      <c r="O33" s="605">
        <f t="shared" si="18"/>
        <v>0</v>
      </c>
      <c r="P33" s="605">
        <f t="shared" si="18"/>
        <v>0</v>
      </c>
      <c r="Q33" s="605">
        <f t="shared" si="18"/>
        <v>0</v>
      </c>
      <c r="R33" s="605">
        <f t="shared" si="18"/>
        <v>0</v>
      </c>
      <c r="S33" s="605">
        <f t="shared" si="18"/>
        <v>0</v>
      </c>
      <c r="T33" s="605">
        <f t="shared" si="18"/>
        <v>0</v>
      </c>
      <c r="U33" s="605">
        <f t="shared" si="18"/>
        <v>0</v>
      </c>
      <c r="V33" s="605">
        <f t="shared" si="18"/>
        <v>0</v>
      </c>
      <c r="W33" s="605">
        <f t="shared" si="18"/>
        <v>0</v>
      </c>
      <c r="X33" s="605">
        <f t="shared" si="18"/>
        <v>0</v>
      </c>
      <c r="Y33" s="605">
        <f t="shared" si="18"/>
        <v>0</v>
      </c>
      <c r="Z33" s="605">
        <f t="shared" si="18"/>
        <v>0</v>
      </c>
      <c r="AA33" s="605">
        <f t="shared" si="18"/>
        <v>0</v>
      </c>
      <c r="AB33" s="605">
        <f t="shared" si="18"/>
        <v>0</v>
      </c>
      <c r="AC33" s="605">
        <f t="shared" si="18"/>
        <v>0</v>
      </c>
      <c r="AD33" s="606">
        <f>SUM(G33:AC33)</f>
        <v>0</v>
      </c>
    </row>
    <row r="34" spans="1:30" s="243" customFormat="1" ht="20.100000000000001" customHeight="1" x14ac:dyDescent="0.2">
      <c r="A34" s="330"/>
      <c r="B34" s="425">
        <v>4</v>
      </c>
      <c r="C34" s="418" t="s">
        <v>83</v>
      </c>
      <c r="D34" s="418"/>
      <c r="E34" s="418"/>
      <c r="F34" s="427"/>
      <c r="G34" s="586">
        <f t="shared" ref="G34:AC34" si="19">SUBTOTAL(9,G35:G36)</f>
        <v>0</v>
      </c>
      <c r="H34" s="586">
        <f t="shared" si="19"/>
        <v>0</v>
      </c>
      <c r="I34" s="586">
        <f t="shared" si="19"/>
        <v>0</v>
      </c>
      <c r="J34" s="586">
        <f t="shared" si="19"/>
        <v>0</v>
      </c>
      <c r="K34" s="586">
        <f t="shared" si="19"/>
        <v>0</v>
      </c>
      <c r="L34" s="586">
        <f t="shared" si="19"/>
        <v>0</v>
      </c>
      <c r="M34" s="586">
        <f t="shared" si="19"/>
        <v>0</v>
      </c>
      <c r="N34" s="586">
        <f t="shared" si="19"/>
        <v>0</v>
      </c>
      <c r="O34" s="586">
        <f t="shared" si="19"/>
        <v>0</v>
      </c>
      <c r="P34" s="586">
        <f t="shared" si="19"/>
        <v>0</v>
      </c>
      <c r="Q34" s="586">
        <f t="shared" si="19"/>
        <v>0</v>
      </c>
      <c r="R34" s="586">
        <f t="shared" si="19"/>
        <v>0</v>
      </c>
      <c r="S34" s="586">
        <f t="shared" si="19"/>
        <v>0</v>
      </c>
      <c r="T34" s="586">
        <f t="shared" si="19"/>
        <v>0</v>
      </c>
      <c r="U34" s="586">
        <f t="shared" si="19"/>
        <v>0</v>
      </c>
      <c r="V34" s="586">
        <f t="shared" si="19"/>
        <v>0</v>
      </c>
      <c r="W34" s="586">
        <f t="shared" si="19"/>
        <v>0</v>
      </c>
      <c r="X34" s="586">
        <f t="shared" si="19"/>
        <v>0</v>
      </c>
      <c r="Y34" s="586">
        <f t="shared" si="19"/>
        <v>0</v>
      </c>
      <c r="Z34" s="586">
        <f t="shared" si="19"/>
        <v>0</v>
      </c>
      <c r="AA34" s="586">
        <f t="shared" si="19"/>
        <v>0</v>
      </c>
      <c r="AB34" s="586">
        <f t="shared" si="19"/>
        <v>0</v>
      </c>
      <c r="AC34" s="586">
        <f t="shared" si="19"/>
        <v>0</v>
      </c>
      <c r="AD34" s="587">
        <f>SUM(G34:AC34)</f>
        <v>0</v>
      </c>
    </row>
    <row r="35" spans="1:30" s="243" customFormat="1" ht="20.100000000000001" customHeight="1" x14ac:dyDescent="0.2">
      <c r="A35" s="330"/>
      <c r="B35" s="428"/>
      <c r="C35" s="507"/>
      <c r="D35" s="508"/>
      <c r="E35" s="508"/>
      <c r="F35" s="513"/>
      <c r="G35" s="607"/>
      <c r="H35" s="607"/>
      <c r="I35" s="607"/>
      <c r="J35" s="607"/>
      <c r="K35" s="607"/>
      <c r="L35" s="607"/>
      <c r="M35" s="607"/>
      <c r="N35" s="607"/>
      <c r="O35" s="607"/>
      <c r="P35" s="607"/>
      <c r="Q35" s="607"/>
      <c r="R35" s="607"/>
      <c r="S35" s="607"/>
      <c r="T35" s="607"/>
      <c r="U35" s="607"/>
      <c r="V35" s="607"/>
      <c r="W35" s="607"/>
      <c r="X35" s="607"/>
      <c r="Y35" s="607"/>
      <c r="Z35" s="607"/>
      <c r="AA35" s="607"/>
      <c r="AB35" s="607"/>
      <c r="AC35" s="607"/>
      <c r="AD35" s="581">
        <f t="shared" ref="AD35:AD36" si="20">SUM(G35:AC35)</f>
        <v>0</v>
      </c>
    </row>
    <row r="36" spans="1:30" s="243" customFormat="1" ht="20.100000000000001" customHeight="1" thickBot="1" x14ac:dyDescent="0.25">
      <c r="A36" s="330"/>
      <c r="B36" s="436"/>
      <c r="C36" s="514"/>
      <c r="D36" s="515"/>
      <c r="E36" s="515"/>
      <c r="F36" s="456"/>
      <c r="G36" s="608"/>
      <c r="H36" s="608"/>
      <c r="I36" s="608"/>
      <c r="J36" s="608"/>
      <c r="K36" s="608"/>
      <c r="L36" s="608"/>
      <c r="M36" s="608"/>
      <c r="N36" s="608"/>
      <c r="O36" s="608"/>
      <c r="P36" s="608"/>
      <c r="Q36" s="608"/>
      <c r="R36" s="608"/>
      <c r="S36" s="608"/>
      <c r="T36" s="608"/>
      <c r="U36" s="608"/>
      <c r="V36" s="608"/>
      <c r="W36" s="608"/>
      <c r="X36" s="608"/>
      <c r="Y36" s="608"/>
      <c r="Z36" s="608"/>
      <c r="AA36" s="608"/>
      <c r="AB36" s="608"/>
      <c r="AC36" s="608"/>
      <c r="AD36" s="609">
        <f t="shared" si="20"/>
        <v>0</v>
      </c>
    </row>
    <row r="37" spans="1:30" s="243" customFormat="1" ht="20.100000000000001" customHeight="1" x14ac:dyDescent="0.2">
      <c r="A37" s="330"/>
      <c r="B37" s="425">
        <v>5</v>
      </c>
      <c r="C37" s="418" t="s">
        <v>162</v>
      </c>
      <c r="D37" s="418"/>
      <c r="E37" s="418"/>
      <c r="F37" s="427"/>
      <c r="G37" s="530">
        <f t="shared" ref="G37:J37" si="21">SUBTOTAL(9,G38:G39)</f>
        <v>0</v>
      </c>
      <c r="H37" s="530">
        <f t="shared" si="21"/>
        <v>0</v>
      </c>
      <c r="I37" s="530">
        <f t="shared" si="21"/>
        <v>0</v>
      </c>
      <c r="J37" s="530">
        <f t="shared" si="21"/>
        <v>0</v>
      </c>
      <c r="K37" s="530">
        <f t="shared" ref="K37:AC37" si="22">SUBTOTAL(9,K38:K39)</f>
        <v>0</v>
      </c>
      <c r="L37" s="530">
        <f t="shared" si="22"/>
        <v>0</v>
      </c>
      <c r="M37" s="530">
        <f t="shared" si="22"/>
        <v>0</v>
      </c>
      <c r="N37" s="530">
        <f t="shared" si="22"/>
        <v>0</v>
      </c>
      <c r="O37" s="530">
        <f t="shared" si="22"/>
        <v>0</v>
      </c>
      <c r="P37" s="530">
        <f t="shared" si="22"/>
        <v>0</v>
      </c>
      <c r="Q37" s="530">
        <f t="shared" si="22"/>
        <v>0</v>
      </c>
      <c r="R37" s="530">
        <f t="shared" si="22"/>
        <v>0</v>
      </c>
      <c r="S37" s="530">
        <f t="shared" si="22"/>
        <v>0</v>
      </c>
      <c r="T37" s="530">
        <f t="shared" si="22"/>
        <v>0</v>
      </c>
      <c r="U37" s="530">
        <f t="shared" si="22"/>
        <v>0</v>
      </c>
      <c r="V37" s="530">
        <f t="shared" si="22"/>
        <v>0</v>
      </c>
      <c r="W37" s="530">
        <f t="shared" si="22"/>
        <v>0</v>
      </c>
      <c r="X37" s="530">
        <f>SUBTOTAL(9,X38:X39)</f>
        <v>0</v>
      </c>
      <c r="Y37" s="530">
        <f t="shared" ref="Y37:Z37" si="23">SUBTOTAL(9,Y38:Y39)</f>
        <v>0</v>
      </c>
      <c r="Z37" s="530">
        <f t="shared" si="23"/>
        <v>0</v>
      </c>
      <c r="AA37" s="530">
        <f t="shared" si="22"/>
        <v>0</v>
      </c>
      <c r="AB37" s="530">
        <f t="shared" si="22"/>
        <v>0</v>
      </c>
      <c r="AC37" s="530">
        <f t="shared" si="22"/>
        <v>0</v>
      </c>
      <c r="AD37" s="587">
        <f>SUM(G37:AC37)</f>
        <v>0</v>
      </c>
    </row>
    <row r="38" spans="1:30" s="243" customFormat="1" ht="20.100000000000001" customHeight="1" x14ac:dyDescent="0.2">
      <c r="A38" s="330"/>
      <c r="B38" s="428"/>
      <c r="C38" s="507" t="s">
        <v>150</v>
      </c>
      <c r="D38" s="508"/>
      <c r="E38" s="508"/>
      <c r="F38" s="513"/>
      <c r="G38" s="607"/>
      <c r="H38" s="607"/>
      <c r="I38" s="607"/>
      <c r="J38" s="607"/>
      <c r="K38" s="607"/>
      <c r="L38" s="607"/>
      <c r="M38" s="607"/>
      <c r="N38" s="607"/>
      <c r="O38" s="607"/>
      <c r="P38" s="607"/>
      <c r="Q38" s="607"/>
      <c r="R38" s="607"/>
      <c r="S38" s="607"/>
      <c r="T38" s="607"/>
      <c r="U38" s="607"/>
      <c r="V38" s="607"/>
      <c r="W38" s="607"/>
      <c r="X38" s="607"/>
      <c r="Y38" s="607"/>
      <c r="Z38" s="607"/>
      <c r="AA38" s="607"/>
      <c r="AB38" s="607"/>
      <c r="AC38" s="607"/>
      <c r="AD38" s="581">
        <f t="shared" ref="AD38:AD39" si="24">SUM(G38:AC38)</f>
        <v>0</v>
      </c>
    </row>
    <row r="39" spans="1:30" s="243" customFormat="1" ht="20.100000000000001" customHeight="1" thickBot="1" x14ac:dyDescent="0.25">
      <c r="A39" s="330"/>
      <c r="B39" s="437"/>
      <c r="C39" s="516"/>
      <c r="D39" s="517"/>
      <c r="E39" s="517"/>
      <c r="F39" s="518"/>
      <c r="G39" s="610"/>
      <c r="H39" s="610"/>
      <c r="I39" s="610"/>
      <c r="J39" s="610"/>
      <c r="K39" s="610"/>
      <c r="L39" s="610"/>
      <c r="M39" s="610"/>
      <c r="N39" s="610"/>
      <c r="O39" s="610"/>
      <c r="P39" s="610"/>
      <c r="Q39" s="610"/>
      <c r="R39" s="610"/>
      <c r="S39" s="610"/>
      <c r="T39" s="610"/>
      <c r="U39" s="610"/>
      <c r="V39" s="610"/>
      <c r="W39" s="610"/>
      <c r="X39" s="610"/>
      <c r="Y39" s="610"/>
      <c r="Z39" s="610"/>
      <c r="AA39" s="610"/>
      <c r="AB39" s="610"/>
      <c r="AC39" s="610"/>
      <c r="AD39" s="611">
        <f t="shared" si="24"/>
        <v>0</v>
      </c>
    </row>
    <row r="40" spans="1:30" s="243" customFormat="1" ht="20.100000000000001" customHeight="1" thickTop="1" thickBot="1" x14ac:dyDescent="0.25">
      <c r="A40" s="330"/>
      <c r="B40" s="433">
        <v>6</v>
      </c>
      <c r="C40" s="434" t="s">
        <v>73</v>
      </c>
      <c r="D40" s="434"/>
      <c r="E40" s="434"/>
      <c r="F40" s="439"/>
      <c r="G40" s="605">
        <f t="shared" ref="G40:AC40" si="25">G34-G37</f>
        <v>0</v>
      </c>
      <c r="H40" s="605">
        <f t="shared" si="25"/>
        <v>0</v>
      </c>
      <c r="I40" s="605">
        <f t="shared" si="25"/>
        <v>0</v>
      </c>
      <c r="J40" s="605">
        <f t="shared" si="25"/>
        <v>0</v>
      </c>
      <c r="K40" s="605">
        <f t="shared" si="25"/>
        <v>0</v>
      </c>
      <c r="L40" s="605">
        <f t="shared" si="25"/>
        <v>0</v>
      </c>
      <c r="M40" s="605">
        <f t="shared" si="25"/>
        <v>0</v>
      </c>
      <c r="N40" s="605">
        <f t="shared" si="25"/>
        <v>0</v>
      </c>
      <c r="O40" s="605">
        <f t="shared" si="25"/>
        <v>0</v>
      </c>
      <c r="P40" s="605">
        <f t="shared" si="25"/>
        <v>0</v>
      </c>
      <c r="Q40" s="605">
        <f t="shared" si="25"/>
        <v>0</v>
      </c>
      <c r="R40" s="605">
        <f t="shared" si="25"/>
        <v>0</v>
      </c>
      <c r="S40" s="605">
        <f t="shared" si="25"/>
        <v>0</v>
      </c>
      <c r="T40" s="605">
        <f t="shared" si="25"/>
        <v>0</v>
      </c>
      <c r="U40" s="605">
        <f t="shared" si="25"/>
        <v>0</v>
      </c>
      <c r="V40" s="605">
        <f t="shared" si="25"/>
        <v>0</v>
      </c>
      <c r="W40" s="605">
        <f t="shared" si="25"/>
        <v>0</v>
      </c>
      <c r="X40" s="605">
        <f t="shared" si="25"/>
        <v>0</v>
      </c>
      <c r="Y40" s="605">
        <f t="shared" si="25"/>
        <v>0</v>
      </c>
      <c r="Z40" s="605">
        <f t="shared" si="25"/>
        <v>0</v>
      </c>
      <c r="AA40" s="605">
        <f t="shared" si="25"/>
        <v>0</v>
      </c>
      <c r="AB40" s="605">
        <f t="shared" si="25"/>
        <v>0</v>
      </c>
      <c r="AC40" s="605">
        <f t="shared" si="25"/>
        <v>0</v>
      </c>
      <c r="AD40" s="606">
        <f>SUM(G40:AC40)</f>
        <v>0</v>
      </c>
    </row>
    <row r="41" spans="1:30" s="243" customFormat="1" ht="20.100000000000001" customHeight="1" thickBot="1" x14ac:dyDescent="0.25">
      <c r="A41" s="330"/>
      <c r="B41" s="440">
        <v>7</v>
      </c>
      <c r="C41" s="438" t="s">
        <v>31</v>
      </c>
      <c r="D41" s="438"/>
      <c r="E41" s="438"/>
      <c r="F41" s="441"/>
      <c r="G41" s="612">
        <f t="shared" ref="G41:AC41" si="26">G33+G40</f>
        <v>0</v>
      </c>
      <c r="H41" s="612">
        <f t="shared" si="26"/>
        <v>0</v>
      </c>
      <c r="I41" s="612">
        <f t="shared" si="26"/>
        <v>0</v>
      </c>
      <c r="J41" s="612">
        <f t="shared" si="26"/>
        <v>0</v>
      </c>
      <c r="K41" s="612">
        <f t="shared" si="26"/>
        <v>0</v>
      </c>
      <c r="L41" s="612">
        <f t="shared" si="26"/>
        <v>0</v>
      </c>
      <c r="M41" s="612">
        <f t="shared" si="26"/>
        <v>0</v>
      </c>
      <c r="N41" s="612">
        <f t="shared" si="26"/>
        <v>0</v>
      </c>
      <c r="O41" s="612">
        <f t="shared" si="26"/>
        <v>0</v>
      </c>
      <c r="P41" s="612">
        <f t="shared" si="26"/>
        <v>0</v>
      </c>
      <c r="Q41" s="612">
        <f t="shared" si="26"/>
        <v>0</v>
      </c>
      <c r="R41" s="612">
        <f t="shared" si="26"/>
        <v>0</v>
      </c>
      <c r="S41" s="612">
        <f t="shared" si="26"/>
        <v>0</v>
      </c>
      <c r="T41" s="612">
        <f t="shared" si="26"/>
        <v>0</v>
      </c>
      <c r="U41" s="612">
        <f t="shared" si="26"/>
        <v>0</v>
      </c>
      <c r="V41" s="612">
        <f t="shared" si="26"/>
        <v>0</v>
      </c>
      <c r="W41" s="612">
        <f t="shared" si="26"/>
        <v>0</v>
      </c>
      <c r="X41" s="612">
        <f t="shared" si="26"/>
        <v>0</v>
      </c>
      <c r="Y41" s="612">
        <f t="shared" si="26"/>
        <v>0</v>
      </c>
      <c r="Z41" s="612">
        <f t="shared" si="26"/>
        <v>0</v>
      </c>
      <c r="AA41" s="612">
        <f t="shared" si="26"/>
        <v>0</v>
      </c>
      <c r="AB41" s="612">
        <f t="shared" si="26"/>
        <v>0</v>
      </c>
      <c r="AC41" s="612">
        <f t="shared" si="26"/>
        <v>0</v>
      </c>
      <c r="AD41" s="613">
        <f>SUM(G41:AC41)</f>
        <v>0</v>
      </c>
    </row>
    <row r="42" spans="1:30" s="243" customFormat="1" ht="20.100000000000001" customHeight="1" thickTop="1" thickBot="1" x14ac:dyDescent="0.25">
      <c r="A42" s="330"/>
      <c r="B42" s="442">
        <v>8</v>
      </c>
      <c r="C42" s="443" t="s">
        <v>32</v>
      </c>
      <c r="D42" s="443"/>
      <c r="E42" s="443"/>
      <c r="F42" s="444"/>
      <c r="G42" s="614"/>
      <c r="H42" s="614"/>
      <c r="I42" s="614"/>
      <c r="J42" s="614"/>
      <c r="K42" s="614"/>
      <c r="L42" s="614"/>
      <c r="M42" s="614"/>
      <c r="N42" s="614"/>
      <c r="O42" s="614"/>
      <c r="P42" s="614"/>
      <c r="Q42" s="614"/>
      <c r="R42" s="614"/>
      <c r="S42" s="614"/>
      <c r="T42" s="614"/>
      <c r="U42" s="614"/>
      <c r="V42" s="614"/>
      <c r="W42" s="614"/>
      <c r="X42" s="614"/>
      <c r="Y42" s="614"/>
      <c r="Z42" s="614"/>
      <c r="AA42" s="614"/>
      <c r="AB42" s="614"/>
      <c r="AC42" s="614"/>
      <c r="AD42" s="615">
        <f>SUM(G42:AC42)</f>
        <v>0</v>
      </c>
    </row>
    <row r="43" spans="1:30" s="243" customFormat="1" ht="20.100000000000001" customHeight="1" thickBot="1" x14ac:dyDescent="0.25">
      <c r="A43" s="330"/>
      <c r="B43" s="440">
        <v>9</v>
      </c>
      <c r="C43" s="438" t="s">
        <v>33</v>
      </c>
      <c r="D43" s="438"/>
      <c r="E43" s="438"/>
      <c r="F43" s="441"/>
      <c r="G43" s="612">
        <f>G41+G42</f>
        <v>0</v>
      </c>
      <c r="H43" s="612">
        <f t="shared" ref="H43:J43" si="27">H41+H42</f>
        <v>0</v>
      </c>
      <c r="I43" s="612">
        <f t="shared" si="27"/>
        <v>0</v>
      </c>
      <c r="J43" s="612">
        <f t="shared" si="27"/>
        <v>0</v>
      </c>
      <c r="K43" s="612">
        <f>K41+K42</f>
        <v>0</v>
      </c>
      <c r="L43" s="612">
        <f t="shared" ref="L43:AC43" si="28">L41+L42</f>
        <v>0</v>
      </c>
      <c r="M43" s="612">
        <f t="shared" si="28"/>
        <v>0</v>
      </c>
      <c r="N43" s="612">
        <f t="shared" si="28"/>
        <v>0</v>
      </c>
      <c r="O43" s="612">
        <f t="shared" si="28"/>
        <v>0</v>
      </c>
      <c r="P43" s="612">
        <f t="shared" si="28"/>
        <v>0</v>
      </c>
      <c r="Q43" s="612">
        <f t="shared" si="28"/>
        <v>0</v>
      </c>
      <c r="R43" s="612">
        <f t="shared" si="28"/>
        <v>0</v>
      </c>
      <c r="S43" s="612">
        <f t="shared" si="28"/>
        <v>0</v>
      </c>
      <c r="T43" s="612">
        <f t="shared" si="28"/>
        <v>0</v>
      </c>
      <c r="U43" s="612">
        <f t="shared" si="28"/>
        <v>0</v>
      </c>
      <c r="V43" s="612">
        <f t="shared" si="28"/>
        <v>0</v>
      </c>
      <c r="W43" s="612">
        <f t="shared" si="28"/>
        <v>0</v>
      </c>
      <c r="X43" s="612">
        <f>X41+X42</f>
        <v>0</v>
      </c>
      <c r="Y43" s="612">
        <f t="shared" ref="Y43" si="29">Y41+Y42</f>
        <v>0</v>
      </c>
      <c r="Z43" s="612">
        <f t="shared" ref="Z43" si="30">Z41+Z42</f>
        <v>0</v>
      </c>
      <c r="AA43" s="612">
        <f t="shared" si="28"/>
        <v>0</v>
      </c>
      <c r="AB43" s="612">
        <f t="shared" si="28"/>
        <v>0</v>
      </c>
      <c r="AC43" s="612">
        <f t="shared" si="28"/>
        <v>0</v>
      </c>
      <c r="AD43" s="613">
        <f>SUM(G43:AC43)</f>
        <v>0</v>
      </c>
    </row>
    <row r="44" spans="1:30" s="243" customFormat="1" ht="20.100000000000001" customHeight="1" thickTop="1" x14ac:dyDescent="0.2">
      <c r="A44" s="330"/>
      <c r="B44" s="425">
        <v>10</v>
      </c>
      <c r="C44" s="418" t="s">
        <v>34</v>
      </c>
      <c r="D44" s="418"/>
      <c r="E44" s="418"/>
      <c r="F44" s="427"/>
      <c r="G44" s="530">
        <f>SUBTOTAL(9,G45:G46)</f>
        <v>0</v>
      </c>
      <c r="H44" s="530">
        <f>SUBTOTAL(9,H45:H46)</f>
        <v>0</v>
      </c>
      <c r="I44" s="530">
        <f t="shared" ref="I44:J44" si="31">SUBTOTAL(9,I45:I46)</f>
        <v>0</v>
      </c>
      <c r="J44" s="530">
        <f t="shared" si="31"/>
        <v>0</v>
      </c>
      <c r="K44" s="530">
        <f>SUBTOTAL(9,K45:K46)</f>
        <v>0</v>
      </c>
      <c r="L44" s="530">
        <f t="shared" ref="L44:AC44" si="32">SUBTOTAL(9,L45:L46)</f>
        <v>0</v>
      </c>
      <c r="M44" s="530">
        <f t="shared" si="32"/>
        <v>0</v>
      </c>
      <c r="N44" s="530">
        <f t="shared" si="32"/>
        <v>0</v>
      </c>
      <c r="O44" s="530">
        <f t="shared" si="32"/>
        <v>0</v>
      </c>
      <c r="P44" s="530">
        <f t="shared" si="32"/>
        <v>0</v>
      </c>
      <c r="Q44" s="530">
        <f t="shared" si="32"/>
        <v>0</v>
      </c>
      <c r="R44" s="530">
        <f t="shared" si="32"/>
        <v>0</v>
      </c>
      <c r="S44" s="530">
        <f t="shared" si="32"/>
        <v>0</v>
      </c>
      <c r="T44" s="530">
        <f t="shared" si="32"/>
        <v>0</v>
      </c>
      <c r="U44" s="530">
        <f t="shared" si="32"/>
        <v>0</v>
      </c>
      <c r="V44" s="530">
        <f t="shared" si="32"/>
        <v>0</v>
      </c>
      <c r="W44" s="530">
        <f t="shared" si="32"/>
        <v>0</v>
      </c>
      <c r="X44" s="530">
        <f>SUBTOTAL(9,X45:X46)</f>
        <v>0</v>
      </c>
      <c r="Y44" s="530">
        <f t="shared" ref="Y44" si="33">SUBTOTAL(9,Y45:Y46)</f>
        <v>0</v>
      </c>
      <c r="Z44" s="530">
        <f t="shared" ref="Z44" si="34">SUBTOTAL(9,Z45:Z46)</f>
        <v>0</v>
      </c>
      <c r="AA44" s="530">
        <f t="shared" si="32"/>
        <v>0</v>
      </c>
      <c r="AB44" s="530">
        <f t="shared" si="32"/>
        <v>0</v>
      </c>
      <c r="AC44" s="530">
        <f t="shared" si="32"/>
        <v>0</v>
      </c>
      <c r="AD44" s="616">
        <f>SUM(G44:AC44)</f>
        <v>0</v>
      </c>
    </row>
    <row r="45" spans="1:30" s="243" customFormat="1" ht="20.100000000000001" customHeight="1" x14ac:dyDescent="0.2">
      <c r="A45" s="330"/>
      <c r="B45" s="428"/>
      <c r="C45" s="507"/>
      <c r="D45" s="508"/>
      <c r="E45" s="508"/>
      <c r="F45" s="500"/>
      <c r="G45" s="607"/>
      <c r="H45" s="607"/>
      <c r="I45" s="607"/>
      <c r="J45" s="607"/>
      <c r="K45" s="607"/>
      <c r="L45" s="607"/>
      <c r="M45" s="607"/>
      <c r="N45" s="607"/>
      <c r="O45" s="607"/>
      <c r="P45" s="607"/>
      <c r="Q45" s="607"/>
      <c r="R45" s="607"/>
      <c r="S45" s="607"/>
      <c r="T45" s="607"/>
      <c r="U45" s="607"/>
      <c r="V45" s="607"/>
      <c r="W45" s="607"/>
      <c r="X45" s="607"/>
      <c r="Y45" s="607"/>
      <c r="Z45" s="607"/>
      <c r="AA45" s="607"/>
      <c r="AB45" s="607"/>
      <c r="AC45" s="607"/>
      <c r="AD45" s="581">
        <f t="shared" ref="AD45:AD46" si="35">SUM(G45:AC45)</f>
        <v>0</v>
      </c>
    </row>
    <row r="46" spans="1:30" s="243" customFormat="1" ht="20.100000000000001" customHeight="1" thickBot="1" x14ac:dyDescent="0.25">
      <c r="A46" s="330"/>
      <c r="B46" s="436"/>
      <c r="C46" s="519"/>
      <c r="D46" s="520"/>
      <c r="E46" s="520"/>
      <c r="F46" s="456"/>
      <c r="G46" s="608"/>
      <c r="H46" s="608"/>
      <c r="I46" s="608"/>
      <c r="J46" s="608"/>
      <c r="K46" s="608"/>
      <c r="L46" s="608"/>
      <c r="M46" s="608"/>
      <c r="N46" s="608"/>
      <c r="O46" s="608"/>
      <c r="P46" s="608"/>
      <c r="Q46" s="608"/>
      <c r="R46" s="608"/>
      <c r="S46" s="608"/>
      <c r="T46" s="608"/>
      <c r="U46" s="608"/>
      <c r="V46" s="608"/>
      <c r="W46" s="608"/>
      <c r="X46" s="608"/>
      <c r="Y46" s="608"/>
      <c r="Z46" s="608"/>
      <c r="AA46" s="608"/>
      <c r="AB46" s="608"/>
      <c r="AC46" s="608"/>
      <c r="AD46" s="609">
        <f t="shared" si="35"/>
        <v>0</v>
      </c>
    </row>
    <row r="47" spans="1:30" s="243" customFormat="1" ht="20.100000000000001" customHeight="1" thickBot="1" x14ac:dyDescent="0.25">
      <c r="A47" s="330"/>
      <c r="B47" s="433">
        <v>11</v>
      </c>
      <c r="C47" s="434" t="s">
        <v>35</v>
      </c>
      <c r="D47" s="434"/>
      <c r="E47" s="434"/>
      <c r="F47" s="435"/>
      <c r="G47" s="605">
        <f>G43-G44</f>
        <v>0</v>
      </c>
      <c r="H47" s="605">
        <f>H43-H44</f>
        <v>0</v>
      </c>
      <c r="I47" s="605">
        <f t="shared" ref="I47:J47" si="36">I43-I44</f>
        <v>0</v>
      </c>
      <c r="J47" s="605">
        <f t="shared" si="36"/>
        <v>0</v>
      </c>
      <c r="K47" s="605">
        <f>K43-K44</f>
        <v>0</v>
      </c>
      <c r="L47" s="605">
        <f t="shared" ref="L47:AC47" si="37">L43-L44</f>
        <v>0</v>
      </c>
      <c r="M47" s="605">
        <f t="shared" si="37"/>
        <v>0</v>
      </c>
      <c r="N47" s="605">
        <f t="shared" si="37"/>
        <v>0</v>
      </c>
      <c r="O47" s="605">
        <f t="shared" si="37"/>
        <v>0</v>
      </c>
      <c r="P47" s="605">
        <f t="shared" si="37"/>
        <v>0</v>
      </c>
      <c r="Q47" s="605">
        <f t="shared" si="37"/>
        <v>0</v>
      </c>
      <c r="R47" s="605">
        <f t="shared" si="37"/>
        <v>0</v>
      </c>
      <c r="S47" s="605">
        <f t="shared" si="37"/>
        <v>0</v>
      </c>
      <c r="T47" s="605">
        <f t="shared" si="37"/>
        <v>0</v>
      </c>
      <c r="U47" s="605">
        <f t="shared" si="37"/>
        <v>0</v>
      </c>
      <c r="V47" s="605">
        <f t="shared" si="37"/>
        <v>0</v>
      </c>
      <c r="W47" s="605">
        <f t="shared" si="37"/>
        <v>0</v>
      </c>
      <c r="X47" s="605">
        <f>X43-X44</f>
        <v>0</v>
      </c>
      <c r="Y47" s="605">
        <f t="shared" ref="Y47:Z47" si="38">Y43-Y44</f>
        <v>0</v>
      </c>
      <c r="Z47" s="605">
        <f t="shared" si="38"/>
        <v>0</v>
      </c>
      <c r="AA47" s="605">
        <f t="shared" si="37"/>
        <v>0</v>
      </c>
      <c r="AB47" s="605">
        <f t="shared" si="37"/>
        <v>0</v>
      </c>
      <c r="AC47" s="605">
        <f t="shared" si="37"/>
        <v>0</v>
      </c>
      <c r="AD47" s="606">
        <f>SUM(G47:AC47)</f>
        <v>0</v>
      </c>
    </row>
    <row r="48" spans="1:30" s="243" customFormat="1" ht="20.100000000000001" customHeight="1" thickBot="1" x14ac:dyDescent="0.25">
      <c r="A48" s="250"/>
      <c r="B48" s="573">
        <v>12</v>
      </c>
      <c r="C48" s="574" t="s">
        <v>101</v>
      </c>
      <c r="D48" s="575"/>
      <c r="E48" s="575"/>
      <c r="F48" s="576"/>
      <c r="G48" s="617"/>
      <c r="H48" s="618"/>
      <c r="I48" s="618"/>
      <c r="J48" s="618"/>
      <c r="K48" s="618"/>
      <c r="L48" s="618"/>
      <c r="M48" s="618"/>
      <c r="N48" s="618"/>
      <c r="O48" s="618"/>
      <c r="P48" s="618"/>
      <c r="Q48" s="618"/>
      <c r="R48" s="618"/>
      <c r="S48" s="618"/>
      <c r="T48" s="618"/>
      <c r="U48" s="618"/>
      <c r="V48" s="618"/>
      <c r="W48" s="618"/>
      <c r="X48" s="618"/>
      <c r="Y48" s="618"/>
      <c r="Z48" s="618"/>
      <c r="AA48" s="618"/>
      <c r="AB48" s="618"/>
      <c r="AC48" s="619"/>
      <c r="AD48" s="606">
        <f t="shared" ref="AD48:AD50" si="39">SUM(G48:AC48)</f>
        <v>0</v>
      </c>
    </row>
    <row r="49" spans="1:30" s="243" customFormat="1" ht="20.100000000000001" customHeight="1" thickBot="1" x14ac:dyDescent="0.25">
      <c r="A49" s="250"/>
      <c r="B49" s="573">
        <v>13</v>
      </c>
      <c r="C49" s="574" t="s">
        <v>269</v>
      </c>
      <c r="D49" s="575"/>
      <c r="E49" s="575"/>
      <c r="F49" s="576"/>
      <c r="G49" s="617">
        <f>G47-G48</f>
        <v>0</v>
      </c>
      <c r="H49" s="618">
        <f>H47-H48</f>
        <v>0</v>
      </c>
      <c r="I49" s="618">
        <f t="shared" ref="I49:AB49" si="40">I47-I48</f>
        <v>0</v>
      </c>
      <c r="J49" s="618">
        <f t="shared" si="40"/>
        <v>0</v>
      </c>
      <c r="K49" s="618">
        <f t="shared" si="40"/>
        <v>0</v>
      </c>
      <c r="L49" s="618">
        <f t="shared" si="40"/>
        <v>0</v>
      </c>
      <c r="M49" s="618">
        <f t="shared" si="40"/>
        <v>0</v>
      </c>
      <c r="N49" s="618">
        <f t="shared" si="40"/>
        <v>0</v>
      </c>
      <c r="O49" s="618">
        <f t="shared" si="40"/>
        <v>0</v>
      </c>
      <c r="P49" s="618">
        <f t="shared" si="40"/>
        <v>0</v>
      </c>
      <c r="Q49" s="618">
        <f t="shared" si="40"/>
        <v>0</v>
      </c>
      <c r="R49" s="618">
        <f t="shared" si="40"/>
        <v>0</v>
      </c>
      <c r="S49" s="618">
        <f t="shared" si="40"/>
        <v>0</v>
      </c>
      <c r="T49" s="618">
        <f t="shared" si="40"/>
        <v>0</v>
      </c>
      <c r="U49" s="618">
        <f t="shared" si="40"/>
        <v>0</v>
      </c>
      <c r="V49" s="618">
        <f t="shared" si="40"/>
        <v>0</v>
      </c>
      <c r="W49" s="618">
        <f t="shared" si="40"/>
        <v>0</v>
      </c>
      <c r="X49" s="618">
        <f t="shared" si="40"/>
        <v>0</v>
      </c>
      <c r="Y49" s="618">
        <f t="shared" si="40"/>
        <v>0</v>
      </c>
      <c r="Z49" s="618">
        <f t="shared" si="40"/>
        <v>0</v>
      </c>
      <c r="AA49" s="618">
        <f t="shared" si="40"/>
        <v>0</v>
      </c>
      <c r="AB49" s="618">
        <f t="shared" si="40"/>
        <v>0</v>
      </c>
      <c r="AC49" s="619">
        <f>AC47-AC48</f>
        <v>0</v>
      </c>
      <c r="AD49" s="606">
        <f t="shared" si="39"/>
        <v>0</v>
      </c>
    </row>
    <row r="50" spans="1:30" s="243" customFormat="1" ht="20.100000000000001" customHeight="1" thickBot="1" x14ac:dyDescent="0.25">
      <c r="A50" s="250"/>
      <c r="B50" s="573">
        <v>14</v>
      </c>
      <c r="C50" s="574" t="s">
        <v>270</v>
      </c>
      <c r="D50" s="575"/>
      <c r="E50" s="575"/>
      <c r="F50" s="576"/>
      <c r="G50" s="617">
        <f>G49</f>
        <v>0</v>
      </c>
      <c r="H50" s="618">
        <f>G50+H49</f>
        <v>0</v>
      </c>
      <c r="I50" s="618">
        <f>H50+I49</f>
        <v>0</v>
      </c>
      <c r="J50" s="618">
        <f t="shared" ref="J50:AB50" si="41">I50+J49</f>
        <v>0</v>
      </c>
      <c r="K50" s="618">
        <f t="shared" si="41"/>
        <v>0</v>
      </c>
      <c r="L50" s="618">
        <f t="shared" si="41"/>
        <v>0</v>
      </c>
      <c r="M50" s="618">
        <f t="shared" si="41"/>
        <v>0</v>
      </c>
      <c r="N50" s="618">
        <f t="shared" si="41"/>
        <v>0</v>
      </c>
      <c r="O50" s="618">
        <f t="shared" si="41"/>
        <v>0</v>
      </c>
      <c r="P50" s="618">
        <f t="shared" si="41"/>
        <v>0</v>
      </c>
      <c r="Q50" s="618">
        <f t="shared" si="41"/>
        <v>0</v>
      </c>
      <c r="R50" s="618">
        <f t="shared" si="41"/>
        <v>0</v>
      </c>
      <c r="S50" s="618">
        <f t="shared" si="41"/>
        <v>0</v>
      </c>
      <c r="T50" s="618">
        <f t="shared" si="41"/>
        <v>0</v>
      </c>
      <c r="U50" s="618">
        <f t="shared" si="41"/>
        <v>0</v>
      </c>
      <c r="V50" s="618">
        <f t="shared" si="41"/>
        <v>0</v>
      </c>
      <c r="W50" s="618">
        <f t="shared" si="41"/>
        <v>0</v>
      </c>
      <c r="X50" s="618">
        <f t="shared" si="41"/>
        <v>0</v>
      </c>
      <c r="Y50" s="618">
        <f t="shared" si="41"/>
        <v>0</v>
      </c>
      <c r="Z50" s="618">
        <f t="shared" si="41"/>
        <v>0</v>
      </c>
      <c r="AA50" s="618">
        <f t="shared" si="41"/>
        <v>0</v>
      </c>
      <c r="AB50" s="618">
        <f t="shared" si="41"/>
        <v>0</v>
      </c>
      <c r="AC50" s="619">
        <f>AB50+AC49</f>
        <v>0</v>
      </c>
      <c r="AD50" s="606">
        <f t="shared" si="39"/>
        <v>0</v>
      </c>
    </row>
    <row r="51" spans="1:30" s="235" customFormat="1" ht="19.5" customHeight="1" x14ac:dyDescent="0.2"/>
    <row r="52" spans="1:30" s="248" customFormat="1" ht="20.100000000000001" customHeight="1" thickBot="1" x14ac:dyDescent="0.3">
      <c r="B52" s="244" t="s">
        <v>74</v>
      </c>
      <c r="C52" s="232" t="s">
        <v>171</v>
      </c>
      <c r="D52" s="232"/>
      <c r="E52" s="232"/>
      <c r="N52" s="249"/>
      <c r="AD52" s="234" t="s">
        <v>87</v>
      </c>
    </row>
    <row r="53" spans="1:30" s="239" customFormat="1" ht="20.100000000000001" customHeight="1" thickBot="1" x14ac:dyDescent="0.25">
      <c r="A53" s="235"/>
      <c r="B53" s="953" t="s">
        <v>71</v>
      </c>
      <c r="C53" s="954"/>
      <c r="D53" s="954"/>
      <c r="E53" s="954"/>
      <c r="F53" s="955"/>
      <c r="G53" s="968" t="s">
        <v>28</v>
      </c>
      <c r="H53" s="969"/>
      <c r="I53" s="969"/>
      <c r="J53" s="370"/>
      <c r="K53" s="969" t="s">
        <v>96</v>
      </c>
      <c r="L53" s="969"/>
      <c r="M53" s="969"/>
      <c r="N53" s="969"/>
      <c r="O53" s="969"/>
      <c r="P53" s="969"/>
      <c r="Q53" s="969"/>
      <c r="R53" s="969"/>
      <c r="S53" s="969"/>
      <c r="T53" s="969"/>
      <c r="U53" s="969"/>
      <c r="V53" s="969"/>
      <c r="W53" s="969"/>
      <c r="X53" s="969"/>
      <c r="Y53" s="969"/>
      <c r="Z53" s="969"/>
      <c r="AA53" s="969"/>
      <c r="AB53" s="969"/>
      <c r="AC53" s="970"/>
      <c r="AD53" s="962" t="s">
        <v>99</v>
      </c>
    </row>
    <row r="54" spans="1:30" s="239" customFormat="1" ht="20.100000000000001" customHeight="1" thickBot="1" x14ac:dyDescent="0.25">
      <c r="A54" s="235"/>
      <c r="B54" s="956"/>
      <c r="C54" s="957"/>
      <c r="D54" s="957"/>
      <c r="E54" s="957"/>
      <c r="F54" s="958"/>
      <c r="G54" s="329" t="s">
        <v>233</v>
      </c>
      <c r="H54" s="242" t="s">
        <v>234</v>
      </c>
      <c r="I54" s="242" t="s">
        <v>235</v>
      </c>
      <c r="J54" s="242" t="s">
        <v>202</v>
      </c>
      <c r="K54" s="242" t="s">
        <v>203</v>
      </c>
      <c r="L54" s="242" t="s">
        <v>204</v>
      </c>
      <c r="M54" s="242" t="s">
        <v>205</v>
      </c>
      <c r="N54" s="242" t="s">
        <v>206</v>
      </c>
      <c r="O54" s="242" t="s">
        <v>207</v>
      </c>
      <c r="P54" s="242" t="s">
        <v>208</v>
      </c>
      <c r="Q54" s="242" t="s">
        <v>209</v>
      </c>
      <c r="R54" s="242" t="s">
        <v>210</v>
      </c>
      <c r="S54" s="242" t="s">
        <v>211</v>
      </c>
      <c r="T54" s="242" t="s">
        <v>212</v>
      </c>
      <c r="U54" s="242" t="s">
        <v>213</v>
      </c>
      <c r="V54" s="242" t="s">
        <v>214</v>
      </c>
      <c r="W54" s="242" t="s">
        <v>215</v>
      </c>
      <c r="X54" s="242" t="s">
        <v>216</v>
      </c>
      <c r="Y54" s="242" t="s">
        <v>217</v>
      </c>
      <c r="Z54" s="242" t="s">
        <v>218</v>
      </c>
      <c r="AA54" s="242" t="s">
        <v>219</v>
      </c>
      <c r="AB54" s="242" t="s">
        <v>220</v>
      </c>
      <c r="AC54" s="242" t="s">
        <v>221</v>
      </c>
      <c r="AD54" s="963"/>
    </row>
    <row r="55" spans="1:30" s="243" customFormat="1" ht="20.100000000000001" customHeight="1" x14ac:dyDescent="0.2">
      <c r="A55" s="250"/>
      <c r="B55" s="425" t="s">
        <v>75</v>
      </c>
      <c r="C55" s="445"/>
      <c r="D55" s="445"/>
      <c r="E55" s="445"/>
      <c r="F55" s="416"/>
      <c r="G55" s="530">
        <f>SUBTOTAL(9,G56:G59)</f>
        <v>0</v>
      </c>
      <c r="H55" s="530">
        <f>SUBTOTAL(9,H56:H59)</f>
        <v>0</v>
      </c>
      <c r="I55" s="530">
        <f t="shared" ref="I55:AB55" si="42">SUBTOTAL(9,I56:I59)</f>
        <v>0</v>
      </c>
      <c r="J55" s="530">
        <f t="shared" si="42"/>
        <v>0</v>
      </c>
      <c r="K55" s="530">
        <f t="shared" si="42"/>
        <v>0</v>
      </c>
      <c r="L55" s="530">
        <f t="shared" si="42"/>
        <v>0</v>
      </c>
      <c r="M55" s="530">
        <f t="shared" si="42"/>
        <v>0</v>
      </c>
      <c r="N55" s="530">
        <f t="shared" si="42"/>
        <v>0</v>
      </c>
      <c r="O55" s="530">
        <f t="shared" si="42"/>
        <v>0</v>
      </c>
      <c r="P55" s="530">
        <f t="shared" si="42"/>
        <v>0</v>
      </c>
      <c r="Q55" s="530">
        <f t="shared" si="42"/>
        <v>0</v>
      </c>
      <c r="R55" s="530">
        <f t="shared" si="42"/>
        <v>0</v>
      </c>
      <c r="S55" s="530">
        <f t="shared" si="42"/>
        <v>0</v>
      </c>
      <c r="T55" s="530">
        <f t="shared" si="42"/>
        <v>0</v>
      </c>
      <c r="U55" s="530">
        <f t="shared" si="42"/>
        <v>0</v>
      </c>
      <c r="V55" s="530">
        <f t="shared" si="42"/>
        <v>0</v>
      </c>
      <c r="W55" s="530">
        <f t="shared" si="42"/>
        <v>0</v>
      </c>
      <c r="X55" s="530">
        <f t="shared" si="42"/>
        <v>0</v>
      </c>
      <c r="Y55" s="530">
        <f t="shared" si="42"/>
        <v>0</v>
      </c>
      <c r="Z55" s="530">
        <f t="shared" si="42"/>
        <v>0</v>
      </c>
      <c r="AA55" s="530">
        <f t="shared" si="42"/>
        <v>0</v>
      </c>
      <c r="AB55" s="530">
        <f t="shared" si="42"/>
        <v>0</v>
      </c>
      <c r="AC55" s="530">
        <f>SUBTOTAL(9,AC56:AC59)</f>
        <v>0</v>
      </c>
      <c r="AD55" s="554">
        <f>SUM(G55:AC55)</f>
        <v>0</v>
      </c>
    </row>
    <row r="56" spans="1:30" s="243" customFormat="1" ht="20.100000000000001" customHeight="1" x14ac:dyDescent="0.2">
      <c r="A56" s="250"/>
      <c r="B56" s="428"/>
      <c r="C56" s="507" t="s">
        <v>36</v>
      </c>
      <c r="D56" s="508"/>
      <c r="E56" s="508"/>
      <c r="F56" s="500"/>
      <c r="G56" s="555"/>
      <c r="H56" s="556"/>
      <c r="I56" s="556"/>
      <c r="J56" s="556"/>
      <c r="K56" s="556"/>
      <c r="L56" s="557"/>
      <c r="M56" s="556"/>
      <c r="N56" s="556"/>
      <c r="O56" s="556"/>
      <c r="P56" s="556"/>
      <c r="Q56" s="556"/>
      <c r="R56" s="556"/>
      <c r="S56" s="556"/>
      <c r="T56" s="556"/>
      <c r="U56" s="556"/>
      <c r="V56" s="556"/>
      <c r="W56" s="556"/>
      <c r="X56" s="556"/>
      <c r="Y56" s="556"/>
      <c r="Z56" s="556"/>
      <c r="AA56" s="556"/>
      <c r="AB56" s="556"/>
      <c r="AC56" s="556"/>
      <c r="AD56" s="558">
        <f>SUM(G56:AC56)</f>
        <v>0</v>
      </c>
    </row>
    <row r="57" spans="1:30" s="243" customFormat="1" ht="20.100000000000001" customHeight="1" x14ac:dyDescent="0.2">
      <c r="A57" s="250"/>
      <c r="B57" s="428"/>
      <c r="C57" s="509" t="s">
        <v>37</v>
      </c>
      <c r="D57" s="510"/>
      <c r="E57" s="510"/>
      <c r="F57" s="503"/>
      <c r="G57" s="529"/>
      <c r="H57" s="559"/>
      <c r="I57" s="559"/>
      <c r="J57" s="559"/>
      <c r="K57" s="559"/>
      <c r="L57" s="560"/>
      <c r="M57" s="559"/>
      <c r="N57" s="559"/>
      <c r="O57" s="559"/>
      <c r="P57" s="559"/>
      <c r="Q57" s="559"/>
      <c r="R57" s="559"/>
      <c r="S57" s="559"/>
      <c r="T57" s="559"/>
      <c r="U57" s="559"/>
      <c r="V57" s="559"/>
      <c r="W57" s="559"/>
      <c r="X57" s="559"/>
      <c r="Y57" s="559"/>
      <c r="Z57" s="559"/>
      <c r="AA57" s="559"/>
      <c r="AB57" s="559"/>
      <c r="AC57" s="559"/>
      <c r="AD57" s="561">
        <f t="shared" ref="AD57:AD67" si="43">SUM(G57:AC57)</f>
        <v>0</v>
      </c>
    </row>
    <row r="58" spans="1:30" s="243" customFormat="1" ht="20.100000000000001" customHeight="1" x14ac:dyDescent="0.2">
      <c r="A58" s="250"/>
      <c r="B58" s="428"/>
      <c r="C58" s="509" t="s">
        <v>151</v>
      </c>
      <c r="D58" s="510"/>
      <c r="E58" s="510"/>
      <c r="F58" s="503"/>
      <c r="G58" s="562"/>
      <c r="H58" s="559"/>
      <c r="I58" s="559"/>
      <c r="J58" s="559"/>
      <c r="K58" s="559"/>
      <c r="L58" s="560"/>
      <c r="M58" s="559"/>
      <c r="N58" s="559"/>
      <c r="O58" s="559"/>
      <c r="P58" s="559"/>
      <c r="Q58" s="559"/>
      <c r="R58" s="559"/>
      <c r="S58" s="559"/>
      <c r="T58" s="559"/>
      <c r="U58" s="559"/>
      <c r="V58" s="559"/>
      <c r="W58" s="559"/>
      <c r="X58" s="559"/>
      <c r="Y58" s="559"/>
      <c r="Z58" s="559"/>
      <c r="AA58" s="559"/>
      <c r="AB58" s="559"/>
      <c r="AC58" s="559"/>
      <c r="AD58" s="561">
        <f t="shared" si="43"/>
        <v>0</v>
      </c>
    </row>
    <row r="59" spans="1:30" s="243" customFormat="1" ht="20.100000000000001" customHeight="1" x14ac:dyDescent="0.2">
      <c r="A59" s="250"/>
      <c r="B59" s="428"/>
      <c r="C59" s="509" t="s">
        <v>152</v>
      </c>
      <c r="D59" s="510"/>
      <c r="E59" s="510"/>
      <c r="F59" s="503"/>
      <c r="G59" s="562"/>
      <c r="H59" s="559"/>
      <c r="I59" s="559"/>
      <c r="J59" s="559"/>
      <c r="K59" s="559"/>
      <c r="L59" s="560"/>
      <c r="M59" s="559"/>
      <c r="N59" s="559"/>
      <c r="O59" s="559"/>
      <c r="P59" s="559"/>
      <c r="Q59" s="559"/>
      <c r="R59" s="559"/>
      <c r="S59" s="559"/>
      <c r="T59" s="559"/>
      <c r="U59" s="559"/>
      <c r="V59" s="559"/>
      <c r="W59" s="559"/>
      <c r="X59" s="559"/>
      <c r="Y59" s="559"/>
      <c r="Z59" s="559"/>
      <c r="AA59" s="559"/>
      <c r="AB59" s="559"/>
      <c r="AC59" s="559"/>
      <c r="AD59" s="561">
        <f t="shared" si="43"/>
        <v>0</v>
      </c>
    </row>
    <row r="60" spans="1:30" s="243" customFormat="1" ht="20.100000000000001" customHeight="1" x14ac:dyDescent="0.2">
      <c r="A60" s="250"/>
      <c r="B60" s="428"/>
      <c r="C60" s="682" t="s">
        <v>271</v>
      </c>
      <c r="D60" s="683"/>
      <c r="E60" s="510"/>
      <c r="F60" s="503"/>
      <c r="G60" s="562"/>
      <c r="H60" s="559"/>
      <c r="I60" s="559"/>
      <c r="J60" s="559"/>
      <c r="K60" s="559"/>
      <c r="L60" s="560"/>
      <c r="M60" s="559"/>
      <c r="N60" s="559"/>
      <c r="O60" s="559"/>
      <c r="P60" s="559"/>
      <c r="Q60" s="559"/>
      <c r="R60" s="559"/>
      <c r="S60" s="559"/>
      <c r="T60" s="559"/>
      <c r="U60" s="559"/>
      <c r="V60" s="559"/>
      <c r="W60" s="559"/>
      <c r="X60" s="559"/>
      <c r="Y60" s="559"/>
      <c r="Z60" s="559"/>
      <c r="AA60" s="559"/>
      <c r="AB60" s="559"/>
      <c r="AC60" s="559"/>
      <c r="AD60" s="561">
        <f t="shared" si="43"/>
        <v>0</v>
      </c>
    </row>
    <row r="61" spans="1:30" s="243" customFormat="1" ht="20.100000000000001" customHeight="1" x14ac:dyDescent="0.2">
      <c r="A61" s="250"/>
      <c r="B61" s="428"/>
      <c r="C61" s="684" t="s">
        <v>272</v>
      </c>
      <c r="D61" s="685"/>
      <c r="E61" s="625"/>
      <c r="F61" s="626"/>
      <c r="G61" s="627"/>
      <c r="H61" s="628"/>
      <c r="I61" s="628"/>
      <c r="J61" s="628"/>
      <c r="K61" s="628"/>
      <c r="L61" s="629"/>
      <c r="M61" s="628"/>
      <c r="N61" s="628"/>
      <c r="O61" s="628"/>
      <c r="P61" s="628"/>
      <c r="Q61" s="628"/>
      <c r="R61" s="628"/>
      <c r="S61" s="628"/>
      <c r="T61" s="628"/>
      <c r="U61" s="628"/>
      <c r="V61" s="628"/>
      <c r="W61" s="628"/>
      <c r="X61" s="628"/>
      <c r="Y61" s="628"/>
      <c r="Z61" s="628"/>
      <c r="AA61" s="628"/>
      <c r="AB61" s="628"/>
      <c r="AC61" s="628"/>
      <c r="AD61" s="630"/>
    </row>
    <row r="62" spans="1:30" s="243" customFormat="1" ht="20.100000000000001" customHeight="1" x14ac:dyDescent="0.2">
      <c r="A62" s="250"/>
      <c r="B62" s="428"/>
      <c r="C62" s="684" t="s">
        <v>273</v>
      </c>
      <c r="D62" s="685"/>
      <c r="E62" s="625"/>
      <c r="F62" s="626"/>
      <c r="G62" s="627"/>
      <c r="H62" s="628"/>
      <c r="I62" s="628"/>
      <c r="J62" s="628"/>
      <c r="K62" s="628"/>
      <c r="L62" s="629"/>
      <c r="M62" s="628"/>
      <c r="N62" s="628"/>
      <c r="O62" s="628"/>
      <c r="P62" s="628"/>
      <c r="Q62" s="628"/>
      <c r="R62" s="628"/>
      <c r="S62" s="628"/>
      <c r="T62" s="628"/>
      <c r="U62" s="628"/>
      <c r="V62" s="628"/>
      <c r="W62" s="628"/>
      <c r="X62" s="628"/>
      <c r="Y62" s="628"/>
      <c r="Z62" s="628"/>
      <c r="AA62" s="628"/>
      <c r="AB62" s="628"/>
      <c r="AC62" s="628"/>
      <c r="AD62" s="630"/>
    </row>
    <row r="63" spans="1:30" s="243" customFormat="1" ht="20.100000000000001" customHeight="1" x14ac:dyDescent="0.2">
      <c r="A63" s="250"/>
      <c r="B63" s="428"/>
      <c r="C63" s="511"/>
      <c r="D63" s="512"/>
      <c r="E63" s="512"/>
      <c r="F63" s="506"/>
      <c r="G63" s="563"/>
      <c r="H63" s="564"/>
      <c r="I63" s="564"/>
      <c r="J63" s="564"/>
      <c r="K63" s="564"/>
      <c r="L63" s="565"/>
      <c r="M63" s="564"/>
      <c r="N63" s="564"/>
      <c r="O63" s="564"/>
      <c r="P63" s="564"/>
      <c r="Q63" s="564"/>
      <c r="R63" s="564"/>
      <c r="S63" s="564"/>
      <c r="T63" s="564"/>
      <c r="U63" s="564"/>
      <c r="V63" s="564"/>
      <c r="W63" s="564"/>
      <c r="X63" s="564"/>
      <c r="Y63" s="564"/>
      <c r="Z63" s="564"/>
      <c r="AA63" s="564"/>
      <c r="AB63" s="564"/>
      <c r="AC63" s="564"/>
      <c r="AD63" s="566">
        <f t="shared" si="43"/>
        <v>0</v>
      </c>
    </row>
    <row r="64" spans="1:30" s="243" customFormat="1" ht="20.100000000000001" customHeight="1" x14ac:dyDescent="0.2">
      <c r="A64" s="250"/>
      <c r="B64" s="446" t="s">
        <v>76</v>
      </c>
      <c r="C64" s="447"/>
      <c r="D64" s="447"/>
      <c r="E64" s="447"/>
      <c r="F64" s="414"/>
      <c r="G64" s="530">
        <f>SUBTOTAL(9,G65:G67)</f>
        <v>0</v>
      </c>
      <c r="H64" s="530">
        <f t="shared" ref="H64:J64" si="44">SUBTOTAL(9,H65:H67)</f>
        <v>0</v>
      </c>
      <c r="I64" s="530">
        <f t="shared" si="44"/>
        <v>0</v>
      </c>
      <c r="J64" s="530">
        <f t="shared" si="44"/>
        <v>0</v>
      </c>
      <c r="K64" s="530">
        <f t="shared" ref="K64:Z64" si="45">SUBTOTAL(9,K65:K67)</f>
        <v>0</v>
      </c>
      <c r="L64" s="530">
        <f t="shared" si="45"/>
        <v>0</v>
      </c>
      <c r="M64" s="530">
        <f t="shared" si="45"/>
        <v>0</v>
      </c>
      <c r="N64" s="530">
        <f t="shared" si="45"/>
        <v>0</v>
      </c>
      <c r="O64" s="530">
        <f t="shared" si="45"/>
        <v>0</v>
      </c>
      <c r="P64" s="530">
        <f t="shared" si="45"/>
        <v>0</v>
      </c>
      <c r="Q64" s="530">
        <f t="shared" si="45"/>
        <v>0</v>
      </c>
      <c r="R64" s="530">
        <f t="shared" si="45"/>
        <v>0</v>
      </c>
      <c r="S64" s="530">
        <f t="shared" si="45"/>
        <v>0</v>
      </c>
      <c r="T64" s="530">
        <f t="shared" si="45"/>
        <v>0</v>
      </c>
      <c r="U64" s="530">
        <f t="shared" si="45"/>
        <v>0</v>
      </c>
      <c r="V64" s="530">
        <f t="shared" si="45"/>
        <v>0</v>
      </c>
      <c r="W64" s="530">
        <f t="shared" si="45"/>
        <v>0</v>
      </c>
      <c r="X64" s="530">
        <f t="shared" ref="X64:Y64" si="46">SUBTOTAL(9,X65:X67)</f>
        <v>0</v>
      </c>
      <c r="Y64" s="530">
        <f t="shared" si="46"/>
        <v>0</v>
      </c>
      <c r="Z64" s="530">
        <f t="shared" si="45"/>
        <v>0</v>
      </c>
      <c r="AA64" s="530">
        <f>SUBTOTAL(9,AA65:AA67)</f>
        <v>0</v>
      </c>
      <c r="AB64" s="530">
        <f t="shared" ref="AB64:AC64" si="47">SUBTOTAL(9,AB65:AB67)</f>
        <v>0</v>
      </c>
      <c r="AC64" s="530">
        <f t="shared" si="47"/>
        <v>0</v>
      </c>
      <c r="AD64" s="567">
        <f>SUM(G64:AC64)</f>
        <v>0</v>
      </c>
    </row>
    <row r="65" spans="1:30" s="243" customFormat="1" ht="20.100000000000001" customHeight="1" x14ac:dyDescent="0.2">
      <c r="A65" s="250"/>
      <c r="B65" s="428"/>
      <c r="C65" s="507" t="s">
        <v>153</v>
      </c>
      <c r="D65" s="508"/>
      <c r="E65" s="508"/>
      <c r="F65" s="500"/>
      <c r="G65" s="555"/>
      <c r="H65" s="556"/>
      <c r="I65" s="556"/>
      <c r="J65" s="556"/>
      <c r="K65" s="556"/>
      <c r="L65" s="557"/>
      <c r="M65" s="556"/>
      <c r="N65" s="556"/>
      <c r="O65" s="556"/>
      <c r="P65" s="556"/>
      <c r="Q65" s="556"/>
      <c r="R65" s="556"/>
      <c r="S65" s="556"/>
      <c r="T65" s="556"/>
      <c r="U65" s="556"/>
      <c r="V65" s="556"/>
      <c r="W65" s="556"/>
      <c r="X65" s="556"/>
      <c r="Y65" s="556"/>
      <c r="Z65" s="556"/>
      <c r="AA65" s="556"/>
      <c r="AB65" s="556"/>
      <c r="AC65" s="556"/>
      <c r="AD65" s="558">
        <f t="shared" si="43"/>
        <v>0</v>
      </c>
    </row>
    <row r="66" spans="1:30" s="243" customFormat="1" ht="20.100000000000001" customHeight="1" x14ac:dyDescent="0.2">
      <c r="A66" s="250"/>
      <c r="B66" s="428"/>
      <c r="C66" s="509" t="s">
        <v>154</v>
      </c>
      <c r="D66" s="510"/>
      <c r="E66" s="510"/>
      <c r="F66" s="503"/>
      <c r="G66" s="562"/>
      <c r="H66" s="559"/>
      <c r="I66" s="559"/>
      <c r="J66" s="559"/>
      <c r="K66" s="559"/>
      <c r="L66" s="560"/>
      <c r="M66" s="559"/>
      <c r="N66" s="559"/>
      <c r="O66" s="559"/>
      <c r="P66" s="559"/>
      <c r="Q66" s="559"/>
      <c r="R66" s="559"/>
      <c r="S66" s="559"/>
      <c r="T66" s="559"/>
      <c r="U66" s="559"/>
      <c r="V66" s="559"/>
      <c r="W66" s="559"/>
      <c r="X66" s="559"/>
      <c r="Y66" s="559"/>
      <c r="Z66" s="559"/>
      <c r="AA66" s="559"/>
      <c r="AB66" s="559"/>
      <c r="AC66" s="559"/>
      <c r="AD66" s="561">
        <f t="shared" si="43"/>
        <v>0</v>
      </c>
    </row>
    <row r="67" spans="1:30" s="243" customFormat="1" ht="20.100000000000001" customHeight="1" x14ac:dyDescent="0.2">
      <c r="A67" s="250"/>
      <c r="B67" s="432"/>
      <c r="C67" s="511"/>
      <c r="D67" s="512"/>
      <c r="E67" s="512"/>
      <c r="F67" s="506"/>
      <c r="G67" s="563"/>
      <c r="H67" s="564"/>
      <c r="I67" s="564"/>
      <c r="J67" s="564"/>
      <c r="K67" s="564"/>
      <c r="L67" s="565"/>
      <c r="M67" s="564"/>
      <c r="N67" s="564"/>
      <c r="O67" s="564"/>
      <c r="P67" s="564"/>
      <c r="Q67" s="564"/>
      <c r="R67" s="564"/>
      <c r="S67" s="564"/>
      <c r="T67" s="564"/>
      <c r="U67" s="564"/>
      <c r="V67" s="564"/>
      <c r="W67" s="564"/>
      <c r="X67" s="564"/>
      <c r="Y67" s="564"/>
      <c r="Z67" s="564"/>
      <c r="AA67" s="564"/>
      <c r="AB67" s="564"/>
      <c r="AC67" s="564"/>
      <c r="AD67" s="566">
        <f t="shared" si="43"/>
        <v>0</v>
      </c>
    </row>
    <row r="68" spans="1:30" s="243" customFormat="1" ht="20.100000000000001" customHeight="1" x14ac:dyDescent="0.2">
      <c r="A68" s="250"/>
      <c r="B68" s="446" t="s">
        <v>38</v>
      </c>
      <c r="C68" s="447"/>
      <c r="D68" s="447"/>
      <c r="E68" s="447"/>
      <c r="F68" s="414"/>
      <c r="G68" s="538">
        <f t="shared" ref="G68:O68" si="48">G55-G64</f>
        <v>0</v>
      </c>
      <c r="H68" s="568">
        <f t="shared" ref="H68:J68" si="49">H55-H64</f>
        <v>0</v>
      </c>
      <c r="I68" s="568">
        <f t="shared" si="49"/>
        <v>0</v>
      </c>
      <c r="J68" s="568">
        <f t="shared" si="49"/>
        <v>0</v>
      </c>
      <c r="K68" s="547">
        <f t="shared" si="48"/>
        <v>0</v>
      </c>
      <c r="L68" s="547">
        <f t="shared" si="48"/>
        <v>0</v>
      </c>
      <c r="M68" s="568">
        <f t="shared" si="48"/>
        <v>0</v>
      </c>
      <c r="N68" s="568">
        <f t="shared" si="48"/>
        <v>0</v>
      </c>
      <c r="O68" s="568">
        <f t="shared" si="48"/>
        <v>0</v>
      </c>
      <c r="P68" s="568">
        <f t="shared" ref="P68:Z68" si="50">P55-P64</f>
        <v>0</v>
      </c>
      <c r="Q68" s="568">
        <f t="shared" si="50"/>
        <v>0</v>
      </c>
      <c r="R68" s="568">
        <f t="shared" si="50"/>
        <v>0</v>
      </c>
      <c r="S68" s="568">
        <f t="shared" si="50"/>
        <v>0</v>
      </c>
      <c r="T68" s="568">
        <f t="shared" si="50"/>
        <v>0</v>
      </c>
      <c r="U68" s="568">
        <f t="shared" si="50"/>
        <v>0</v>
      </c>
      <c r="V68" s="568">
        <f t="shared" si="50"/>
        <v>0</v>
      </c>
      <c r="W68" s="568">
        <f t="shared" si="50"/>
        <v>0</v>
      </c>
      <c r="X68" s="568">
        <f t="shared" ref="X68:Y68" si="51">X55-X64</f>
        <v>0</v>
      </c>
      <c r="Y68" s="568">
        <f t="shared" si="51"/>
        <v>0</v>
      </c>
      <c r="Z68" s="568">
        <f t="shared" si="50"/>
        <v>0</v>
      </c>
      <c r="AA68" s="568">
        <f>AA55-AA64</f>
        <v>0</v>
      </c>
      <c r="AB68" s="568">
        <f t="shared" ref="AB68:AC68" si="52">AB55-AB64</f>
        <v>0</v>
      </c>
      <c r="AC68" s="568">
        <f t="shared" si="52"/>
        <v>0</v>
      </c>
      <c r="AD68" s="567">
        <f>SUM(G68:AC68)</f>
        <v>0</v>
      </c>
    </row>
    <row r="69" spans="1:30" s="243" customFormat="1" ht="20.100000000000001" customHeight="1" thickBot="1" x14ac:dyDescent="0.25">
      <c r="A69" s="250"/>
      <c r="B69" s="448" t="s">
        <v>101</v>
      </c>
      <c r="C69" s="449"/>
      <c r="D69" s="449"/>
      <c r="E69" s="449"/>
      <c r="F69" s="450"/>
      <c r="G69" s="569"/>
      <c r="H69" s="570"/>
      <c r="I69" s="570"/>
      <c r="J69" s="570"/>
      <c r="K69" s="571"/>
      <c r="L69" s="571"/>
      <c r="M69" s="570"/>
      <c r="N69" s="570"/>
      <c r="O69" s="570"/>
      <c r="P69" s="570"/>
      <c r="Q69" s="570"/>
      <c r="R69" s="570"/>
      <c r="S69" s="570"/>
      <c r="T69" s="570"/>
      <c r="U69" s="570"/>
      <c r="V69" s="570"/>
      <c r="W69" s="570"/>
      <c r="X69" s="570"/>
      <c r="Y69" s="570"/>
      <c r="Z69" s="570"/>
      <c r="AA69" s="570"/>
      <c r="AB69" s="570"/>
      <c r="AC69" s="570">
        <f>G57+AC50</f>
        <v>0</v>
      </c>
      <c r="AD69" s="572">
        <f>SUM(G69:AC69)</f>
        <v>0</v>
      </c>
    </row>
    <row r="70" spans="1:30" s="243" customFormat="1" ht="20.100000000000001" customHeight="1" thickTop="1" x14ac:dyDescent="0.2">
      <c r="A70" s="250"/>
      <c r="B70" s="451" t="s">
        <v>39</v>
      </c>
      <c r="C70" s="452"/>
      <c r="D70" s="452"/>
      <c r="E70" s="452"/>
      <c r="F70" s="453"/>
      <c r="G70" s="531">
        <f t="shared" ref="G70:O70" si="53">G68-G69</f>
        <v>0</v>
      </c>
      <c r="H70" s="532">
        <f t="shared" ref="H70:J70" si="54">H68-H69</f>
        <v>0</v>
      </c>
      <c r="I70" s="532">
        <f t="shared" si="54"/>
        <v>0</v>
      </c>
      <c r="J70" s="532">
        <f t="shared" si="54"/>
        <v>0</v>
      </c>
      <c r="K70" s="533">
        <f t="shared" si="53"/>
        <v>0</v>
      </c>
      <c r="L70" s="533">
        <f t="shared" si="53"/>
        <v>0</v>
      </c>
      <c r="M70" s="532">
        <f t="shared" si="53"/>
        <v>0</v>
      </c>
      <c r="N70" s="532">
        <f t="shared" si="53"/>
        <v>0</v>
      </c>
      <c r="O70" s="532">
        <f t="shared" si="53"/>
        <v>0</v>
      </c>
      <c r="P70" s="532">
        <f t="shared" ref="P70:Z70" si="55">P68-P69</f>
        <v>0</v>
      </c>
      <c r="Q70" s="532">
        <f t="shared" si="55"/>
        <v>0</v>
      </c>
      <c r="R70" s="532">
        <f t="shared" si="55"/>
        <v>0</v>
      </c>
      <c r="S70" s="532">
        <f t="shared" si="55"/>
        <v>0</v>
      </c>
      <c r="T70" s="532">
        <f t="shared" si="55"/>
        <v>0</v>
      </c>
      <c r="U70" s="532">
        <f t="shared" si="55"/>
        <v>0</v>
      </c>
      <c r="V70" s="532">
        <f t="shared" si="55"/>
        <v>0</v>
      </c>
      <c r="W70" s="532">
        <f t="shared" si="55"/>
        <v>0</v>
      </c>
      <c r="X70" s="532">
        <f t="shared" ref="X70:Y70" si="56">X68-X69</f>
        <v>0</v>
      </c>
      <c r="Y70" s="532">
        <f t="shared" si="56"/>
        <v>0</v>
      </c>
      <c r="Z70" s="532">
        <f t="shared" si="55"/>
        <v>0</v>
      </c>
      <c r="AA70" s="532">
        <f>AA68-AA69</f>
        <v>0</v>
      </c>
      <c r="AB70" s="532">
        <f t="shared" ref="AB70:AC70" si="57">AB68-AB69</f>
        <v>0</v>
      </c>
      <c r="AC70" s="532">
        <f t="shared" si="57"/>
        <v>0</v>
      </c>
      <c r="AD70" s="534">
        <f>SUM(G70:AC70)</f>
        <v>0</v>
      </c>
    </row>
    <row r="71" spans="1:30" s="243" customFormat="1" ht="20.100000000000001" customHeight="1" thickBot="1" x14ac:dyDescent="0.25">
      <c r="A71" s="250"/>
      <c r="B71" s="454" t="s">
        <v>40</v>
      </c>
      <c r="C71" s="455"/>
      <c r="D71" s="455"/>
      <c r="E71" s="455"/>
      <c r="F71" s="456"/>
      <c r="G71" s="535">
        <f>G70</f>
        <v>0</v>
      </c>
      <c r="H71" s="536">
        <f>G71+H70</f>
        <v>0</v>
      </c>
      <c r="I71" s="536">
        <f>H71+I70</f>
        <v>0</v>
      </c>
      <c r="J71" s="536">
        <f t="shared" ref="J71:AB71" si="58">I71+J70</f>
        <v>0</v>
      </c>
      <c r="K71" s="536">
        <f t="shared" si="58"/>
        <v>0</v>
      </c>
      <c r="L71" s="536">
        <f t="shared" si="58"/>
        <v>0</v>
      </c>
      <c r="M71" s="536">
        <f t="shared" si="58"/>
        <v>0</v>
      </c>
      <c r="N71" s="536">
        <f t="shared" si="58"/>
        <v>0</v>
      </c>
      <c r="O71" s="536">
        <f t="shared" si="58"/>
        <v>0</v>
      </c>
      <c r="P71" s="536">
        <f t="shared" si="58"/>
        <v>0</v>
      </c>
      <c r="Q71" s="536">
        <f t="shared" si="58"/>
        <v>0</v>
      </c>
      <c r="R71" s="536">
        <f t="shared" si="58"/>
        <v>0</v>
      </c>
      <c r="S71" s="536">
        <f t="shared" si="58"/>
        <v>0</v>
      </c>
      <c r="T71" s="536">
        <f t="shared" si="58"/>
        <v>0</v>
      </c>
      <c r="U71" s="536">
        <f t="shared" si="58"/>
        <v>0</v>
      </c>
      <c r="V71" s="536">
        <f t="shared" si="58"/>
        <v>0</v>
      </c>
      <c r="W71" s="536">
        <f t="shared" si="58"/>
        <v>0</v>
      </c>
      <c r="X71" s="536">
        <f t="shared" si="58"/>
        <v>0</v>
      </c>
      <c r="Y71" s="536">
        <f t="shared" si="58"/>
        <v>0</v>
      </c>
      <c r="Z71" s="536">
        <f t="shared" si="58"/>
        <v>0</v>
      </c>
      <c r="AA71" s="536">
        <f t="shared" si="58"/>
        <v>0</v>
      </c>
      <c r="AB71" s="536">
        <f t="shared" si="58"/>
        <v>0</v>
      </c>
      <c r="AC71" s="536">
        <f>AB71+AC70</f>
        <v>0</v>
      </c>
      <c r="AD71" s="537" t="s">
        <v>53</v>
      </c>
    </row>
    <row r="72" spans="1:30" s="239" customFormat="1" ht="20.100000000000001" customHeight="1" x14ac:dyDescent="0.2">
      <c r="B72" s="235"/>
      <c r="C72" s="235"/>
      <c r="D72" s="235"/>
      <c r="E72" s="235"/>
      <c r="F72" s="235"/>
      <c r="G72" s="235"/>
      <c r="H72" s="235"/>
      <c r="I72" s="235"/>
      <c r="J72" s="235"/>
      <c r="K72" s="235"/>
      <c r="L72" s="235"/>
      <c r="M72" s="235"/>
      <c r="N72" s="235"/>
      <c r="O72" s="235"/>
      <c r="P72" s="235"/>
      <c r="Q72" s="235"/>
      <c r="R72" s="235"/>
      <c r="S72" s="235"/>
      <c r="T72" s="235"/>
      <c r="U72" s="235"/>
      <c r="V72" s="235"/>
      <c r="W72" s="235"/>
      <c r="X72" s="235"/>
      <c r="Y72" s="235"/>
      <c r="Z72" s="235"/>
      <c r="AA72" s="235"/>
      <c r="AB72" s="235"/>
      <c r="AC72" s="235"/>
      <c r="AD72" s="235"/>
    </row>
    <row r="73" spans="1:30" s="251" customFormat="1" ht="20.100000000000001" customHeight="1" thickBot="1" x14ac:dyDescent="0.3">
      <c r="B73" s="244" t="s">
        <v>65</v>
      </c>
      <c r="C73" s="232" t="s">
        <v>41</v>
      </c>
      <c r="D73" s="232"/>
      <c r="E73" s="232"/>
      <c r="F73" s="248"/>
      <c r="G73" s="248"/>
      <c r="H73" s="248"/>
      <c r="I73" s="248"/>
      <c r="J73" s="248"/>
      <c r="K73" s="248"/>
      <c r="L73" s="248"/>
      <c r="M73" s="248"/>
      <c r="N73" s="249"/>
      <c r="O73" s="248"/>
      <c r="P73" s="248"/>
      <c r="Q73" s="248"/>
      <c r="R73" s="248"/>
      <c r="S73" s="248"/>
      <c r="T73" s="248"/>
      <c r="U73" s="248"/>
      <c r="V73" s="248"/>
      <c r="W73" s="248"/>
      <c r="X73" s="248"/>
      <c r="Y73" s="248"/>
      <c r="Z73" s="248"/>
      <c r="AA73" s="248"/>
      <c r="AB73" s="248"/>
      <c r="AC73" s="248"/>
      <c r="AD73" s="234" t="s">
        <v>87</v>
      </c>
    </row>
    <row r="74" spans="1:30" s="239" customFormat="1" ht="20.100000000000001" customHeight="1" thickBot="1" x14ac:dyDescent="0.25">
      <c r="A74" s="235"/>
      <c r="B74" s="953" t="s">
        <v>71</v>
      </c>
      <c r="C74" s="954"/>
      <c r="D74" s="954"/>
      <c r="E74" s="954"/>
      <c r="F74" s="955"/>
      <c r="G74" s="968" t="s">
        <v>28</v>
      </c>
      <c r="H74" s="969"/>
      <c r="I74" s="969"/>
      <c r="J74" s="370"/>
      <c r="K74" s="969" t="s">
        <v>96</v>
      </c>
      <c r="L74" s="969"/>
      <c r="M74" s="969"/>
      <c r="N74" s="969"/>
      <c r="O74" s="969"/>
      <c r="P74" s="969"/>
      <c r="Q74" s="969"/>
      <c r="R74" s="969"/>
      <c r="S74" s="969"/>
      <c r="T74" s="969"/>
      <c r="U74" s="969"/>
      <c r="V74" s="969"/>
      <c r="W74" s="969"/>
      <c r="X74" s="969"/>
      <c r="Y74" s="969"/>
      <c r="Z74" s="969"/>
      <c r="AA74" s="969"/>
      <c r="AB74" s="969"/>
      <c r="AC74" s="970"/>
      <c r="AD74" s="962" t="s">
        <v>99</v>
      </c>
    </row>
    <row r="75" spans="1:30" s="239" customFormat="1" ht="20.100000000000001" customHeight="1" thickBot="1" x14ac:dyDescent="0.25">
      <c r="A75" s="235"/>
      <c r="B75" s="956"/>
      <c r="C75" s="957"/>
      <c r="D75" s="957"/>
      <c r="E75" s="957"/>
      <c r="F75" s="958"/>
      <c r="G75" s="329" t="s">
        <v>233</v>
      </c>
      <c r="H75" s="242" t="s">
        <v>234</v>
      </c>
      <c r="I75" s="242" t="s">
        <v>235</v>
      </c>
      <c r="J75" s="242" t="s">
        <v>202</v>
      </c>
      <c r="K75" s="242" t="s">
        <v>203</v>
      </c>
      <c r="L75" s="242" t="s">
        <v>204</v>
      </c>
      <c r="M75" s="242" t="s">
        <v>205</v>
      </c>
      <c r="N75" s="242" t="s">
        <v>206</v>
      </c>
      <c r="O75" s="242" t="s">
        <v>207</v>
      </c>
      <c r="P75" s="242" t="s">
        <v>208</v>
      </c>
      <c r="Q75" s="242" t="s">
        <v>209</v>
      </c>
      <c r="R75" s="242" t="s">
        <v>210</v>
      </c>
      <c r="S75" s="242" t="s">
        <v>211</v>
      </c>
      <c r="T75" s="242" t="s">
        <v>212</v>
      </c>
      <c r="U75" s="242" t="s">
        <v>213</v>
      </c>
      <c r="V75" s="242" t="s">
        <v>214</v>
      </c>
      <c r="W75" s="242" t="s">
        <v>215</v>
      </c>
      <c r="X75" s="242" t="s">
        <v>216</v>
      </c>
      <c r="Y75" s="242" t="s">
        <v>217</v>
      </c>
      <c r="Z75" s="242" t="s">
        <v>218</v>
      </c>
      <c r="AA75" s="242" t="s">
        <v>219</v>
      </c>
      <c r="AB75" s="242" t="s">
        <v>220</v>
      </c>
      <c r="AC75" s="242" t="s">
        <v>221</v>
      </c>
      <c r="AD75" s="963"/>
    </row>
    <row r="76" spans="1:30" s="243" customFormat="1" ht="20.100000000000001" customHeight="1" x14ac:dyDescent="0.2">
      <c r="A76" s="250"/>
      <c r="B76" s="457" t="s">
        <v>268</v>
      </c>
      <c r="C76" s="445"/>
      <c r="D76" s="445"/>
      <c r="E76" s="458"/>
      <c r="F76" s="492" t="e">
        <f>ROUNDDOWN((IRR(G76:AC76)),3)</f>
        <v>#NUM!</v>
      </c>
      <c r="G76" s="733">
        <f>G77-G78</f>
        <v>0</v>
      </c>
      <c r="H76" s="734">
        <f>H77-H78</f>
        <v>0</v>
      </c>
      <c r="I76" s="734">
        <f t="shared" ref="I76:AB76" si="59">I77-I78</f>
        <v>0</v>
      </c>
      <c r="J76" s="734">
        <f t="shared" si="59"/>
        <v>0</v>
      </c>
      <c r="K76" s="734">
        <f t="shared" si="59"/>
        <v>0</v>
      </c>
      <c r="L76" s="734">
        <f t="shared" si="59"/>
        <v>0</v>
      </c>
      <c r="M76" s="734">
        <f t="shared" si="59"/>
        <v>0</v>
      </c>
      <c r="N76" s="734">
        <f t="shared" si="59"/>
        <v>0</v>
      </c>
      <c r="O76" s="734">
        <f t="shared" si="59"/>
        <v>0</v>
      </c>
      <c r="P76" s="734">
        <f t="shared" si="59"/>
        <v>0</v>
      </c>
      <c r="Q76" s="734">
        <f t="shared" si="59"/>
        <v>0</v>
      </c>
      <c r="R76" s="734">
        <f t="shared" si="59"/>
        <v>0</v>
      </c>
      <c r="S76" s="734">
        <f t="shared" si="59"/>
        <v>0</v>
      </c>
      <c r="T76" s="734">
        <f t="shared" si="59"/>
        <v>0</v>
      </c>
      <c r="U76" s="734">
        <f t="shared" si="59"/>
        <v>0</v>
      </c>
      <c r="V76" s="734">
        <f t="shared" si="59"/>
        <v>0</v>
      </c>
      <c r="W76" s="734">
        <f t="shared" si="59"/>
        <v>0</v>
      </c>
      <c r="X76" s="734">
        <f t="shared" si="59"/>
        <v>0</v>
      </c>
      <c r="Y76" s="734">
        <f t="shared" si="59"/>
        <v>0</v>
      </c>
      <c r="Z76" s="734">
        <f t="shared" si="59"/>
        <v>0</v>
      </c>
      <c r="AA76" s="734">
        <f t="shared" si="59"/>
        <v>0</v>
      </c>
      <c r="AB76" s="734">
        <f t="shared" si="59"/>
        <v>0</v>
      </c>
      <c r="AC76" s="734">
        <f>AC77-AC78</f>
        <v>0</v>
      </c>
      <c r="AD76" s="539">
        <f>SUM(G76:AC76)</f>
        <v>0</v>
      </c>
    </row>
    <row r="77" spans="1:30" s="243" customFormat="1" ht="20.100000000000001" customHeight="1" x14ac:dyDescent="0.2">
      <c r="A77" s="250"/>
      <c r="B77" s="457"/>
      <c r="C77" s="525" t="s">
        <v>172</v>
      </c>
      <c r="D77" s="526"/>
      <c r="E77" s="526"/>
      <c r="F77" s="500"/>
      <c r="G77" s="735">
        <f>G69</f>
        <v>0</v>
      </c>
      <c r="H77" s="736">
        <f>H69</f>
        <v>0</v>
      </c>
      <c r="I77" s="736">
        <f t="shared" ref="I77:AB77" si="60">I69</f>
        <v>0</v>
      </c>
      <c r="J77" s="736">
        <f t="shared" si="60"/>
        <v>0</v>
      </c>
      <c r="K77" s="736">
        <f t="shared" si="60"/>
        <v>0</v>
      </c>
      <c r="L77" s="736">
        <f t="shared" si="60"/>
        <v>0</v>
      </c>
      <c r="M77" s="736">
        <f t="shared" si="60"/>
        <v>0</v>
      </c>
      <c r="N77" s="736">
        <f t="shared" si="60"/>
        <v>0</v>
      </c>
      <c r="O77" s="736">
        <f t="shared" si="60"/>
        <v>0</v>
      </c>
      <c r="P77" s="736">
        <f t="shared" si="60"/>
        <v>0</v>
      </c>
      <c r="Q77" s="736">
        <f t="shared" si="60"/>
        <v>0</v>
      </c>
      <c r="R77" s="736">
        <f t="shared" si="60"/>
        <v>0</v>
      </c>
      <c r="S77" s="736">
        <f t="shared" si="60"/>
        <v>0</v>
      </c>
      <c r="T77" s="736">
        <f t="shared" si="60"/>
        <v>0</v>
      </c>
      <c r="U77" s="736">
        <f t="shared" si="60"/>
        <v>0</v>
      </c>
      <c r="V77" s="736">
        <f t="shared" si="60"/>
        <v>0</v>
      </c>
      <c r="W77" s="736">
        <f t="shared" si="60"/>
        <v>0</v>
      </c>
      <c r="X77" s="736">
        <f t="shared" si="60"/>
        <v>0</v>
      </c>
      <c r="Y77" s="736">
        <f t="shared" si="60"/>
        <v>0</v>
      </c>
      <c r="Z77" s="736">
        <f t="shared" si="60"/>
        <v>0</v>
      </c>
      <c r="AA77" s="736">
        <f t="shared" si="60"/>
        <v>0</v>
      </c>
      <c r="AB77" s="736">
        <f t="shared" si="60"/>
        <v>0</v>
      </c>
      <c r="AC77" s="736">
        <f>AC69</f>
        <v>0</v>
      </c>
      <c r="AD77" s="541">
        <f t="shared" ref="AD77:AD83" si="61">SUM(G77:AC77)</f>
        <v>0</v>
      </c>
    </row>
    <row r="78" spans="1:30" s="243" customFormat="1" ht="20.100000000000001" customHeight="1" x14ac:dyDescent="0.2">
      <c r="A78" s="250"/>
      <c r="B78" s="460"/>
      <c r="C78" s="527" t="s">
        <v>37</v>
      </c>
      <c r="D78" s="528"/>
      <c r="E78" s="528"/>
      <c r="F78" s="506"/>
      <c r="G78" s="737">
        <f>G57</f>
        <v>0</v>
      </c>
      <c r="H78" s="738">
        <f>H57</f>
        <v>0</v>
      </c>
      <c r="I78" s="738">
        <f t="shared" ref="I78:AB78" si="62">I57</f>
        <v>0</v>
      </c>
      <c r="J78" s="738">
        <f t="shared" si="62"/>
        <v>0</v>
      </c>
      <c r="K78" s="738">
        <f t="shared" si="62"/>
        <v>0</v>
      </c>
      <c r="L78" s="738">
        <f t="shared" si="62"/>
        <v>0</v>
      </c>
      <c r="M78" s="738">
        <f t="shared" si="62"/>
        <v>0</v>
      </c>
      <c r="N78" s="738">
        <f t="shared" si="62"/>
        <v>0</v>
      </c>
      <c r="O78" s="738">
        <f t="shared" si="62"/>
        <v>0</v>
      </c>
      <c r="P78" s="738">
        <f t="shared" si="62"/>
        <v>0</v>
      </c>
      <c r="Q78" s="738">
        <f t="shared" si="62"/>
        <v>0</v>
      </c>
      <c r="R78" s="738">
        <f t="shared" si="62"/>
        <v>0</v>
      </c>
      <c r="S78" s="738">
        <f t="shared" si="62"/>
        <v>0</v>
      </c>
      <c r="T78" s="738">
        <f t="shared" si="62"/>
        <v>0</v>
      </c>
      <c r="U78" s="738">
        <f t="shared" si="62"/>
        <v>0</v>
      </c>
      <c r="V78" s="738">
        <f t="shared" si="62"/>
        <v>0</v>
      </c>
      <c r="W78" s="738">
        <f t="shared" si="62"/>
        <v>0</v>
      </c>
      <c r="X78" s="738">
        <f t="shared" si="62"/>
        <v>0</v>
      </c>
      <c r="Y78" s="738">
        <f t="shared" si="62"/>
        <v>0</v>
      </c>
      <c r="Z78" s="738">
        <f t="shared" si="62"/>
        <v>0</v>
      </c>
      <c r="AA78" s="738">
        <f t="shared" si="62"/>
        <v>0</v>
      </c>
      <c r="AB78" s="738">
        <f t="shared" si="62"/>
        <v>0</v>
      </c>
      <c r="AC78" s="738">
        <f>AC57</f>
        <v>0</v>
      </c>
      <c r="AD78" s="543">
        <f t="shared" si="61"/>
        <v>0</v>
      </c>
    </row>
    <row r="79" spans="1:30" s="243" customFormat="1" ht="20.100000000000001" customHeight="1" x14ac:dyDescent="0.2">
      <c r="A79" s="250"/>
      <c r="B79" s="457" t="s">
        <v>77</v>
      </c>
      <c r="C79" s="445"/>
      <c r="D79" s="445"/>
      <c r="E79" s="461"/>
      <c r="F79" s="430"/>
      <c r="G79" s="624" t="e">
        <f>ROUNDDOWN((G80/G81),2)</f>
        <v>#DIV/0!</v>
      </c>
      <c r="H79" s="545" t="e">
        <f>ROUNDDOWN((H80/H81),2)</f>
        <v>#DIV/0!</v>
      </c>
      <c r="I79" s="545" t="e">
        <f t="shared" ref="I79:AC79" si="63">ROUNDDOWN((I80/I81),2)</f>
        <v>#DIV/0!</v>
      </c>
      <c r="J79" s="545" t="e">
        <f t="shared" si="63"/>
        <v>#DIV/0!</v>
      </c>
      <c r="K79" s="545" t="e">
        <f t="shared" si="63"/>
        <v>#DIV/0!</v>
      </c>
      <c r="L79" s="545" t="e">
        <f t="shared" si="63"/>
        <v>#DIV/0!</v>
      </c>
      <c r="M79" s="545" t="e">
        <f t="shared" si="63"/>
        <v>#DIV/0!</v>
      </c>
      <c r="N79" s="545" t="e">
        <f t="shared" si="63"/>
        <v>#DIV/0!</v>
      </c>
      <c r="O79" s="545" t="e">
        <f t="shared" si="63"/>
        <v>#DIV/0!</v>
      </c>
      <c r="P79" s="545" t="e">
        <f t="shared" si="63"/>
        <v>#DIV/0!</v>
      </c>
      <c r="Q79" s="545" t="e">
        <f t="shared" si="63"/>
        <v>#DIV/0!</v>
      </c>
      <c r="R79" s="545" t="e">
        <f t="shared" si="63"/>
        <v>#DIV/0!</v>
      </c>
      <c r="S79" s="545" t="e">
        <f t="shared" si="63"/>
        <v>#DIV/0!</v>
      </c>
      <c r="T79" s="545" t="e">
        <f t="shared" si="63"/>
        <v>#DIV/0!</v>
      </c>
      <c r="U79" s="545" t="e">
        <f t="shared" si="63"/>
        <v>#DIV/0!</v>
      </c>
      <c r="V79" s="545" t="e">
        <f t="shared" si="63"/>
        <v>#DIV/0!</v>
      </c>
      <c r="W79" s="545" t="e">
        <f t="shared" si="63"/>
        <v>#DIV/0!</v>
      </c>
      <c r="X79" s="545" t="e">
        <f t="shared" si="63"/>
        <v>#DIV/0!</v>
      </c>
      <c r="Y79" s="545" t="e">
        <f t="shared" si="63"/>
        <v>#DIV/0!</v>
      </c>
      <c r="Z79" s="545" t="e">
        <f t="shared" si="63"/>
        <v>#DIV/0!</v>
      </c>
      <c r="AA79" s="545" t="e">
        <f t="shared" si="63"/>
        <v>#DIV/0!</v>
      </c>
      <c r="AB79" s="545" t="e">
        <f t="shared" si="63"/>
        <v>#DIV/0!</v>
      </c>
      <c r="AC79" s="545" t="e">
        <f t="shared" si="63"/>
        <v>#DIV/0!</v>
      </c>
      <c r="AD79" s="544"/>
    </row>
    <row r="80" spans="1:30" s="243" customFormat="1" ht="20.100000000000001" customHeight="1" x14ac:dyDescent="0.2">
      <c r="A80" s="250"/>
      <c r="B80" s="457"/>
      <c r="C80" s="525" t="s">
        <v>42</v>
      </c>
      <c r="D80" s="526"/>
      <c r="E80" s="526"/>
      <c r="F80" s="500"/>
      <c r="G80" s="623">
        <f>G38+G66</f>
        <v>0</v>
      </c>
      <c r="H80" s="540">
        <f>H38+H66</f>
        <v>0</v>
      </c>
      <c r="I80" s="540">
        <f t="shared" ref="I80:AC80" si="64">I38+I66</f>
        <v>0</v>
      </c>
      <c r="J80" s="540">
        <f t="shared" si="64"/>
        <v>0</v>
      </c>
      <c r="K80" s="540">
        <f t="shared" si="64"/>
        <v>0</v>
      </c>
      <c r="L80" s="540">
        <f t="shared" si="64"/>
        <v>0</v>
      </c>
      <c r="M80" s="540">
        <f t="shared" si="64"/>
        <v>0</v>
      </c>
      <c r="N80" s="540">
        <f t="shared" si="64"/>
        <v>0</v>
      </c>
      <c r="O80" s="540">
        <f t="shared" si="64"/>
        <v>0</v>
      </c>
      <c r="P80" s="540">
        <f t="shared" si="64"/>
        <v>0</v>
      </c>
      <c r="Q80" s="540">
        <f t="shared" si="64"/>
        <v>0</v>
      </c>
      <c r="R80" s="540">
        <f t="shared" si="64"/>
        <v>0</v>
      </c>
      <c r="S80" s="540">
        <f t="shared" si="64"/>
        <v>0</v>
      </c>
      <c r="T80" s="540">
        <f t="shared" si="64"/>
        <v>0</v>
      </c>
      <c r="U80" s="540">
        <f t="shared" si="64"/>
        <v>0</v>
      </c>
      <c r="V80" s="540">
        <f t="shared" si="64"/>
        <v>0</v>
      </c>
      <c r="W80" s="540">
        <f t="shared" si="64"/>
        <v>0</v>
      </c>
      <c r="X80" s="540">
        <f t="shared" si="64"/>
        <v>0</v>
      </c>
      <c r="Y80" s="540">
        <f t="shared" si="64"/>
        <v>0</v>
      </c>
      <c r="Z80" s="540">
        <f t="shared" si="64"/>
        <v>0</v>
      </c>
      <c r="AA80" s="540">
        <f t="shared" si="64"/>
        <v>0</v>
      </c>
      <c r="AB80" s="540">
        <f t="shared" si="64"/>
        <v>0</v>
      </c>
      <c r="AC80" s="540">
        <f t="shared" si="64"/>
        <v>0</v>
      </c>
      <c r="AD80" s="541">
        <f t="shared" si="61"/>
        <v>0</v>
      </c>
    </row>
    <row r="81" spans="1:30" s="243" customFormat="1" ht="20.100000000000001" customHeight="1" x14ac:dyDescent="0.2">
      <c r="A81" s="250"/>
      <c r="B81" s="462"/>
      <c r="C81" s="527" t="s">
        <v>43</v>
      </c>
      <c r="D81" s="528"/>
      <c r="E81" s="528"/>
      <c r="F81" s="506"/>
      <c r="G81" s="631">
        <f>G47+G38+G61</f>
        <v>0</v>
      </c>
      <c r="H81" s="542">
        <f>H47+H38+H61</f>
        <v>0</v>
      </c>
      <c r="I81" s="542">
        <f t="shared" ref="I81:AC81" si="65">I47+I38+I61</f>
        <v>0</v>
      </c>
      <c r="J81" s="542">
        <f t="shared" si="65"/>
        <v>0</v>
      </c>
      <c r="K81" s="542">
        <f t="shared" si="65"/>
        <v>0</v>
      </c>
      <c r="L81" s="542">
        <f t="shared" si="65"/>
        <v>0</v>
      </c>
      <c r="M81" s="542">
        <f t="shared" si="65"/>
        <v>0</v>
      </c>
      <c r="N81" s="542">
        <f t="shared" si="65"/>
        <v>0</v>
      </c>
      <c r="O81" s="542">
        <f t="shared" si="65"/>
        <v>0</v>
      </c>
      <c r="P81" s="542">
        <f t="shared" si="65"/>
        <v>0</v>
      </c>
      <c r="Q81" s="542">
        <f t="shared" si="65"/>
        <v>0</v>
      </c>
      <c r="R81" s="542">
        <f t="shared" si="65"/>
        <v>0</v>
      </c>
      <c r="S81" s="542">
        <f t="shared" si="65"/>
        <v>0</v>
      </c>
      <c r="T81" s="542">
        <f t="shared" si="65"/>
        <v>0</v>
      </c>
      <c r="U81" s="542">
        <f t="shared" si="65"/>
        <v>0</v>
      </c>
      <c r="V81" s="542">
        <f t="shared" si="65"/>
        <v>0</v>
      </c>
      <c r="W81" s="542">
        <f t="shared" si="65"/>
        <v>0</v>
      </c>
      <c r="X81" s="542">
        <f t="shared" si="65"/>
        <v>0</v>
      </c>
      <c r="Y81" s="542">
        <f t="shared" si="65"/>
        <v>0</v>
      </c>
      <c r="Z81" s="542">
        <f t="shared" si="65"/>
        <v>0</v>
      </c>
      <c r="AA81" s="542">
        <f t="shared" si="65"/>
        <v>0</v>
      </c>
      <c r="AB81" s="542">
        <f t="shared" si="65"/>
        <v>0</v>
      </c>
      <c r="AC81" s="542">
        <f t="shared" si="65"/>
        <v>0</v>
      </c>
      <c r="AD81" s="543">
        <f t="shared" si="61"/>
        <v>0</v>
      </c>
    </row>
    <row r="82" spans="1:30" s="243" customFormat="1" ht="20.100000000000001" customHeight="1" x14ac:dyDescent="0.2">
      <c r="A82" s="250"/>
      <c r="B82" s="457" t="s">
        <v>78</v>
      </c>
      <c r="C82" s="461"/>
      <c r="D82" s="445"/>
      <c r="E82" s="461"/>
      <c r="F82" s="632" t="e">
        <f>ROUNDDOWN(AD83/D85,2)</f>
        <v>#DIV/0!</v>
      </c>
      <c r="G82" s="633"/>
      <c r="H82" s="634"/>
      <c r="I82" s="634"/>
      <c r="J82" s="634"/>
      <c r="K82" s="634"/>
      <c r="L82" s="634"/>
      <c r="M82" s="635"/>
      <c r="N82" s="634"/>
      <c r="O82" s="634"/>
      <c r="P82" s="634"/>
      <c r="Q82" s="634"/>
      <c r="R82" s="634"/>
      <c r="S82" s="634"/>
      <c r="T82" s="634"/>
      <c r="U82" s="634"/>
      <c r="V82" s="634"/>
      <c r="W82" s="634"/>
      <c r="X82" s="634"/>
      <c r="Y82" s="634"/>
      <c r="Z82" s="634"/>
      <c r="AA82" s="634"/>
      <c r="AB82" s="634"/>
      <c r="AC82" s="636"/>
      <c r="AD82" s="544"/>
    </row>
    <row r="83" spans="1:30" s="243" customFormat="1" ht="20.100000000000001" customHeight="1" x14ac:dyDescent="0.2">
      <c r="A83" s="250"/>
      <c r="B83" s="457"/>
      <c r="C83" s="459" t="s">
        <v>44</v>
      </c>
      <c r="D83" s="447"/>
      <c r="E83" s="445"/>
      <c r="F83" s="414"/>
      <c r="G83" s="546">
        <f>G81*G84</f>
        <v>0</v>
      </c>
      <c r="H83" s="547">
        <f t="shared" ref="H83:V83" si="66">H81*H84</f>
        <v>0</v>
      </c>
      <c r="I83" s="547">
        <f t="shared" si="66"/>
        <v>0</v>
      </c>
      <c r="J83" s="547">
        <f t="shared" si="66"/>
        <v>0</v>
      </c>
      <c r="K83" s="547">
        <f>K81*K84</f>
        <v>0</v>
      </c>
      <c r="L83" s="547">
        <f>L81*L84</f>
        <v>0</v>
      </c>
      <c r="M83" s="548">
        <f t="shared" si="66"/>
        <v>0</v>
      </c>
      <c r="N83" s="549">
        <f>N81*N84</f>
        <v>0</v>
      </c>
      <c r="O83" s="547">
        <f t="shared" si="66"/>
        <v>0</v>
      </c>
      <c r="P83" s="547">
        <f t="shared" si="66"/>
        <v>0</v>
      </c>
      <c r="Q83" s="547">
        <f t="shared" si="66"/>
        <v>0</v>
      </c>
      <c r="R83" s="547">
        <f t="shared" si="66"/>
        <v>0</v>
      </c>
      <c r="S83" s="547">
        <f t="shared" si="66"/>
        <v>0</v>
      </c>
      <c r="T83" s="547">
        <f t="shared" si="66"/>
        <v>0</v>
      </c>
      <c r="U83" s="547">
        <f t="shared" si="66"/>
        <v>0</v>
      </c>
      <c r="V83" s="547">
        <f t="shared" si="66"/>
        <v>0</v>
      </c>
      <c r="W83" s="547">
        <f>W81*W84</f>
        <v>0</v>
      </c>
      <c r="X83" s="547">
        <f t="shared" ref="X83:Y83" si="67">X81*X84</f>
        <v>0</v>
      </c>
      <c r="Y83" s="547">
        <f t="shared" si="67"/>
        <v>0</v>
      </c>
      <c r="Z83" s="547">
        <f>Z81*Z84</f>
        <v>0</v>
      </c>
      <c r="AA83" s="547">
        <f>AA81*AA84</f>
        <v>0</v>
      </c>
      <c r="AB83" s="547">
        <f t="shared" ref="AB83" si="68">AB81*AB84</f>
        <v>0</v>
      </c>
      <c r="AC83" s="547">
        <f t="shared" ref="AC83" si="69">AC81*AC84</f>
        <v>0</v>
      </c>
      <c r="AD83" s="550">
        <f t="shared" si="61"/>
        <v>0</v>
      </c>
    </row>
    <row r="84" spans="1:30" s="243" customFormat="1" ht="20.100000000000001" customHeight="1" thickBot="1" x14ac:dyDescent="0.25">
      <c r="A84" s="250"/>
      <c r="B84" s="463"/>
      <c r="C84" s="519"/>
      <c r="D84" s="520" t="s">
        <v>45</v>
      </c>
      <c r="E84" s="739"/>
      <c r="F84" s="524"/>
      <c r="G84" s="551">
        <v>1</v>
      </c>
      <c r="H84" s="552">
        <f>G84/(1+$E$84)</f>
        <v>1</v>
      </c>
      <c r="I84" s="552">
        <f t="shared" ref="I84:AC84" si="70">H84/(1+$E$84)</f>
        <v>1</v>
      </c>
      <c r="J84" s="552">
        <f t="shared" si="70"/>
        <v>1</v>
      </c>
      <c r="K84" s="552">
        <f t="shared" si="70"/>
        <v>1</v>
      </c>
      <c r="L84" s="552">
        <f t="shared" si="70"/>
        <v>1</v>
      </c>
      <c r="M84" s="552">
        <f t="shared" si="70"/>
        <v>1</v>
      </c>
      <c r="N84" s="552">
        <f t="shared" si="70"/>
        <v>1</v>
      </c>
      <c r="O84" s="552">
        <f t="shared" si="70"/>
        <v>1</v>
      </c>
      <c r="P84" s="552">
        <f t="shared" si="70"/>
        <v>1</v>
      </c>
      <c r="Q84" s="552">
        <f t="shared" si="70"/>
        <v>1</v>
      </c>
      <c r="R84" s="552">
        <f t="shared" si="70"/>
        <v>1</v>
      </c>
      <c r="S84" s="552">
        <f t="shared" si="70"/>
        <v>1</v>
      </c>
      <c r="T84" s="552">
        <f t="shared" si="70"/>
        <v>1</v>
      </c>
      <c r="U84" s="552">
        <f t="shared" si="70"/>
        <v>1</v>
      </c>
      <c r="V84" s="552">
        <f t="shared" si="70"/>
        <v>1</v>
      </c>
      <c r="W84" s="552">
        <f t="shared" si="70"/>
        <v>1</v>
      </c>
      <c r="X84" s="552">
        <f t="shared" si="70"/>
        <v>1</v>
      </c>
      <c r="Y84" s="552">
        <f t="shared" si="70"/>
        <v>1</v>
      </c>
      <c r="Z84" s="552">
        <f t="shared" si="70"/>
        <v>1</v>
      </c>
      <c r="AA84" s="552">
        <f t="shared" si="70"/>
        <v>1</v>
      </c>
      <c r="AB84" s="552">
        <f t="shared" si="70"/>
        <v>1</v>
      </c>
      <c r="AC84" s="552">
        <f t="shared" si="70"/>
        <v>1</v>
      </c>
      <c r="AD84" s="553"/>
    </row>
    <row r="85" spans="1:30" s="239" customFormat="1" ht="20.100000000000001" customHeight="1" x14ac:dyDescent="0.2">
      <c r="B85" s="235"/>
      <c r="C85" s="235"/>
      <c r="D85" s="235"/>
      <c r="E85" s="235"/>
      <c r="F85" s="235"/>
      <c r="G85" s="235"/>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row>
    <row r="86" spans="1:30" s="235" customFormat="1" ht="20.100000000000001" customHeight="1" thickBot="1" x14ac:dyDescent="0.3">
      <c r="B86" s="686" t="s">
        <v>79</v>
      </c>
      <c r="C86" s="687" t="s">
        <v>46</v>
      </c>
      <c r="D86" s="687"/>
      <c r="E86" s="687"/>
      <c r="F86" s="688"/>
      <c r="N86" s="253"/>
      <c r="AD86" s="234" t="s">
        <v>87</v>
      </c>
    </row>
    <row r="87" spans="1:30" s="239" customFormat="1" ht="20.100000000000001" customHeight="1" thickBot="1" x14ac:dyDescent="0.25">
      <c r="A87" s="235"/>
      <c r="B87" s="947" t="s">
        <v>71</v>
      </c>
      <c r="C87" s="948"/>
      <c r="D87" s="948"/>
      <c r="E87" s="948"/>
      <c r="F87" s="949"/>
      <c r="G87" s="968" t="s">
        <v>28</v>
      </c>
      <c r="H87" s="969"/>
      <c r="I87" s="969"/>
      <c r="J87" s="370"/>
      <c r="K87" s="969" t="s">
        <v>96</v>
      </c>
      <c r="L87" s="969"/>
      <c r="M87" s="969"/>
      <c r="N87" s="969"/>
      <c r="O87" s="969"/>
      <c r="P87" s="969"/>
      <c r="Q87" s="969"/>
      <c r="R87" s="969"/>
      <c r="S87" s="969"/>
      <c r="T87" s="969"/>
      <c r="U87" s="969"/>
      <c r="V87" s="969"/>
      <c r="W87" s="969"/>
      <c r="X87" s="969"/>
      <c r="Y87" s="969"/>
      <c r="Z87" s="969"/>
      <c r="AA87" s="969"/>
      <c r="AB87" s="969"/>
      <c r="AC87" s="970"/>
      <c r="AD87" s="962" t="s">
        <v>99</v>
      </c>
    </row>
    <row r="88" spans="1:30" s="239" customFormat="1" ht="20.100000000000001" customHeight="1" thickBot="1" x14ac:dyDescent="0.25">
      <c r="A88" s="235"/>
      <c r="B88" s="950"/>
      <c r="C88" s="951"/>
      <c r="D88" s="951"/>
      <c r="E88" s="951"/>
      <c r="F88" s="952"/>
      <c r="G88" s="329" t="s">
        <v>233</v>
      </c>
      <c r="H88" s="242" t="s">
        <v>234</v>
      </c>
      <c r="I88" s="242" t="s">
        <v>235</v>
      </c>
      <c r="J88" s="242" t="s">
        <v>202</v>
      </c>
      <c r="K88" s="242" t="s">
        <v>203</v>
      </c>
      <c r="L88" s="242" t="s">
        <v>204</v>
      </c>
      <c r="M88" s="242" t="s">
        <v>205</v>
      </c>
      <c r="N88" s="242" t="s">
        <v>206</v>
      </c>
      <c r="O88" s="242" t="s">
        <v>207</v>
      </c>
      <c r="P88" s="242" t="s">
        <v>208</v>
      </c>
      <c r="Q88" s="242" t="s">
        <v>209</v>
      </c>
      <c r="R88" s="242" t="s">
        <v>210</v>
      </c>
      <c r="S88" s="242" t="s">
        <v>211</v>
      </c>
      <c r="T88" s="242" t="s">
        <v>212</v>
      </c>
      <c r="U88" s="242" t="s">
        <v>213</v>
      </c>
      <c r="V88" s="242" t="s">
        <v>214</v>
      </c>
      <c r="W88" s="242" t="s">
        <v>215</v>
      </c>
      <c r="X88" s="242" t="s">
        <v>216</v>
      </c>
      <c r="Y88" s="242" t="s">
        <v>217</v>
      </c>
      <c r="Z88" s="242" t="s">
        <v>218</v>
      </c>
      <c r="AA88" s="242" t="s">
        <v>219</v>
      </c>
      <c r="AB88" s="242" t="s">
        <v>220</v>
      </c>
      <c r="AC88" s="242" t="s">
        <v>221</v>
      </c>
      <c r="AD88" s="963"/>
    </row>
    <row r="89" spans="1:30" s="239" customFormat="1" ht="22.2" customHeight="1" x14ac:dyDescent="0.2">
      <c r="A89" s="235"/>
      <c r="B89" s="689"/>
      <c r="C89" s="690" t="s">
        <v>256</v>
      </c>
      <c r="D89" s="691"/>
      <c r="E89" s="691"/>
      <c r="F89" s="692"/>
      <c r="G89" s="403"/>
      <c r="H89" s="404"/>
      <c r="I89" s="404"/>
      <c r="J89" s="404"/>
      <c r="K89" s="404"/>
      <c r="L89" s="404"/>
      <c r="M89" s="404"/>
      <c r="N89" s="404"/>
      <c r="O89" s="404"/>
      <c r="P89" s="404"/>
      <c r="Q89" s="404"/>
      <c r="R89" s="404"/>
      <c r="S89" s="404"/>
      <c r="T89" s="404"/>
      <c r="U89" s="404"/>
      <c r="V89" s="404"/>
      <c r="W89" s="404"/>
      <c r="X89" s="404"/>
      <c r="Y89" s="404"/>
      <c r="Z89" s="404"/>
      <c r="AA89" s="404"/>
      <c r="AB89" s="404"/>
      <c r="AC89" s="405"/>
      <c r="AD89" s="412">
        <f>SUM(G89:AC89)</f>
        <v>0</v>
      </c>
    </row>
    <row r="90" spans="1:30" s="239" customFormat="1" ht="22.2" customHeight="1" x14ac:dyDescent="0.2">
      <c r="A90" s="235"/>
      <c r="B90" s="693"/>
      <c r="C90" s="694" t="s">
        <v>257</v>
      </c>
      <c r="D90" s="695"/>
      <c r="E90" s="695"/>
      <c r="F90" s="696"/>
      <c r="G90" s="406"/>
      <c r="H90" s="407"/>
      <c r="I90" s="407"/>
      <c r="J90" s="407"/>
      <c r="K90" s="407"/>
      <c r="L90" s="407"/>
      <c r="M90" s="407"/>
      <c r="N90" s="407"/>
      <c r="O90" s="407"/>
      <c r="P90" s="407"/>
      <c r="Q90" s="407"/>
      <c r="R90" s="407"/>
      <c r="S90" s="407"/>
      <c r="T90" s="407"/>
      <c r="U90" s="407"/>
      <c r="V90" s="407"/>
      <c r="W90" s="407"/>
      <c r="X90" s="407"/>
      <c r="Y90" s="407"/>
      <c r="Z90" s="407"/>
      <c r="AA90" s="407"/>
      <c r="AB90" s="407"/>
      <c r="AC90" s="408"/>
      <c r="AD90" s="413">
        <f>SUM(G90:AC90)</f>
        <v>0</v>
      </c>
    </row>
    <row r="91" spans="1:30" s="239" customFormat="1" ht="22.2" customHeight="1" x14ac:dyDescent="0.2">
      <c r="A91" s="235"/>
      <c r="B91" s="693"/>
      <c r="C91" s="694" t="s">
        <v>258</v>
      </c>
      <c r="D91" s="695"/>
      <c r="E91" s="695"/>
      <c r="F91" s="696"/>
      <c r="G91" s="406"/>
      <c r="H91" s="407"/>
      <c r="I91" s="407"/>
      <c r="J91" s="407"/>
      <c r="K91" s="407"/>
      <c r="L91" s="407"/>
      <c r="M91" s="407"/>
      <c r="N91" s="407"/>
      <c r="O91" s="407"/>
      <c r="P91" s="407"/>
      <c r="Q91" s="407"/>
      <c r="R91" s="407"/>
      <c r="S91" s="407"/>
      <c r="T91" s="407"/>
      <c r="U91" s="407"/>
      <c r="V91" s="407"/>
      <c r="W91" s="407"/>
      <c r="X91" s="407"/>
      <c r="Y91" s="407"/>
      <c r="Z91" s="407"/>
      <c r="AA91" s="407"/>
      <c r="AB91" s="407"/>
      <c r="AC91" s="408"/>
      <c r="AD91" s="413">
        <f t="shared" ref="AD91:AD93" si="71">SUM(G91:AC91)</f>
        <v>0</v>
      </c>
    </row>
    <row r="92" spans="1:30" s="239" customFormat="1" ht="22.2" customHeight="1" x14ac:dyDescent="0.2">
      <c r="A92" s="235"/>
      <c r="B92" s="693"/>
      <c r="C92" s="694" t="s">
        <v>259</v>
      </c>
      <c r="D92" s="695"/>
      <c r="E92" s="695"/>
      <c r="F92" s="696"/>
      <c r="G92" s="406"/>
      <c r="H92" s="407"/>
      <c r="I92" s="407"/>
      <c r="J92" s="407"/>
      <c r="K92" s="407"/>
      <c r="L92" s="407"/>
      <c r="M92" s="407"/>
      <c r="N92" s="407"/>
      <c r="O92" s="407"/>
      <c r="P92" s="407"/>
      <c r="Q92" s="407"/>
      <c r="R92" s="407"/>
      <c r="S92" s="407"/>
      <c r="T92" s="407"/>
      <c r="U92" s="407"/>
      <c r="V92" s="407"/>
      <c r="W92" s="407"/>
      <c r="X92" s="407"/>
      <c r="Y92" s="407"/>
      <c r="Z92" s="407"/>
      <c r="AA92" s="407"/>
      <c r="AB92" s="407"/>
      <c r="AC92" s="408"/>
      <c r="AD92" s="413">
        <f>SUM(G92:AC92)</f>
        <v>0</v>
      </c>
    </row>
    <row r="93" spans="1:30" s="239" customFormat="1" ht="22.2" customHeight="1" x14ac:dyDescent="0.2">
      <c r="A93" s="235"/>
      <c r="B93" s="693"/>
      <c r="C93" s="697" t="s">
        <v>260</v>
      </c>
      <c r="D93" s="698"/>
      <c r="E93" s="698"/>
      <c r="F93" s="699"/>
      <c r="G93" s="409"/>
      <c r="H93" s="410"/>
      <c r="I93" s="410"/>
      <c r="J93" s="410"/>
      <c r="K93" s="410"/>
      <c r="L93" s="410"/>
      <c r="M93" s="410"/>
      <c r="N93" s="410"/>
      <c r="O93" s="410"/>
      <c r="P93" s="410"/>
      <c r="Q93" s="410"/>
      <c r="R93" s="410"/>
      <c r="S93" s="410"/>
      <c r="T93" s="410"/>
      <c r="U93" s="410"/>
      <c r="V93" s="410"/>
      <c r="W93" s="410"/>
      <c r="X93" s="410"/>
      <c r="Y93" s="410"/>
      <c r="Z93" s="410"/>
      <c r="AA93" s="410"/>
      <c r="AB93" s="410"/>
      <c r="AC93" s="411"/>
      <c r="AD93" s="490">
        <f t="shared" si="71"/>
        <v>0</v>
      </c>
    </row>
    <row r="94" spans="1:30" s="250" customFormat="1" ht="30" customHeight="1" thickBot="1" x14ac:dyDescent="0.25">
      <c r="B94" s="700" t="s">
        <v>261</v>
      </c>
      <c r="C94" s="701"/>
      <c r="D94" s="701"/>
      <c r="E94" s="701"/>
      <c r="F94" s="702"/>
      <c r="G94" s="254">
        <f>SUM(G89:G93)</f>
        <v>0</v>
      </c>
      <c r="H94" s="254">
        <f>SUM(H89:H93)</f>
        <v>0</v>
      </c>
      <c r="I94" s="254">
        <f t="shared" ref="I94:AB94" si="72">SUM(I89:I93)</f>
        <v>0</v>
      </c>
      <c r="J94" s="254">
        <f t="shared" si="72"/>
        <v>0</v>
      </c>
      <c r="K94" s="254">
        <f t="shared" si="72"/>
        <v>0</v>
      </c>
      <c r="L94" s="254">
        <f t="shared" si="72"/>
        <v>0</v>
      </c>
      <c r="M94" s="254">
        <f t="shared" si="72"/>
        <v>0</v>
      </c>
      <c r="N94" s="254">
        <f t="shared" si="72"/>
        <v>0</v>
      </c>
      <c r="O94" s="254">
        <f t="shared" si="72"/>
        <v>0</v>
      </c>
      <c r="P94" s="254">
        <f t="shared" si="72"/>
        <v>0</v>
      </c>
      <c r="Q94" s="254">
        <f t="shared" si="72"/>
        <v>0</v>
      </c>
      <c r="R94" s="254">
        <f t="shared" si="72"/>
        <v>0</v>
      </c>
      <c r="S94" s="254">
        <f t="shared" si="72"/>
        <v>0</v>
      </c>
      <c r="T94" s="254">
        <f t="shared" si="72"/>
        <v>0</v>
      </c>
      <c r="U94" s="254">
        <f t="shared" si="72"/>
        <v>0</v>
      </c>
      <c r="V94" s="254">
        <f t="shared" si="72"/>
        <v>0</v>
      </c>
      <c r="W94" s="254">
        <f t="shared" si="72"/>
        <v>0</v>
      </c>
      <c r="X94" s="254">
        <f t="shared" si="72"/>
        <v>0</v>
      </c>
      <c r="Y94" s="254">
        <f t="shared" si="72"/>
        <v>0</v>
      </c>
      <c r="Z94" s="254">
        <f t="shared" si="72"/>
        <v>0</v>
      </c>
      <c r="AA94" s="254">
        <f t="shared" si="72"/>
        <v>0</v>
      </c>
      <c r="AB94" s="254">
        <f t="shared" si="72"/>
        <v>0</v>
      </c>
      <c r="AC94" s="489">
        <f>SUM(AC89:AC93)</f>
        <v>0</v>
      </c>
      <c r="AD94" s="491">
        <f>SUM(G94:AC94)</f>
        <v>0</v>
      </c>
    </row>
    <row r="95" spans="1:30" s="250" customFormat="1" ht="30" customHeight="1" thickBot="1" x14ac:dyDescent="0.25">
      <c r="B95" s="703" t="s">
        <v>262</v>
      </c>
      <c r="C95" s="704"/>
      <c r="D95" s="704"/>
      <c r="E95" s="704"/>
      <c r="F95" s="705"/>
      <c r="G95" s="486"/>
      <c r="H95" s="487"/>
      <c r="I95" s="487"/>
      <c r="J95" s="487"/>
      <c r="K95" s="487"/>
      <c r="L95" s="487"/>
      <c r="M95" s="487"/>
      <c r="N95" s="487"/>
      <c r="O95" s="487"/>
      <c r="P95" s="487"/>
      <c r="Q95" s="487"/>
      <c r="R95" s="487"/>
      <c r="S95" s="487"/>
      <c r="T95" s="487"/>
      <c r="U95" s="487"/>
      <c r="V95" s="487"/>
      <c r="W95" s="487"/>
      <c r="X95" s="487"/>
      <c r="Y95" s="487"/>
      <c r="Z95" s="487"/>
      <c r="AA95" s="487"/>
      <c r="AB95" s="487"/>
      <c r="AC95" s="488"/>
      <c r="AD95" s="491">
        <f t="shared" ref="AD95:AD96" si="73">SUM(G95:AC95)</f>
        <v>0</v>
      </c>
    </row>
    <row r="96" spans="1:30" s="250" customFormat="1" ht="30" customHeight="1" thickBot="1" x14ac:dyDescent="0.25">
      <c r="B96" s="706" t="s">
        <v>263</v>
      </c>
      <c r="C96" s="707"/>
      <c r="D96" s="707"/>
      <c r="E96" s="707"/>
      <c r="F96" s="708"/>
      <c r="G96" s="494"/>
      <c r="H96" s="495"/>
      <c r="I96" s="495"/>
      <c r="J96" s="495"/>
      <c r="K96" s="495"/>
      <c r="L96" s="495"/>
      <c r="M96" s="495"/>
      <c r="N96" s="495"/>
      <c r="O96" s="495"/>
      <c r="P96" s="495"/>
      <c r="Q96" s="495"/>
      <c r="R96" s="495"/>
      <c r="S96" s="495"/>
      <c r="T96" s="495"/>
      <c r="U96" s="495"/>
      <c r="V96" s="495"/>
      <c r="W96" s="495"/>
      <c r="X96" s="495"/>
      <c r="Y96" s="495"/>
      <c r="Z96" s="495"/>
      <c r="AA96" s="495"/>
      <c r="AB96" s="495"/>
      <c r="AC96" s="496"/>
      <c r="AD96" s="497">
        <f t="shared" si="73"/>
        <v>0</v>
      </c>
    </row>
    <row r="97" spans="2:30" s="250" customFormat="1" ht="30" customHeight="1" thickTop="1" thickBot="1" x14ac:dyDescent="0.25">
      <c r="B97" s="700" t="s">
        <v>264</v>
      </c>
      <c r="C97" s="701"/>
      <c r="D97" s="701"/>
      <c r="E97" s="701"/>
      <c r="F97" s="702"/>
      <c r="G97" s="493">
        <f>SUM(G94:G96)</f>
        <v>0</v>
      </c>
      <c r="H97" s="254">
        <f>SUM(H94:H96)</f>
        <v>0</v>
      </c>
      <c r="I97" s="254">
        <f t="shared" ref="I97:AC97" si="74">SUM(I94:I96)</f>
        <v>0</v>
      </c>
      <c r="J97" s="254">
        <f t="shared" si="74"/>
        <v>0</v>
      </c>
      <c r="K97" s="254">
        <f t="shared" si="74"/>
        <v>0</v>
      </c>
      <c r="L97" s="254">
        <f t="shared" si="74"/>
        <v>0</v>
      </c>
      <c r="M97" s="254">
        <f t="shared" si="74"/>
        <v>0</v>
      </c>
      <c r="N97" s="254">
        <f t="shared" si="74"/>
        <v>0</v>
      </c>
      <c r="O97" s="254">
        <f t="shared" si="74"/>
        <v>0</v>
      </c>
      <c r="P97" s="254">
        <f t="shared" si="74"/>
        <v>0</v>
      </c>
      <c r="Q97" s="254">
        <f t="shared" si="74"/>
        <v>0</v>
      </c>
      <c r="R97" s="254">
        <f t="shared" si="74"/>
        <v>0</v>
      </c>
      <c r="S97" s="254">
        <f t="shared" si="74"/>
        <v>0</v>
      </c>
      <c r="T97" s="254">
        <f t="shared" si="74"/>
        <v>0</v>
      </c>
      <c r="U97" s="254">
        <f t="shared" si="74"/>
        <v>0</v>
      </c>
      <c r="V97" s="254">
        <f t="shared" si="74"/>
        <v>0</v>
      </c>
      <c r="W97" s="254">
        <f t="shared" si="74"/>
        <v>0</v>
      </c>
      <c r="X97" s="254">
        <f t="shared" si="74"/>
        <v>0</v>
      </c>
      <c r="Y97" s="254">
        <f t="shared" si="74"/>
        <v>0</v>
      </c>
      <c r="Z97" s="254">
        <f t="shared" si="74"/>
        <v>0</v>
      </c>
      <c r="AA97" s="254">
        <f t="shared" si="74"/>
        <v>0</v>
      </c>
      <c r="AB97" s="254">
        <f t="shared" si="74"/>
        <v>0</v>
      </c>
      <c r="AC97" s="254">
        <f t="shared" si="74"/>
        <v>0</v>
      </c>
      <c r="AD97" s="252">
        <f>SUM(G97:AC97)</f>
        <v>0</v>
      </c>
    </row>
    <row r="98" spans="2:30" s="250" customFormat="1" ht="22.2" customHeight="1" x14ac:dyDescent="0.2">
      <c r="B98" s="245"/>
      <c r="C98" s="245"/>
      <c r="D98" s="245"/>
      <c r="E98" s="245"/>
      <c r="F98" s="245"/>
      <c r="G98" s="402"/>
      <c r="H98" s="402"/>
      <c r="I98" s="402"/>
      <c r="J98" s="402"/>
      <c r="K98" s="402"/>
      <c r="L98" s="402"/>
      <c r="M98" s="402"/>
      <c r="N98" s="402"/>
      <c r="O98" s="402"/>
      <c r="P98" s="402"/>
      <c r="Q98" s="402"/>
      <c r="R98" s="402"/>
      <c r="S98" s="402"/>
      <c r="T98" s="402"/>
      <c r="U98" s="402"/>
      <c r="V98" s="402"/>
      <c r="W98" s="402"/>
      <c r="X98" s="402"/>
      <c r="Y98" s="402"/>
      <c r="Z98" s="402"/>
      <c r="AA98" s="402"/>
      <c r="AB98" s="402"/>
      <c r="AC98" s="402"/>
      <c r="AD98" s="402"/>
    </row>
    <row r="99" spans="2:30" s="255" customFormat="1" ht="19.5" customHeight="1" x14ac:dyDescent="0.15">
      <c r="B99" s="709" t="s">
        <v>7</v>
      </c>
      <c r="C99" s="710" t="s">
        <v>265</v>
      </c>
      <c r="D99" s="711"/>
      <c r="N99" s="234" t="s">
        <v>7</v>
      </c>
      <c r="O99" s="710" t="s">
        <v>289</v>
      </c>
      <c r="AA99" s="984" t="s">
        <v>296</v>
      </c>
      <c r="AB99" s="979"/>
      <c r="AC99" s="980"/>
    </row>
    <row r="100" spans="2:30" s="256" customFormat="1" ht="20.100000000000001" customHeight="1" x14ac:dyDescent="0.2">
      <c r="B100" s="709" t="s">
        <v>90</v>
      </c>
      <c r="C100" s="710" t="s">
        <v>231</v>
      </c>
      <c r="D100" s="710"/>
      <c r="N100" s="234" t="s">
        <v>81</v>
      </c>
      <c r="O100" s="710" t="s">
        <v>290</v>
      </c>
      <c r="P100" s="710"/>
      <c r="Q100" s="710"/>
      <c r="R100" s="710"/>
      <c r="S100" s="710"/>
      <c r="T100" s="710"/>
      <c r="U100" s="710"/>
      <c r="V100" s="710"/>
      <c r="W100" s="710"/>
      <c r="X100" s="710"/>
      <c r="Y100" s="710"/>
      <c r="Z100" s="710"/>
      <c r="AA100" s="985"/>
      <c r="AB100" s="981"/>
      <c r="AC100" s="982"/>
      <c r="AD100" s="710"/>
    </row>
    <row r="101" spans="2:30" s="256" customFormat="1" ht="20.100000000000001" customHeight="1" x14ac:dyDescent="0.2">
      <c r="B101" s="709" t="s">
        <v>80</v>
      </c>
      <c r="C101" s="712" t="s">
        <v>288</v>
      </c>
      <c r="D101" s="712"/>
      <c r="E101" s="258"/>
      <c r="F101" s="258"/>
      <c r="G101" s="258"/>
      <c r="H101" s="258"/>
      <c r="I101" s="258"/>
      <c r="J101" s="258"/>
      <c r="K101" s="258"/>
      <c r="L101" s="258"/>
      <c r="M101" s="258"/>
      <c r="N101" s="234" t="s">
        <v>59</v>
      </c>
      <c r="O101" s="712" t="s">
        <v>163</v>
      </c>
      <c r="P101" s="713"/>
      <c r="Q101" s="712"/>
      <c r="R101" s="712"/>
      <c r="S101" s="712"/>
      <c r="T101" s="712"/>
      <c r="U101" s="712"/>
      <c r="V101" s="712"/>
      <c r="W101" s="712"/>
      <c r="X101" s="712"/>
      <c r="Y101" s="712"/>
      <c r="Z101" s="712"/>
      <c r="AA101" s="712"/>
      <c r="AB101" s="712"/>
      <c r="AC101" s="712"/>
      <c r="AD101" s="712"/>
    </row>
    <row r="102" spans="2:30" s="256" customFormat="1" ht="20.100000000000001" customHeight="1" x14ac:dyDescent="0.2">
      <c r="B102" s="257" t="s">
        <v>7</v>
      </c>
      <c r="C102" s="259" t="s">
        <v>11</v>
      </c>
      <c r="D102" s="258"/>
      <c r="E102" s="258"/>
      <c r="F102" s="258"/>
      <c r="G102" s="258"/>
      <c r="H102" s="258"/>
      <c r="I102" s="258"/>
      <c r="J102" s="258"/>
      <c r="K102" s="258"/>
      <c r="L102" s="258"/>
      <c r="M102" s="258"/>
      <c r="N102" s="257" t="s">
        <v>7</v>
      </c>
      <c r="O102" s="967" t="s">
        <v>291</v>
      </c>
      <c r="P102" s="967"/>
      <c r="Q102" s="967"/>
      <c r="R102" s="967"/>
      <c r="S102" s="967"/>
      <c r="T102" s="967"/>
      <c r="U102" s="967"/>
      <c r="V102" s="967"/>
      <c r="W102" s="967"/>
      <c r="X102" s="967"/>
      <c r="Y102" s="967"/>
      <c r="Z102" s="967"/>
      <c r="AA102" s="967"/>
      <c r="AB102" s="967"/>
      <c r="AC102" s="740"/>
      <c r="AD102" s="740"/>
    </row>
    <row r="103" spans="2:30" s="256" customFormat="1" ht="20.100000000000001" customHeight="1" x14ac:dyDescent="0.2">
      <c r="B103" s="234" t="s">
        <v>7</v>
      </c>
      <c r="C103" s="260" t="s">
        <v>89</v>
      </c>
      <c r="F103" s="259"/>
      <c r="N103" s="257"/>
      <c r="O103" s="967"/>
      <c r="P103" s="967"/>
      <c r="Q103" s="967"/>
      <c r="R103" s="967"/>
      <c r="S103" s="967"/>
      <c r="T103" s="967"/>
      <c r="U103" s="967"/>
      <c r="V103" s="967"/>
      <c r="W103" s="967"/>
      <c r="X103" s="967"/>
      <c r="Y103" s="967"/>
      <c r="Z103" s="967"/>
      <c r="AA103" s="967"/>
      <c r="AB103" s="967"/>
      <c r="AC103" s="740"/>
      <c r="AD103" s="740"/>
    </row>
    <row r="104" spans="2:30" s="261" customFormat="1" ht="20.100000000000001" customHeight="1" x14ac:dyDescent="0.2">
      <c r="B104" s="234" t="s">
        <v>7</v>
      </c>
      <c r="C104" s="258" t="s">
        <v>167</v>
      </c>
      <c r="D104" s="256"/>
      <c r="E104" s="256"/>
      <c r="F104" s="256"/>
      <c r="G104" s="259"/>
      <c r="H104" s="259"/>
      <c r="I104" s="259"/>
      <c r="J104" s="259"/>
      <c r="K104" s="259"/>
      <c r="L104" s="259"/>
      <c r="M104" s="262"/>
      <c r="N104" s="262"/>
    </row>
    <row r="105" spans="2:30" ht="19.05" customHeight="1" x14ac:dyDescent="0.25">
      <c r="B105" s="263"/>
      <c r="C105" s="264"/>
    </row>
    <row r="106" spans="2:30" ht="49.5" customHeight="1" x14ac:dyDescent="0.15"/>
    <row r="107" spans="2:30" ht="49.5" customHeight="1" x14ac:dyDescent="0.15"/>
    <row r="108" spans="2:30" ht="49.5" customHeight="1" x14ac:dyDescent="0.15"/>
    <row r="109" spans="2:30" ht="49.5" customHeight="1" x14ac:dyDescent="0.15"/>
    <row r="110" spans="2:30" ht="49.5" customHeight="1" x14ac:dyDescent="0.15"/>
  </sheetData>
  <mergeCells count="23">
    <mergeCell ref="AA99:AA100"/>
    <mergeCell ref="AB99:AC100"/>
    <mergeCell ref="O102:AB103"/>
    <mergeCell ref="T1:AC1"/>
    <mergeCell ref="B2:AD2"/>
    <mergeCell ref="AD5:AD6"/>
    <mergeCell ref="C15:F15"/>
    <mergeCell ref="G5:I5"/>
    <mergeCell ref="K5:AC5"/>
    <mergeCell ref="G53:I53"/>
    <mergeCell ref="K53:AC53"/>
    <mergeCell ref="G74:I74"/>
    <mergeCell ref="K74:AC74"/>
    <mergeCell ref="G87:I87"/>
    <mergeCell ref="K87:AC87"/>
    <mergeCell ref="AD87:AD88"/>
    <mergeCell ref="AD53:AD54"/>
    <mergeCell ref="AD74:AD75"/>
    <mergeCell ref="B87:F88"/>
    <mergeCell ref="B53:F54"/>
    <mergeCell ref="B74:F75"/>
    <mergeCell ref="C32:F32"/>
    <mergeCell ref="M1:S1"/>
  </mergeCells>
  <phoneticPr fontId="3"/>
  <printOptions horizontalCentered="1"/>
  <pageMargins left="0.78740157480314965" right="0.19685039370078741" top="0.43307086614173229" bottom="0.31496062992125984" header="0.19685039370078741" footer="0.19685039370078741"/>
  <pageSetup paperSize="8" scale="3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EF4002AB90FBAA4DA9EB2783D8950045" ma:contentTypeVersion="13" ma:contentTypeDescription="新しいドキュメントを作成します。" ma:contentTypeScope="" ma:versionID="709cc9e1b6337d426b61cd0286ddde23">
  <xsd:schema xmlns:xsd="http://www.w3.org/2001/XMLSchema" xmlns:xs="http://www.w3.org/2001/XMLSchema" xmlns:p="http://schemas.microsoft.com/office/2006/metadata/properties" xmlns:ns2="6a41a1f7-b4b4-44e4-bad6-a1caa4c6dee2" xmlns:ns3="ff00f04e-1965-4143-96f6-00cf1eb05b99" targetNamespace="http://schemas.microsoft.com/office/2006/metadata/properties" ma:root="true" ma:fieldsID="af04ba6a1b8bccc57246a89c14e88853" ns2:_="" ns3:_="">
    <xsd:import namespace="6a41a1f7-b4b4-44e4-bad6-a1caa4c6dee2"/>
    <xsd:import namespace="ff00f04e-1965-4143-96f6-00cf1eb05b9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41a1f7-b4b4-44e4-bad6-a1caa4c6de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f00f04e-1965-4143-96f6-00cf1eb05b99"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F21796-6E24-4D1B-B87C-3478585E2B79}">
  <ds:schemaRefs>
    <ds:schemaRef ds:uri="http://schemas.microsoft.com/office/2006/metadata/longProperties"/>
  </ds:schemaRefs>
</ds:datastoreItem>
</file>

<file path=customXml/itemProps2.xml><?xml version="1.0" encoding="utf-8"?>
<ds:datastoreItem xmlns:ds="http://schemas.openxmlformats.org/officeDocument/2006/customXml" ds:itemID="{96E90CAD-DB68-418F-9BCB-9DB97B654FBC}">
  <ds:schemaRefs>
    <ds:schemaRef ds:uri="http://schemas.microsoft.com/sharepoint/v3/contenttype/forms"/>
  </ds:schemaRefs>
</ds:datastoreItem>
</file>

<file path=customXml/itemProps3.xml><?xml version="1.0" encoding="utf-8"?>
<ds:datastoreItem xmlns:ds="http://schemas.openxmlformats.org/officeDocument/2006/customXml" ds:itemID="{16B41EAC-995B-4755-8FDC-E12DB28558D4}">
  <ds:schemaRefs>
    <ds:schemaRef ds:uri="http://schemas.microsoft.com/office/2006/documentManagement/types"/>
    <ds:schemaRef ds:uri="http://purl.org/dc/dcmitype/"/>
    <ds:schemaRef ds:uri="http://purl.org/dc/elements/1.1/"/>
    <ds:schemaRef ds:uri="http://purl.org/dc/terms/"/>
    <ds:schemaRef ds:uri="http://schemas.microsoft.com/office/infopath/2007/PartnerControls"/>
    <ds:schemaRef ds:uri="http://schemas.openxmlformats.org/package/2006/metadata/core-properties"/>
    <ds:schemaRef ds:uri="http://www.w3.org/XML/1998/namespace"/>
    <ds:schemaRef ds:uri="ff00f04e-1965-4143-96f6-00cf1eb05b99"/>
    <ds:schemaRef ds:uri="6a41a1f7-b4b4-44e4-bad6-a1caa4c6dee2"/>
    <ds:schemaRef ds:uri="http://schemas.microsoft.com/office/2006/metadata/properties"/>
  </ds:schemaRefs>
</ds:datastoreItem>
</file>

<file path=customXml/itemProps4.xml><?xml version="1.0" encoding="utf-8"?>
<ds:datastoreItem xmlns:ds="http://schemas.openxmlformats.org/officeDocument/2006/customXml" ds:itemID="{AFD4CD5C-7FE7-41CE-A351-A5E19D12FB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41a1f7-b4b4-44e4-bad6-a1caa4c6dee2"/>
    <ds:schemaRef ds:uri="ff00f04e-1965-4143-96f6-00cf1eb05b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様式2-2</vt:lpstr>
      <vt:lpstr>様式2-3 </vt:lpstr>
      <vt:lpstr>様式2-4</vt:lpstr>
      <vt:lpstr>様式2-5</vt:lpstr>
      <vt:lpstr>様式4-6</vt:lpstr>
      <vt:lpstr>様式5-2-2</vt:lpstr>
      <vt:lpstr>様式5-2-3</vt:lpstr>
      <vt:lpstr>'様式2-2'!Print_Area</vt:lpstr>
      <vt:lpstr>'様式2-3 '!Print_Area</vt:lpstr>
      <vt:lpstr>'様式2-4'!Print_Area</vt:lpstr>
      <vt:lpstr>'様式2-5'!Print_Area</vt:lpstr>
      <vt:lpstr>'様式4-6'!Print_Area</vt:lpstr>
      <vt:lpstr>'様式5-2-2'!Print_Area</vt:lpstr>
      <vt:lpstr>'様式5-2-3'!Print_Area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坪井　俊親</dc:creator>
  <cp:lastModifiedBy>上辻　宏</cp:lastModifiedBy>
  <cp:lastPrinted>2024-04-16T03:21:10Z</cp:lastPrinted>
  <dcterms:created xsi:type="dcterms:W3CDTF">2021-07-09T10:09:04Z</dcterms:created>
  <dcterms:modified xsi:type="dcterms:W3CDTF">2024-04-16T05:22:23Z</dcterms:modified>
</cp:coreProperties>
</file>