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NT069054\Desktop\HP修正\"/>
    </mc:Choice>
  </mc:AlternateContent>
  <xr:revisionPtr revIDLastSave="0" documentId="13_ncr:1_{81B07D47-C09C-4AE6-BDE2-F0684034EDF8}" xr6:coauthVersionLast="47" xr6:coauthVersionMax="47" xr10:uidLastSave="{00000000-0000-0000-0000-000000000000}"/>
  <bookViews>
    <workbookView xWindow="-108" yWindow="-108" windowWidth="23256" windowHeight="12576" xr2:uid="{A1ED74A7-38CC-431C-B0D5-FFF97078FDBD}"/>
  </bookViews>
  <sheets>
    <sheet name="付24　リハビリ加算" sheetId="1" r:id="rId1"/>
    <sheet name="付24-1 リハビリテーション加算（生活介護）" sheetId="2" r:id="rId2"/>
    <sheet name="付24-2 リハビリテーション加算（自立訓練（機能訓練）" sheetId="3" r:id="rId3"/>
    <sheet name="付25-1　地域生活移行個別支援（施設入所）" sheetId="4" r:id="rId4"/>
    <sheet name="付25-2　地域生活移行個別支援（ＧＨ及び宿泊型）" sheetId="5" r:id="rId5"/>
    <sheet name="付26　延長支援加算（生活介護）" sheetId="6" r:id="rId6"/>
    <sheet name="付27　送迎加算" sheetId="7" r:id="rId7"/>
    <sheet name="付29　通勤者生活支援加算（ＧＨ）" sheetId="8" r:id="rId8"/>
    <sheet name="付30　視覚障害機能訓練専門職員配置" sheetId="9" r:id="rId9"/>
    <sheet name="付31 常勤看護職員配置等加算・看護職員配置加算" sheetId="10" r:id="rId10"/>
    <sheet name="付32　移行準備支援体制加算" sheetId="11" r:id="rId11"/>
    <sheet name="付32(記載例)" sheetId="12" r:id="rId12"/>
    <sheet name="付33 重度障害者支援加算（短期入所）" sheetId="13" r:id="rId13"/>
    <sheet name="付35 賃金向上達成指導員（就労A）" sheetId="14" r:id="rId14"/>
    <sheet name="付36 個別計画訓練支援加算 " sheetId="15" r:id="rId15"/>
    <sheet name="付37 社会生活支援（就労系・訓練系サービス）" sheetId="16" r:id="rId16"/>
    <sheet name="付38 精神障害者地域移行（宿泊型訓練・GH）" sheetId="17" r:id="rId17"/>
    <sheet name="付39 強度行動障害者地域移行（宿泊型訓練・GH）" sheetId="18" r:id="rId18"/>
    <sheet name="付41 夜勤職員加配加算（日中型GH）" sheetId="19" r:id="rId19"/>
    <sheet name="付42 就労定着実績（就労定着）" sheetId="20" r:id="rId20"/>
    <sheet name="付43 職場適応援助者養成研修（就労定着）" sheetId="21" r:id="rId21"/>
    <sheet name="付44 ピアサポート体制加算" sheetId="22" r:id="rId22"/>
    <sheet name="付表45医療的ケア対応支援加算（新規・共同生活援助）" sheetId="23" r:id="rId23"/>
    <sheet name="付46強度行動障害者体験利用加算（新規・共同生活援助）" sheetId="24" r:id="rId24"/>
    <sheet name="付47居住支援連携体制加算（新規・自立生活援助等）" sheetId="25" r:id="rId25"/>
    <sheet name="付48口腔衛生管理体制加算（施設入所支援）" sheetId="26" r:id="rId26"/>
    <sheet name="ピアサポート実施加算（共同生活援助）" sheetId="27" r:id="rId27"/>
    <sheet name="付49-1 退居後ピアサポート実施加算" sheetId="28" r:id="rId28"/>
    <sheet name="付49-2　ピアサポート実施加算（自立訓練・就労継続B型）" sheetId="29" r:id="rId29"/>
    <sheet name="付50 高次脳機能障害者支援体制加算" sheetId="30" r:id="rId30"/>
    <sheet name="付51 自立生活支援加算Ⅲ" sheetId="31" r:id="rId31"/>
    <sheet name="別紙　参考書類 " sheetId="32" r:id="rId32"/>
    <sheet name="別紙　参考書類 (記載例と解説)" sheetId="33" r:id="rId33"/>
    <sheet name="付52 障害者支援施設等感染対策向上加算" sheetId="34" r:id="rId34"/>
    <sheet name="付53 人員配置体制加算（共同生活援助）" sheetId="58" r:id="rId35"/>
    <sheet name="参考表" sheetId="59" r:id="rId36"/>
    <sheet name="別添参考様式（人員配置体制確認表）" sheetId="60" r:id="rId37"/>
    <sheet name="別添参考様式（人員配置体制確認表 （記載例））" sheetId="61" r:id="rId38"/>
    <sheet name="付54 地域移行支援体制加算" sheetId="39" r:id="rId39"/>
    <sheet name="付55 地域生活支援拠点等に関連する加算の届出 " sheetId="40" r:id="rId40"/>
    <sheet name="付56 地域生活支援拠点等機能強化加算" sheetId="41" r:id="rId41"/>
    <sheet name="付57 通院支援加算" sheetId="42" r:id="rId42"/>
    <sheet name="付58 入浴支援加算" sheetId="43" r:id="rId43"/>
    <sheet name="付59 目標工賃達成加算" sheetId="62" r:id="rId44"/>
    <sheet name="記入例" sheetId="63" r:id="rId45"/>
    <sheet name="別紙1 相談系体制加算" sheetId="45" r:id="rId46"/>
    <sheet name="別紙2 主任相談支援専門員配置加算" sheetId="46" r:id="rId47"/>
    <sheet name="別紙3 地域体制強化共同支援加算" sheetId="47" r:id="rId48"/>
    <sheet name="(共生型1)サービス管理責任者配置等" sheetId="48" r:id="rId49"/>
    <sheet name="(共生型2)福祉専門職員配置等" sheetId="49" r:id="rId5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37">#REF!</definedName>
    <definedName name="___kk06" localSheetId="36">#REF!</definedName>
    <definedName name="___kk06">#REF!</definedName>
    <definedName name="___kk29" localSheetId="37">#REF!</definedName>
    <definedName name="___kk29" localSheetId="36">#REF!</definedName>
    <definedName name="___kk29">#REF!</definedName>
    <definedName name="__kk06" localSheetId="37">#REF!</definedName>
    <definedName name="__kk06" localSheetId="36">#REF!</definedName>
    <definedName name="__kk06">#REF!</definedName>
    <definedName name="__kk29" localSheetId="37">#REF!</definedName>
    <definedName name="__kk29" localSheetId="36">#REF!</definedName>
    <definedName name="__kk29">#REF!</definedName>
    <definedName name="_kk06" localSheetId="40">#REF!</definedName>
    <definedName name="_kk06" localSheetId="37">#REF!</definedName>
    <definedName name="_kk06" localSheetId="36">#REF!</definedName>
    <definedName name="_kk06">#REF!</definedName>
    <definedName name="_kk1" localSheetId="48">#REF!</definedName>
    <definedName name="_kk1" localSheetId="49">#REF!</definedName>
    <definedName name="_kk1" localSheetId="3">#REF!</definedName>
    <definedName name="_kk1" localSheetId="4">#REF!</definedName>
    <definedName name="_kk1" localSheetId="5">#REF!</definedName>
    <definedName name="_kk1" localSheetId="6">#REF!</definedName>
    <definedName name="_kk1" localSheetId="7">#REF!</definedName>
    <definedName name="_kk1" localSheetId="8">#REF!</definedName>
    <definedName name="_kk1" localSheetId="13">#REF!</definedName>
    <definedName name="_kk1" localSheetId="15">#REF!</definedName>
    <definedName name="_kk1" localSheetId="16">#REF!</definedName>
    <definedName name="_kk1" localSheetId="17">#REF!</definedName>
    <definedName name="_kk1" localSheetId="18">#REF!</definedName>
    <definedName name="_kk1" localSheetId="19">#REF!</definedName>
    <definedName name="_kk1" localSheetId="20">#REF!</definedName>
    <definedName name="_kk1">#REF!</definedName>
    <definedName name="_kk29" localSheetId="40">#REF!</definedName>
    <definedName name="_kk29" localSheetId="37">#REF!</definedName>
    <definedName name="_kk29" localSheetId="36">#REF!</definedName>
    <definedName name="_kk29">#REF!</definedName>
    <definedName name="Avrg" localSheetId="48">#REF!</definedName>
    <definedName name="Avrg" localSheetId="49">#REF!</definedName>
    <definedName name="Avrg" localSheetId="3">#REF!</definedName>
    <definedName name="Avrg" localSheetId="4">#REF!</definedName>
    <definedName name="Avrg" localSheetId="5">#REF!</definedName>
    <definedName name="Avrg" localSheetId="6">#REF!</definedName>
    <definedName name="Avrg" localSheetId="7">#REF!</definedName>
    <definedName name="Avrg" localSheetId="8">#REF!</definedName>
    <definedName name="Avrg" localSheetId="13">#REF!</definedName>
    <definedName name="Avrg" localSheetId="15">#REF!</definedName>
    <definedName name="Avrg" localSheetId="16">#REF!</definedName>
    <definedName name="Avrg" localSheetId="17">#REF!</definedName>
    <definedName name="Avrg" localSheetId="18">#REF!</definedName>
    <definedName name="Avrg" localSheetId="19">#REF!</definedName>
    <definedName name="Avrg" localSheetId="20">#REF!</definedName>
    <definedName name="Avrg" localSheetId="29">#REF!</definedName>
    <definedName name="Avrg" localSheetId="40">#REF!</definedName>
    <definedName name="Avrg" localSheetId="37">#REF!</definedName>
    <definedName name="Avrg" localSheetId="36">#REF!</definedName>
    <definedName name="Avrg">#REF!</definedName>
    <definedName name="avrg1" localSheetId="40">#REF!</definedName>
    <definedName name="avrg1" localSheetId="37">#REF!</definedName>
    <definedName name="avrg1" localSheetId="36">#REF!</definedName>
    <definedName name="avrg1">#REF!</definedName>
    <definedName name="Excel_BuiltIn_Print_Area" localSheetId="29">'付50 高次脳機能障害者支援体制加算'!$A$4:$AM$35</definedName>
    <definedName name="houjin" localSheetId="48">#REF!</definedName>
    <definedName name="houjin" localSheetId="49">#REF!</definedName>
    <definedName name="houjin" localSheetId="3">#REF!</definedName>
    <definedName name="houjin" localSheetId="4">#REF!</definedName>
    <definedName name="houjin" localSheetId="5">#REF!</definedName>
    <definedName name="houjin" localSheetId="6">#REF!</definedName>
    <definedName name="houjin" localSheetId="7">#REF!</definedName>
    <definedName name="houjin" localSheetId="8">#REF!</definedName>
    <definedName name="houjin" localSheetId="13">#REF!</definedName>
    <definedName name="houjin" localSheetId="15">#REF!</definedName>
    <definedName name="houjin" localSheetId="16">#REF!</definedName>
    <definedName name="houjin" localSheetId="17">#REF!</definedName>
    <definedName name="houjin" localSheetId="18">#REF!</definedName>
    <definedName name="houjin" localSheetId="19">#REF!</definedName>
    <definedName name="houjin" localSheetId="20">#REF!</definedName>
    <definedName name="houjin" localSheetId="29">#REF!</definedName>
    <definedName name="houjin">#REF!</definedName>
    <definedName name="jigyoumeishou" localSheetId="48">#REF!</definedName>
    <definedName name="jigyoumeishou" localSheetId="49">#REF!</definedName>
    <definedName name="jigyoumeishou" localSheetId="3">#REF!</definedName>
    <definedName name="jigyoumeishou" localSheetId="4">#REF!</definedName>
    <definedName name="jigyoumeishou" localSheetId="5">#REF!</definedName>
    <definedName name="jigyoumeishou" localSheetId="6">#REF!</definedName>
    <definedName name="jigyoumeishou" localSheetId="7">#REF!</definedName>
    <definedName name="jigyoumeishou" localSheetId="8">#REF!</definedName>
    <definedName name="jigyoumeishou" localSheetId="13">#REF!</definedName>
    <definedName name="jigyoumeishou" localSheetId="15">#REF!</definedName>
    <definedName name="jigyoumeishou" localSheetId="16">#REF!</definedName>
    <definedName name="jigyoumeishou" localSheetId="17">#REF!</definedName>
    <definedName name="jigyoumeishou" localSheetId="18">#REF!</definedName>
    <definedName name="jigyoumeishou" localSheetId="19">#REF!</definedName>
    <definedName name="jigyoumeishou" localSheetId="20">#REF!</definedName>
    <definedName name="jigyoumeishou" localSheetId="29">#REF!</definedName>
    <definedName name="jigyoumeishou">#REF!</definedName>
    <definedName name="jiritu" localSheetId="40">#REF!</definedName>
    <definedName name="jiritu" localSheetId="37">#REF!</definedName>
    <definedName name="jiritu" localSheetId="36">#REF!</definedName>
    <definedName name="jiritu">#REF!</definedName>
    <definedName name="ｋ">#N/A</definedName>
    <definedName name="kanagawaken" localSheetId="48">#REF!</definedName>
    <definedName name="kanagawaken" localSheetId="49">#REF!</definedName>
    <definedName name="kanagawaken" localSheetId="3">#REF!</definedName>
    <definedName name="kanagawaken" localSheetId="4">#REF!</definedName>
    <definedName name="kanagawaken" localSheetId="5">#REF!</definedName>
    <definedName name="kanagawaken" localSheetId="6">#REF!</definedName>
    <definedName name="kanagawaken" localSheetId="7">#REF!</definedName>
    <definedName name="kanagawaken" localSheetId="8">#REF!</definedName>
    <definedName name="kanagawaken" localSheetId="13">#REF!</definedName>
    <definedName name="kanagawaken" localSheetId="15">#REF!</definedName>
    <definedName name="kanagawaken" localSheetId="16">#REF!</definedName>
    <definedName name="kanagawaken" localSheetId="17">#REF!</definedName>
    <definedName name="kanagawaken" localSheetId="18">#REF!</definedName>
    <definedName name="kanagawaken" localSheetId="19">#REF!</definedName>
    <definedName name="kanagawaken" localSheetId="20">#REF!</definedName>
    <definedName name="kanagawaken" localSheetId="29">#REF!</definedName>
    <definedName name="kanagawaken">#REF!</definedName>
    <definedName name="kawasaki" localSheetId="48">#REF!</definedName>
    <definedName name="kawasaki" localSheetId="49">#REF!</definedName>
    <definedName name="kawasaki" localSheetId="3">#REF!</definedName>
    <definedName name="kawasaki" localSheetId="4">#REF!</definedName>
    <definedName name="kawasaki" localSheetId="5">#REF!</definedName>
    <definedName name="kawasaki" localSheetId="6">#REF!</definedName>
    <definedName name="kawasaki" localSheetId="7">#REF!</definedName>
    <definedName name="kawasaki" localSheetId="8">#REF!</definedName>
    <definedName name="kawasaki" localSheetId="13">#REF!</definedName>
    <definedName name="kawasaki" localSheetId="15">#REF!</definedName>
    <definedName name="kawasaki" localSheetId="16">#REF!</definedName>
    <definedName name="kawasaki" localSheetId="17">#REF!</definedName>
    <definedName name="kawasaki" localSheetId="18">#REF!</definedName>
    <definedName name="kawasaki" localSheetId="19">#REF!</definedName>
    <definedName name="kawasaki" localSheetId="20">#REF!</definedName>
    <definedName name="kawasaki" localSheetId="29">#REF!</definedName>
    <definedName name="kawasaki">#REF!</definedName>
    <definedName name="kk" localSheetId="48">#REF!</definedName>
    <definedName name="kk" localSheetId="49">#REF!</definedName>
    <definedName name="kk" localSheetId="3">#REF!</definedName>
    <definedName name="kk" localSheetId="4">#REF!</definedName>
    <definedName name="kk" localSheetId="5">#REF!</definedName>
    <definedName name="kk" localSheetId="6">#REF!</definedName>
    <definedName name="kk" localSheetId="7">#REF!</definedName>
    <definedName name="kk" localSheetId="8">#REF!</definedName>
    <definedName name="kk" localSheetId="13">#REF!</definedName>
    <definedName name="kk" localSheetId="15">#REF!</definedName>
    <definedName name="kk" localSheetId="16">#REF!</definedName>
    <definedName name="kk" localSheetId="17">#REF!</definedName>
    <definedName name="kk" localSheetId="18">#REF!</definedName>
    <definedName name="kk" localSheetId="19">#REF!</definedName>
    <definedName name="kk" localSheetId="20">#REF!</definedName>
    <definedName name="kk">#REF!</definedName>
    <definedName name="KK_03" localSheetId="48">#REF!</definedName>
    <definedName name="KK_03" localSheetId="49">#REF!</definedName>
    <definedName name="KK_03" localSheetId="3">#REF!</definedName>
    <definedName name="KK_03" localSheetId="4">#REF!</definedName>
    <definedName name="KK_03" localSheetId="5">#REF!</definedName>
    <definedName name="KK_03" localSheetId="6">#REF!</definedName>
    <definedName name="KK_03" localSheetId="7">#REF!</definedName>
    <definedName name="KK_03" localSheetId="8">#REF!</definedName>
    <definedName name="KK_03" localSheetId="13">#REF!</definedName>
    <definedName name="KK_03" localSheetId="15">#REF!</definedName>
    <definedName name="KK_03" localSheetId="16">#REF!</definedName>
    <definedName name="KK_03" localSheetId="17">#REF!</definedName>
    <definedName name="KK_03" localSheetId="18">#REF!</definedName>
    <definedName name="KK_03" localSheetId="19">#REF!</definedName>
    <definedName name="KK_03" localSheetId="20">#REF!</definedName>
    <definedName name="KK_03" localSheetId="29">#REF!</definedName>
    <definedName name="KK_03" localSheetId="40">#REF!</definedName>
    <definedName name="KK_03" localSheetId="37">#REF!</definedName>
    <definedName name="KK_03" localSheetId="36">#REF!</definedName>
    <definedName name="KK_03">#REF!</definedName>
    <definedName name="kk_04" localSheetId="40">#REF!</definedName>
    <definedName name="kk_04" localSheetId="37">#REF!</definedName>
    <definedName name="kk_04" localSheetId="36">#REF!</definedName>
    <definedName name="kk_04">#REF!</definedName>
    <definedName name="KK_06" localSheetId="48">#REF!</definedName>
    <definedName name="KK_06" localSheetId="49">#REF!</definedName>
    <definedName name="KK_06" localSheetId="3">#REF!</definedName>
    <definedName name="KK_06" localSheetId="4">#REF!</definedName>
    <definedName name="KK_06" localSheetId="5">#REF!</definedName>
    <definedName name="KK_06" localSheetId="6">#REF!</definedName>
    <definedName name="KK_06" localSheetId="7">#REF!</definedName>
    <definedName name="KK_06" localSheetId="8">#REF!</definedName>
    <definedName name="KK_06" localSheetId="13">#REF!</definedName>
    <definedName name="KK_06" localSheetId="15">#REF!</definedName>
    <definedName name="KK_06" localSheetId="16">#REF!</definedName>
    <definedName name="KK_06" localSheetId="17">#REF!</definedName>
    <definedName name="KK_06" localSheetId="18">#REF!</definedName>
    <definedName name="KK_06" localSheetId="19">#REF!</definedName>
    <definedName name="KK_06" localSheetId="20">#REF!</definedName>
    <definedName name="KK_06" localSheetId="29">#REF!</definedName>
    <definedName name="KK_06" localSheetId="40">#REF!</definedName>
    <definedName name="KK_06" localSheetId="37">#REF!</definedName>
    <definedName name="KK_06" localSheetId="36">#REF!</definedName>
    <definedName name="KK_06">#REF!</definedName>
    <definedName name="kk_07" localSheetId="40">#REF!</definedName>
    <definedName name="kk_07" localSheetId="37">#REF!</definedName>
    <definedName name="kk_07" localSheetId="36">#REF!</definedName>
    <definedName name="kk_07">#REF!</definedName>
    <definedName name="‐㏍08">#REF!</definedName>
    <definedName name="KK2_3" localSheetId="48">#REF!</definedName>
    <definedName name="KK2_3" localSheetId="49">#REF!</definedName>
    <definedName name="KK2_3" localSheetId="3">#REF!</definedName>
    <definedName name="KK2_3" localSheetId="4">#REF!</definedName>
    <definedName name="KK2_3" localSheetId="5">#REF!</definedName>
    <definedName name="KK2_3" localSheetId="6">#REF!</definedName>
    <definedName name="KK2_3" localSheetId="7">#REF!</definedName>
    <definedName name="KK2_3" localSheetId="8">#REF!</definedName>
    <definedName name="KK2_3" localSheetId="13">#REF!</definedName>
    <definedName name="KK2_3" localSheetId="15">#REF!</definedName>
    <definedName name="KK2_3" localSheetId="16">#REF!</definedName>
    <definedName name="KK2_3" localSheetId="17">#REF!</definedName>
    <definedName name="KK2_3" localSheetId="18">#REF!</definedName>
    <definedName name="KK2_3" localSheetId="19">#REF!</definedName>
    <definedName name="KK2_3" localSheetId="20">#REF!</definedName>
    <definedName name="KK2_3" localSheetId="29">#REF!</definedName>
    <definedName name="KK2_3" localSheetId="40">#REF!</definedName>
    <definedName name="KK2_3" localSheetId="37">#REF!</definedName>
    <definedName name="KK2_3" localSheetId="36">#REF!</definedName>
    <definedName name="KK2_3">#REF!</definedName>
    <definedName name="ｋｋｋｋ">#REF!</definedName>
    <definedName name="nn">#REF!</definedName>
    <definedName name="_xlnm.Print_Area" localSheetId="48">'(共生型1)サービス管理責任者配置等'!$A$1:$H$30</definedName>
    <definedName name="_xlnm.Print_Area" localSheetId="49">'(共生型2)福祉専門職員配置等'!$A$1:$H$30</definedName>
    <definedName name="_xlnm.Print_Area" localSheetId="26">'ピアサポート実施加算（共同生活援助）'!$A$1:$K$26</definedName>
    <definedName name="_xlnm.Print_Area" localSheetId="44">記入例!$A$1:$H$25</definedName>
    <definedName name="_xlnm.Print_Area" localSheetId="35">参考表!$A$1:$CC$38</definedName>
    <definedName name="_xlnm.Print_Area" localSheetId="0">'付24　リハビリ加算'!$A$1:$H$36</definedName>
    <definedName name="_xlnm.Print_Area" localSheetId="1">'付24-1 リハビリテーション加算（生活介護）'!$A$1:$I$26</definedName>
    <definedName name="_xlnm.Print_Area" localSheetId="2">'付24-2 リハビリテーション加算（自立訓練（機能訓練）'!$A$1:$I$31</definedName>
    <definedName name="_xlnm.Print_Area" localSheetId="3">'付25-1　地域生活移行個別支援（施設入所）'!$A$1:$X$23</definedName>
    <definedName name="_xlnm.Print_Area" localSheetId="4">'付25-2　地域生活移行個別支援（ＧＨ及び宿泊型）'!$A$1:$X$25</definedName>
    <definedName name="_xlnm.Print_Area" localSheetId="5">'付26　延長支援加算（生活介護）'!$A$1:$H$24</definedName>
    <definedName name="_xlnm.Print_Area" localSheetId="8">'付30　視覚障害機能訓練専門職員配置'!$A$1:$T$29</definedName>
    <definedName name="_xlnm.Print_Area" localSheetId="10">'付32　移行準備支援体制加算'!$B$1:$H$20</definedName>
    <definedName name="_xlnm.Print_Area" localSheetId="11">'付32(記載例)'!$A$1:$I$19</definedName>
    <definedName name="_xlnm.Print_Area" localSheetId="12">'付33 重度障害者支援加算（短期入所）'!$A$1:$H$16</definedName>
    <definedName name="_xlnm.Print_Area" localSheetId="13">'付35 賃金向上達成指導員（就労A）'!$A$1:$AL$13</definedName>
    <definedName name="_xlnm.Print_Area" localSheetId="14">'付36 個別計画訓練支援加算 '!$A$1:$J$28</definedName>
    <definedName name="_xlnm.Print_Area" localSheetId="16">'付38 精神障害者地域移行（宿泊型訓練・GH）'!$A$1:$G$15</definedName>
    <definedName name="_xlnm.Print_Area" localSheetId="19">'付42 就労定着実績（就労定着）'!$A$1:$K$51</definedName>
    <definedName name="_xlnm.Print_Area" localSheetId="20">'付43 職場適応援助者養成研修（就労定着）'!$A$1:$E$20</definedName>
    <definedName name="_xlnm.Print_Area" localSheetId="21">'付44 ピアサポート体制加算'!$A$1:$J$35</definedName>
    <definedName name="_xlnm.Print_Area" localSheetId="27">'付49-1 退居後ピアサポート実施加算'!$A$1:$K$24</definedName>
    <definedName name="_xlnm.Print_Area" localSheetId="28">'付49-2　ピアサポート実施加算（自立訓練・就労継続B型）'!$A$1:$K$26</definedName>
    <definedName name="_xlnm.Print_Area" localSheetId="29">'付50 高次脳機能障害者支援体制加算'!$A$1:$AM$35</definedName>
    <definedName name="_xlnm.Print_Area" localSheetId="30">'付51 自立生活支援加算Ⅲ'!$B$2:$J$44</definedName>
    <definedName name="_xlnm.Print_Area" localSheetId="33">'付52 障害者支援施設等感染対策向上加算'!$A$1:$AI$49</definedName>
    <definedName name="_xlnm.Print_Area" localSheetId="34">'付53 人員配置体制加算（共同生活援助）'!$A$1:$L$41</definedName>
    <definedName name="_xlnm.Print_Area" localSheetId="38">'付54 地域移行支援体制加算'!$A$1:$F$11</definedName>
    <definedName name="_xlnm.Print_Area" localSheetId="39">'付55 地域生活支援拠点等に関連する加算の届出 '!$B$1:$AB$28</definedName>
    <definedName name="_xlnm.Print_Area" localSheetId="40">'付56 地域生活支援拠点等機能強化加算'!$A$1:$AD$53</definedName>
    <definedName name="_xlnm.Print_Area" localSheetId="41">'付57 通院支援加算'!$A$1:$J$11</definedName>
    <definedName name="_xlnm.Print_Area" localSheetId="42">'付58 入浴支援加算'!$A$1:$G$14</definedName>
    <definedName name="_xlnm.Print_Area" localSheetId="43">'付59 目標工賃達成加算'!$A$1:$H$25</definedName>
    <definedName name="_xlnm.Print_Area" localSheetId="31">'別紙　参考書類 '!$A$1:$BD$51</definedName>
    <definedName name="_xlnm.Print_Area" localSheetId="32">'別紙　参考書類 (記載例と解説)'!$A$1:$BD$51</definedName>
    <definedName name="_xlnm.Print_Area" localSheetId="45">'別紙1 相談系体制加算'!$A$2:$Y$65</definedName>
    <definedName name="_xlnm.Print_Area" localSheetId="46">'別紙2 主任相談支援専門員配置加算'!$B$2:$Y$40</definedName>
    <definedName name="_xlnm.Print_Area" localSheetId="47">'別紙3 地域体制強化共同支援加算'!$B$2:$Y$24</definedName>
    <definedName name="_xlnm.Print_Area" localSheetId="37">'別添参考様式（人員配置体制確認表 （記載例））'!$A$1:$BT$88</definedName>
    <definedName name="_xlnm.Print_Area" localSheetId="36">'別添参考様式（人員配置体制確認表）'!$A$1:$BT$87</definedName>
    <definedName name="Roman_01" localSheetId="48">#REF!</definedName>
    <definedName name="Roman_01" localSheetId="49">#REF!</definedName>
    <definedName name="Roman_01" localSheetId="3">#REF!</definedName>
    <definedName name="Roman_01" localSheetId="4">#REF!</definedName>
    <definedName name="Roman_01" localSheetId="5">#REF!</definedName>
    <definedName name="Roman_01" localSheetId="6">#REF!</definedName>
    <definedName name="Roman_01" localSheetId="7">#REF!</definedName>
    <definedName name="Roman_01" localSheetId="8">#REF!</definedName>
    <definedName name="Roman_01" localSheetId="13">#REF!</definedName>
    <definedName name="Roman_01" localSheetId="15">#REF!</definedName>
    <definedName name="Roman_01" localSheetId="16">#REF!</definedName>
    <definedName name="Roman_01" localSheetId="17">#REF!</definedName>
    <definedName name="Roman_01" localSheetId="18">#REF!</definedName>
    <definedName name="Roman_01" localSheetId="19">#REF!</definedName>
    <definedName name="Roman_01" localSheetId="20">#REF!</definedName>
    <definedName name="Roman_01" localSheetId="29">#REF!</definedName>
    <definedName name="Roman_01" localSheetId="40">#REF!</definedName>
    <definedName name="Roman_01" localSheetId="31">#REF!</definedName>
    <definedName name="Roman_01" localSheetId="32">#REF!</definedName>
    <definedName name="Roman_01" localSheetId="37">#REF!</definedName>
    <definedName name="Roman_01" localSheetId="36">#REF!</definedName>
    <definedName name="Roman_01">#REF!</definedName>
    <definedName name="Roman_02">#REF!</definedName>
    <definedName name="Roman_03" localSheetId="48">#REF!</definedName>
    <definedName name="Roman_03" localSheetId="49">#REF!</definedName>
    <definedName name="Roman_03" localSheetId="3">#REF!</definedName>
    <definedName name="Roman_03" localSheetId="4">#REF!</definedName>
    <definedName name="Roman_03" localSheetId="5">#REF!</definedName>
    <definedName name="Roman_03" localSheetId="6">#REF!</definedName>
    <definedName name="Roman_03" localSheetId="7">#REF!</definedName>
    <definedName name="Roman_03" localSheetId="8">#REF!</definedName>
    <definedName name="Roman_03" localSheetId="13">#REF!</definedName>
    <definedName name="Roman_03" localSheetId="15">#REF!</definedName>
    <definedName name="Roman_03" localSheetId="16">#REF!</definedName>
    <definedName name="Roman_03" localSheetId="17">#REF!</definedName>
    <definedName name="Roman_03" localSheetId="18">#REF!</definedName>
    <definedName name="Roman_03" localSheetId="19">#REF!</definedName>
    <definedName name="Roman_03" localSheetId="20">#REF!</definedName>
    <definedName name="Roman_03" localSheetId="29">#REF!</definedName>
    <definedName name="Roman_03" localSheetId="40">#REF!</definedName>
    <definedName name="Roman_03" localSheetId="31">#REF!</definedName>
    <definedName name="Roman_03" localSheetId="32">#REF!</definedName>
    <definedName name="Roman_03" localSheetId="37">#REF!</definedName>
    <definedName name="Roman_03" localSheetId="36">#REF!</definedName>
    <definedName name="Roman_03">#REF!</definedName>
    <definedName name="Roman_04" localSheetId="48">#REF!</definedName>
    <definedName name="Roman_04" localSheetId="49">#REF!</definedName>
    <definedName name="Roman_04" localSheetId="3">#REF!</definedName>
    <definedName name="Roman_04" localSheetId="4">#REF!</definedName>
    <definedName name="Roman_04" localSheetId="5">#REF!</definedName>
    <definedName name="Roman_04" localSheetId="6">#REF!</definedName>
    <definedName name="Roman_04" localSheetId="7">#REF!</definedName>
    <definedName name="Roman_04" localSheetId="8">#REF!</definedName>
    <definedName name="Roman_04" localSheetId="13">#REF!</definedName>
    <definedName name="Roman_04" localSheetId="15">#REF!</definedName>
    <definedName name="Roman_04" localSheetId="16">#REF!</definedName>
    <definedName name="Roman_04" localSheetId="17">#REF!</definedName>
    <definedName name="Roman_04" localSheetId="18">#REF!</definedName>
    <definedName name="Roman_04" localSheetId="19">#REF!</definedName>
    <definedName name="Roman_04" localSheetId="20">#REF!</definedName>
    <definedName name="Roman_04" localSheetId="29">#REF!</definedName>
    <definedName name="Roman_04" localSheetId="40">#REF!</definedName>
    <definedName name="Roman_04" localSheetId="31">#REF!</definedName>
    <definedName name="Roman_04" localSheetId="32">#REF!</definedName>
    <definedName name="Roman_04" localSheetId="37">#REF!</definedName>
    <definedName name="Roman_04" localSheetId="36">#REF!</definedName>
    <definedName name="Roman_04">#REF!</definedName>
    <definedName name="Roman_06" localSheetId="48">#REF!</definedName>
    <definedName name="Roman_06" localSheetId="49">#REF!</definedName>
    <definedName name="Roman_06" localSheetId="3">#REF!</definedName>
    <definedName name="Roman_06" localSheetId="4">#REF!</definedName>
    <definedName name="Roman_06" localSheetId="5">#REF!</definedName>
    <definedName name="Roman_06" localSheetId="6">#REF!</definedName>
    <definedName name="Roman_06" localSheetId="7">#REF!</definedName>
    <definedName name="Roman_06" localSheetId="8">#REF!</definedName>
    <definedName name="Roman_06" localSheetId="13">#REF!</definedName>
    <definedName name="Roman_06" localSheetId="15">#REF!</definedName>
    <definedName name="Roman_06" localSheetId="16">#REF!</definedName>
    <definedName name="Roman_06" localSheetId="17">#REF!</definedName>
    <definedName name="Roman_06" localSheetId="18">#REF!</definedName>
    <definedName name="Roman_06" localSheetId="19">#REF!</definedName>
    <definedName name="Roman_06" localSheetId="20">#REF!</definedName>
    <definedName name="Roman_06" localSheetId="29">#REF!</definedName>
    <definedName name="Roman_06" localSheetId="40">#REF!</definedName>
    <definedName name="Roman_06" localSheetId="37">#REF!</definedName>
    <definedName name="Roman_06" localSheetId="36">#REF!</definedName>
    <definedName name="Roman_06">#REF!</definedName>
    <definedName name="roman_09" localSheetId="40">#REF!</definedName>
    <definedName name="roman_09" localSheetId="37">#REF!</definedName>
    <definedName name="roman_09" localSheetId="36">#REF!</definedName>
    <definedName name="roman_09">#REF!</definedName>
    <definedName name="roman_11" localSheetId="40">#REF!</definedName>
    <definedName name="roman_11" localSheetId="37">#REF!</definedName>
    <definedName name="roman_11" localSheetId="36">#REF!</definedName>
    <definedName name="roman_11">#REF!</definedName>
    <definedName name="roman11" localSheetId="40">#REF!</definedName>
    <definedName name="roman11" localSheetId="37">#REF!</definedName>
    <definedName name="roman11" localSheetId="36">#REF!</definedName>
    <definedName name="roman11">#REF!</definedName>
    <definedName name="Roman2_1" localSheetId="48">#REF!</definedName>
    <definedName name="Roman2_1" localSheetId="49">#REF!</definedName>
    <definedName name="Roman2_1" localSheetId="3">#REF!</definedName>
    <definedName name="Roman2_1" localSheetId="4">#REF!</definedName>
    <definedName name="Roman2_1" localSheetId="5">#REF!</definedName>
    <definedName name="Roman2_1" localSheetId="6">#REF!</definedName>
    <definedName name="Roman2_1" localSheetId="7">#REF!</definedName>
    <definedName name="Roman2_1" localSheetId="8">#REF!</definedName>
    <definedName name="Roman2_1" localSheetId="13">#REF!</definedName>
    <definedName name="Roman2_1" localSheetId="15">#REF!</definedName>
    <definedName name="Roman2_1" localSheetId="16">#REF!</definedName>
    <definedName name="Roman2_1" localSheetId="17">#REF!</definedName>
    <definedName name="Roman2_1" localSheetId="18">#REF!</definedName>
    <definedName name="Roman2_1" localSheetId="19">#REF!</definedName>
    <definedName name="Roman2_1" localSheetId="20">#REF!</definedName>
    <definedName name="Roman2_1" localSheetId="29">#REF!</definedName>
    <definedName name="Roman2_1" localSheetId="40">#REF!</definedName>
    <definedName name="Roman2_1" localSheetId="37">#REF!</definedName>
    <definedName name="Roman2_1" localSheetId="36">#REF!</definedName>
    <definedName name="Roman2_1">#REF!</definedName>
    <definedName name="Roman2_3" localSheetId="48">#REF!</definedName>
    <definedName name="Roman2_3" localSheetId="49">#REF!</definedName>
    <definedName name="Roman2_3" localSheetId="3">#REF!</definedName>
    <definedName name="Roman2_3" localSheetId="4">#REF!</definedName>
    <definedName name="Roman2_3" localSheetId="5">#REF!</definedName>
    <definedName name="Roman2_3" localSheetId="6">#REF!</definedName>
    <definedName name="Roman2_3" localSheetId="7">#REF!</definedName>
    <definedName name="Roman2_3" localSheetId="8">#REF!</definedName>
    <definedName name="Roman2_3" localSheetId="13">#REF!</definedName>
    <definedName name="Roman2_3" localSheetId="15">#REF!</definedName>
    <definedName name="Roman2_3" localSheetId="16">#REF!</definedName>
    <definedName name="Roman2_3" localSheetId="17">#REF!</definedName>
    <definedName name="Roman2_3" localSheetId="18">#REF!</definedName>
    <definedName name="Roman2_3" localSheetId="19">#REF!</definedName>
    <definedName name="Roman2_3" localSheetId="20">#REF!</definedName>
    <definedName name="Roman2_3" localSheetId="29">#REF!</definedName>
    <definedName name="Roman2_3" localSheetId="40">#REF!</definedName>
    <definedName name="Roman2_3" localSheetId="37">#REF!</definedName>
    <definedName name="Roman2_3" localSheetId="36">#REF!</definedName>
    <definedName name="Roman2_3">#REF!</definedName>
    <definedName name="roman31" localSheetId="40">#REF!</definedName>
    <definedName name="roman31" localSheetId="37">#REF!</definedName>
    <definedName name="roman31" localSheetId="36">#REF!</definedName>
    <definedName name="roman31">#REF!</definedName>
    <definedName name="roman33" localSheetId="40">#REF!</definedName>
    <definedName name="roman33" localSheetId="37">#REF!</definedName>
    <definedName name="roman33" localSheetId="36">#REF!</definedName>
    <definedName name="roman33">#REF!</definedName>
    <definedName name="roman4_3" localSheetId="40">#REF!</definedName>
    <definedName name="roman4_3" localSheetId="37">#REF!</definedName>
    <definedName name="roman4_3" localSheetId="36">#REF!</definedName>
    <definedName name="roman4_3">#REF!</definedName>
    <definedName name="roman43">#REF!</definedName>
    <definedName name="roman7_1" localSheetId="40">#REF!</definedName>
    <definedName name="roman7_1" localSheetId="37">#REF!</definedName>
    <definedName name="roman7_1" localSheetId="36">#REF!</definedName>
    <definedName name="roman7_1">#REF!</definedName>
    <definedName name="roman77" localSheetId="40">#REF!</definedName>
    <definedName name="roman77" localSheetId="37">#REF!</definedName>
    <definedName name="roman77" localSheetId="36">#REF!</definedName>
    <definedName name="roman77">#REF!</definedName>
    <definedName name="romann_12" localSheetId="40">#REF!</definedName>
    <definedName name="romann_12" localSheetId="37">#REF!</definedName>
    <definedName name="romann_12" localSheetId="36">#REF!</definedName>
    <definedName name="romann_12">#REF!</definedName>
    <definedName name="romann_66" localSheetId="40">#REF!</definedName>
    <definedName name="romann_66" localSheetId="37">#REF!</definedName>
    <definedName name="romann_66" localSheetId="36">#REF!</definedName>
    <definedName name="romann_66">#REF!</definedName>
    <definedName name="romann33" localSheetId="40">#REF!</definedName>
    <definedName name="romann33" localSheetId="37">#REF!</definedName>
    <definedName name="romann33" localSheetId="36">#REF!</definedName>
    <definedName name="romann33">#REF!</definedName>
    <definedName name="serv" localSheetId="40">#REF!</definedName>
    <definedName name="serv" localSheetId="37">#REF!</definedName>
    <definedName name="serv" localSheetId="36">#REF!</definedName>
    <definedName name="serv">#REF!</definedName>
    <definedName name="serv_" localSheetId="40">#REF!</definedName>
    <definedName name="serv_" localSheetId="37">#REF!</definedName>
    <definedName name="serv_" localSheetId="36">#REF!</definedName>
    <definedName name="serv_">#REF!</definedName>
    <definedName name="Serv_LIST" localSheetId="48">#REF!</definedName>
    <definedName name="Serv_LIST" localSheetId="49">#REF!</definedName>
    <definedName name="Serv_LIST" localSheetId="3">#REF!</definedName>
    <definedName name="Serv_LIST" localSheetId="4">#REF!</definedName>
    <definedName name="Serv_LIST" localSheetId="5">#REF!</definedName>
    <definedName name="Serv_LIST" localSheetId="6">#REF!</definedName>
    <definedName name="Serv_LIST" localSheetId="7">#REF!</definedName>
    <definedName name="Serv_LIST" localSheetId="8">#REF!</definedName>
    <definedName name="Serv_LIST" localSheetId="13">#REF!</definedName>
    <definedName name="Serv_LIST" localSheetId="15">#REF!</definedName>
    <definedName name="Serv_LIST" localSheetId="16">#REF!</definedName>
    <definedName name="Serv_LIST" localSheetId="17">#REF!</definedName>
    <definedName name="Serv_LIST" localSheetId="18">#REF!</definedName>
    <definedName name="Serv_LIST" localSheetId="19">#REF!</definedName>
    <definedName name="Serv_LIST" localSheetId="20">#REF!</definedName>
    <definedName name="Serv_LIST" localSheetId="29">#REF!</definedName>
    <definedName name="Serv_LIST" localSheetId="40">#REF!</definedName>
    <definedName name="Serv_LIST" localSheetId="37">#REF!</definedName>
    <definedName name="Serv_LIST" localSheetId="36">#REF!</definedName>
    <definedName name="Serv_LIST">#REF!</definedName>
    <definedName name="servo1" localSheetId="40">#REF!</definedName>
    <definedName name="servo1" localSheetId="37">#REF!</definedName>
    <definedName name="servo1" localSheetId="36">#REF!</definedName>
    <definedName name="servo1">#REF!</definedName>
    <definedName name="siharai" localSheetId="48">#REF!</definedName>
    <definedName name="siharai" localSheetId="49">#REF!</definedName>
    <definedName name="siharai" localSheetId="3">#REF!</definedName>
    <definedName name="siharai" localSheetId="4">#REF!</definedName>
    <definedName name="siharai" localSheetId="5">#REF!</definedName>
    <definedName name="siharai" localSheetId="6">#REF!</definedName>
    <definedName name="siharai" localSheetId="7">#REF!</definedName>
    <definedName name="siharai" localSheetId="8">#REF!</definedName>
    <definedName name="siharai" localSheetId="13">#REF!</definedName>
    <definedName name="siharai" localSheetId="15">#REF!</definedName>
    <definedName name="siharai" localSheetId="16">#REF!</definedName>
    <definedName name="siharai" localSheetId="17">#REF!</definedName>
    <definedName name="siharai" localSheetId="18">#REF!</definedName>
    <definedName name="siharai" localSheetId="19">#REF!</definedName>
    <definedName name="siharai" localSheetId="20">#REF!</definedName>
    <definedName name="siharai" localSheetId="29">#REF!</definedName>
    <definedName name="siharai">#REF!</definedName>
    <definedName name="sikuchouson" localSheetId="48">#REF!</definedName>
    <definedName name="sikuchouson" localSheetId="49">#REF!</definedName>
    <definedName name="sikuchouson" localSheetId="3">#REF!</definedName>
    <definedName name="sikuchouson" localSheetId="4">#REF!</definedName>
    <definedName name="sikuchouson" localSheetId="5">#REF!</definedName>
    <definedName name="sikuchouson" localSheetId="6">#REF!</definedName>
    <definedName name="sikuchouson" localSheetId="7">#REF!</definedName>
    <definedName name="sikuchouson" localSheetId="8">#REF!</definedName>
    <definedName name="sikuchouson" localSheetId="13">#REF!</definedName>
    <definedName name="sikuchouson" localSheetId="15">#REF!</definedName>
    <definedName name="sikuchouson" localSheetId="16">#REF!</definedName>
    <definedName name="sikuchouson" localSheetId="17">#REF!</definedName>
    <definedName name="sikuchouson" localSheetId="18">#REF!</definedName>
    <definedName name="sikuchouson" localSheetId="19">#REF!</definedName>
    <definedName name="sikuchouson" localSheetId="20">#REF!</definedName>
    <definedName name="sikuchouson" localSheetId="29">#REF!</definedName>
    <definedName name="sikuchouson">#REF!</definedName>
    <definedName name="sinseisaki" localSheetId="48">#REF!</definedName>
    <definedName name="sinseisaki" localSheetId="49">#REF!</definedName>
    <definedName name="sinseisaki" localSheetId="3">#REF!</definedName>
    <definedName name="sinseisaki" localSheetId="4">#REF!</definedName>
    <definedName name="sinseisaki" localSheetId="5">#REF!</definedName>
    <definedName name="sinseisaki" localSheetId="6">#REF!</definedName>
    <definedName name="sinseisaki" localSheetId="7">#REF!</definedName>
    <definedName name="sinseisaki" localSheetId="8">#REF!</definedName>
    <definedName name="sinseisaki" localSheetId="13">#REF!</definedName>
    <definedName name="sinseisaki" localSheetId="15">#REF!</definedName>
    <definedName name="sinseisaki" localSheetId="16">#REF!</definedName>
    <definedName name="sinseisaki" localSheetId="17">#REF!</definedName>
    <definedName name="sinseisaki" localSheetId="18">#REF!</definedName>
    <definedName name="sinseisaki" localSheetId="19">#REF!</definedName>
    <definedName name="sinseisaki" localSheetId="20">#REF!</definedName>
    <definedName name="sinseisaki" localSheetId="29">#REF!</definedName>
    <definedName name="sinseisaki">#REF!</definedName>
    <definedName name="SS" localSheetId="48">#REF!</definedName>
    <definedName name="SS" localSheetId="49">#REF!</definedName>
    <definedName name="SS" localSheetId="3">#REF!</definedName>
    <definedName name="SS" localSheetId="4">#REF!</definedName>
    <definedName name="SS" localSheetId="5">#REF!</definedName>
    <definedName name="SS" localSheetId="6">#REF!</definedName>
    <definedName name="SS" localSheetId="7">#REF!</definedName>
    <definedName name="SS" localSheetId="8">#REF!</definedName>
    <definedName name="SS" localSheetId="13">#REF!</definedName>
    <definedName name="SS" localSheetId="15">#REF!</definedName>
    <definedName name="SS" localSheetId="16">#REF!</definedName>
    <definedName name="SS" localSheetId="17">#REF!</definedName>
    <definedName name="SS" localSheetId="18">#REF!</definedName>
    <definedName name="SS" localSheetId="19">#REF!</definedName>
    <definedName name="SS" localSheetId="20">#REF!</definedName>
    <definedName name="SS">#REF!</definedName>
    <definedName name="ｔａｂｉｅ＿04" localSheetId="40">#REF!</definedName>
    <definedName name="ｔａｂｉｅ＿04" localSheetId="37">#REF!</definedName>
    <definedName name="ｔａｂｉｅ＿04" localSheetId="36">#REF!</definedName>
    <definedName name="ｔａｂｉｅ＿04">#REF!</definedName>
    <definedName name="table_03" localSheetId="48">#REF!</definedName>
    <definedName name="table_03" localSheetId="49">#REF!</definedName>
    <definedName name="table_03" localSheetId="3">#REF!</definedName>
    <definedName name="table_03" localSheetId="4">#REF!</definedName>
    <definedName name="table_03" localSheetId="5">#REF!</definedName>
    <definedName name="table_03" localSheetId="6">#REF!</definedName>
    <definedName name="table_03" localSheetId="7">#REF!</definedName>
    <definedName name="table_03" localSheetId="8">#REF!</definedName>
    <definedName name="table_03" localSheetId="13">#REF!</definedName>
    <definedName name="table_03" localSheetId="15">#REF!</definedName>
    <definedName name="table_03" localSheetId="16">#REF!</definedName>
    <definedName name="table_03" localSheetId="17">#REF!</definedName>
    <definedName name="table_03" localSheetId="18">#REF!</definedName>
    <definedName name="table_03" localSheetId="19">#REF!</definedName>
    <definedName name="table_03" localSheetId="20">#REF!</definedName>
    <definedName name="table_03" localSheetId="29">#REF!</definedName>
    <definedName name="table_03" localSheetId="40">#REF!</definedName>
    <definedName name="table_03" localSheetId="37">#REF!</definedName>
    <definedName name="table_03" localSheetId="36">#REF!</definedName>
    <definedName name="table_03">#REF!</definedName>
    <definedName name="table_06" localSheetId="48">#REF!</definedName>
    <definedName name="table_06" localSheetId="49">#REF!</definedName>
    <definedName name="table_06" localSheetId="3">#REF!</definedName>
    <definedName name="table_06" localSheetId="4">#REF!</definedName>
    <definedName name="table_06" localSheetId="5">#REF!</definedName>
    <definedName name="table_06" localSheetId="6">#REF!</definedName>
    <definedName name="table_06" localSheetId="7">#REF!</definedName>
    <definedName name="table_06" localSheetId="8">#REF!</definedName>
    <definedName name="table_06" localSheetId="13">#REF!</definedName>
    <definedName name="table_06" localSheetId="15">#REF!</definedName>
    <definedName name="table_06" localSheetId="16">#REF!</definedName>
    <definedName name="table_06" localSheetId="17">#REF!</definedName>
    <definedName name="table_06" localSheetId="18">#REF!</definedName>
    <definedName name="table_06" localSheetId="19">#REF!</definedName>
    <definedName name="table_06" localSheetId="20">#REF!</definedName>
    <definedName name="table_06" localSheetId="29">#REF!</definedName>
    <definedName name="table_06" localSheetId="40">#REF!</definedName>
    <definedName name="table_06" localSheetId="37">#REF!</definedName>
    <definedName name="table_06" localSheetId="36">#REF!</definedName>
    <definedName name="table_06">#REF!</definedName>
    <definedName name="table2_3" localSheetId="48">#REF!</definedName>
    <definedName name="table2_3" localSheetId="49">#REF!</definedName>
    <definedName name="table2_3" localSheetId="3">#REF!</definedName>
    <definedName name="table2_3" localSheetId="4">#REF!</definedName>
    <definedName name="table2_3" localSheetId="5">#REF!</definedName>
    <definedName name="table2_3" localSheetId="6">#REF!</definedName>
    <definedName name="table2_3" localSheetId="7">#REF!</definedName>
    <definedName name="table2_3" localSheetId="8">#REF!</definedName>
    <definedName name="table2_3" localSheetId="13">#REF!</definedName>
    <definedName name="table2_3" localSheetId="15">#REF!</definedName>
    <definedName name="table2_3" localSheetId="16">#REF!</definedName>
    <definedName name="table2_3" localSheetId="17">#REF!</definedName>
    <definedName name="table2_3" localSheetId="18">#REF!</definedName>
    <definedName name="table2_3" localSheetId="19">#REF!</definedName>
    <definedName name="table2_3" localSheetId="20">#REF!</definedName>
    <definedName name="table2_3" localSheetId="29">#REF!</definedName>
    <definedName name="table2_3" localSheetId="40">#REF!</definedName>
    <definedName name="table2_3" localSheetId="37">#REF!</definedName>
    <definedName name="table2_3" localSheetId="36">#REF!</definedName>
    <definedName name="table2_3">#REF!</definedName>
    <definedName name="tapi2" localSheetId="40">#REF!</definedName>
    <definedName name="tapi2" localSheetId="37">#REF!</definedName>
    <definedName name="tapi2" localSheetId="36">#REF!</definedName>
    <definedName name="tapi2">#REF!</definedName>
    <definedName name="tebie_07">#REF!</definedName>
    <definedName name="tebie_o7" localSheetId="40">#REF!</definedName>
    <definedName name="tebie_o7" localSheetId="37">#REF!</definedName>
    <definedName name="tebie_o7" localSheetId="36">#REF!</definedName>
    <definedName name="tebie_o7">#REF!</definedName>
    <definedName name="tebie07">#REF!</definedName>
    <definedName name="tebie08" localSheetId="40">#REF!</definedName>
    <definedName name="tebie08" localSheetId="37">#REF!</definedName>
    <definedName name="tebie08" localSheetId="36">#REF!</definedName>
    <definedName name="tebie08">#REF!</definedName>
    <definedName name="tebie33" localSheetId="40">#REF!</definedName>
    <definedName name="tebie33" localSheetId="37">#REF!</definedName>
    <definedName name="tebie33" localSheetId="36">#REF!</definedName>
    <definedName name="tebie33">#REF!</definedName>
    <definedName name="tebiroo" localSheetId="40">#REF!</definedName>
    <definedName name="tebiroo" localSheetId="37">#REF!</definedName>
    <definedName name="tebiroo" localSheetId="36">#REF!</definedName>
    <definedName name="tebiroo">#REF!</definedName>
    <definedName name="teble" localSheetId="40">#REF!</definedName>
    <definedName name="teble" localSheetId="37">#REF!</definedName>
    <definedName name="teble" localSheetId="36">#REF!</definedName>
    <definedName name="teble">#REF!</definedName>
    <definedName name="teble_09" localSheetId="40">#REF!</definedName>
    <definedName name="teble_09" localSheetId="37">#REF!</definedName>
    <definedName name="teble_09" localSheetId="36">#REF!</definedName>
    <definedName name="teble_09">#REF!</definedName>
    <definedName name="teble77" localSheetId="40">#REF!</definedName>
    <definedName name="teble77" localSheetId="37">#REF!</definedName>
    <definedName name="teble77" localSheetId="36">#REF!</definedName>
    <definedName name="teble77">#REF!</definedName>
    <definedName name="yokohama" localSheetId="48">#REF!</definedName>
    <definedName name="yokohama" localSheetId="49">#REF!</definedName>
    <definedName name="yokohama" localSheetId="3">#REF!</definedName>
    <definedName name="yokohama" localSheetId="4">#REF!</definedName>
    <definedName name="yokohama" localSheetId="5">#REF!</definedName>
    <definedName name="yokohama" localSheetId="6">#REF!</definedName>
    <definedName name="yokohama" localSheetId="7">#REF!</definedName>
    <definedName name="yokohama" localSheetId="8">#REF!</definedName>
    <definedName name="yokohama" localSheetId="13">#REF!</definedName>
    <definedName name="yokohama" localSheetId="15">#REF!</definedName>
    <definedName name="yokohama" localSheetId="16">#REF!</definedName>
    <definedName name="yokohama" localSheetId="17">#REF!</definedName>
    <definedName name="yokohama" localSheetId="18">#REF!</definedName>
    <definedName name="yokohama" localSheetId="19">#REF!</definedName>
    <definedName name="yokohama" localSheetId="20">#REF!</definedName>
    <definedName name="yokohama" localSheetId="29">#REF!</definedName>
    <definedName name="yokohama">#REF!</definedName>
    <definedName name="あ">#REF!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 localSheetId="40">#REF!</definedName>
    <definedName name="食事" localSheetId="37">#REF!</definedName>
    <definedName name="食事" localSheetId="36">#REF!</definedName>
    <definedName name="食事">#REF!</definedName>
    <definedName name="体制等状況一覧">#REF!</definedName>
    <definedName name="町っ油" localSheetId="40">#REF!</definedName>
    <definedName name="町っ油" localSheetId="37">#REF!</definedName>
    <definedName name="町っ油" localSheetId="36">#REF!</definedName>
    <definedName name="町っ油">#REF!</definedName>
    <definedName name="利用日数記入例" localSheetId="40">#REF!</definedName>
    <definedName name="利用日数記入例" localSheetId="37">#REF!</definedName>
    <definedName name="利用日数記入例" localSheetId="36">#REF!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61" l="1"/>
  <c r="AW73" i="61"/>
  <c r="AV73" i="61"/>
  <c r="AU73" i="61"/>
  <c r="AT73" i="61"/>
  <c r="AS73" i="61"/>
  <c r="AR73" i="61"/>
  <c r="AQ73" i="61"/>
  <c r="AP73" i="61"/>
  <c r="AO73" i="61"/>
  <c r="AN73" i="61"/>
  <c r="AM73" i="61"/>
  <c r="AL73" i="61"/>
  <c r="AK73" i="61"/>
  <c r="AJ73" i="61"/>
  <c r="AI73" i="61"/>
  <c r="AH73" i="61"/>
  <c r="AG73" i="61"/>
  <c r="AF73" i="61"/>
  <c r="AE73" i="61"/>
  <c r="AD73" i="61"/>
  <c r="AC73" i="61"/>
  <c r="AB73" i="61"/>
  <c r="AA73" i="61"/>
  <c r="Z73" i="61"/>
  <c r="Y73" i="61"/>
  <c r="X73" i="61"/>
  <c r="W73" i="61"/>
  <c r="BB72" i="61"/>
  <c r="AY72" i="61"/>
  <c r="BB71" i="61"/>
  <c r="AY71" i="61"/>
  <c r="BB70" i="61"/>
  <c r="AY70" i="61"/>
  <c r="BB69" i="61"/>
  <c r="AY69" i="61"/>
  <c r="BB68" i="61"/>
  <c r="AY68" i="61"/>
  <c r="BB67" i="61"/>
  <c r="AY67" i="61"/>
  <c r="BB66" i="61"/>
  <c r="AY66" i="61"/>
  <c r="AY65" i="61"/>
  <c r="AY73" i="61" s="1"/>
  <c r="AX59" i="61"/>
  <c r="AW59" i="61"/>
  <c r="AV59" i="61"/>
  <c r="AU59" i="61"/>
  <c r="AT59" i="61"/>
  <c r="AS59" i="61"/>
  <c r="AR59" i="61"/>
  <c r="AQ59" i="61"/>
  <c r="AP59" i="61"/>
  <c r="AO59" i="61"/>
  <c r="AN59" i="61"/>
  <c r="AM59" i="61"/>
  <c r="AL59" i="61"/>
  <c r="AK59" i="61"/>
  <c r="AJ59" i="61"/>
  <c r="AI59" i="61"/>
  <c r="AH59" i="61"/>
  <c r="AG59" i="61"/>
  <c r="AF59" i="61"/>
  <c r="AE59" i="61"/>
  <c r="AD59" i="61"/>
  <c r="AC59" i="61"/>
  <c r="AB59" i="61"/>
  <c r="AA59" i="61"/>
  <c r="Z59" i="61"/>
  <c r="Y59" i="61"/>
  <c r="X59" i="61"/>
  <c r="W59" i="61"/>
  <c r="AX58" i="61"/>
  <c r="AW58" i="61"/>
  <c r="AV58" i="61"/>
  <c r="AU58" i="61"/>
  <c r="AT58" i="61"/>
  <c r="AS58" i="61"/>
  <c r="AR58" i="61"/>
  <c r="AQ58" i="61"/>
  <c r="AP58" i="61"/>
  <c r="AO58" i="61"/>
  <c r="AN58" i="61"/>
  <c r="AM58" i="61"/>
  <c r="AL58" i="61"/>
  <c r="AK58" i="61"/>
  <c r="AJ58" i="61"/>
  <c r="AI58" i="61"/>
  <c r="AH58" i="61"/>
  <c r="AG58" i="61"/>
  <c r="AF58" i="61"/>
  <c r="AE58" i="61"/>
  <c r="AD58" i="61"/>
  <c r="AC58" i="61"/>
  <c r="AB58" i="61"/>
  <c r="AA58" i="61"/>
  <c r="Z58" i="61"/>
  <c r="Y58" i="61"/>
  <c r="X58" i="61"/>
  <c r="W58" i="61"/>
  <c r="AY57" i="61"/>
  <c r="BB57" i="61" s="1"/>
  <c r="AY56" i="61"/>
  <c r="BB56" i="61" s="1"/>
  <c r="AY55" i="61"/>
  <c r="BB55" i="61" s="1"/>
  <c r="AY54" i="61"/>
  <c r="BB54" i="61" s="1"/>
  <c r="AY53" i="61"/>
  <c r="BB53" i="61" s="1"/>
  <c r="AY52" i="61"/>
  <c r="BB52" i="61" s="1"/>
  <c r="AY51" i="61"/>
  <c r="BB51" i="61" s="1"/>
  <c r="AY50" i="61"/>
  <c r="BB50" i="61" s="1"/>
  <c r="AY49" i="61"/>
  <c r="BB49" i="61" s="1"/>
  <c r="AY48" i="61"/>
  <c r="BB48" i="61" s="1"/>
  <c r="AY47" i="61"/>
  <c r="BB47" i="61" s="1"/>
  <c r="AY46" i="61"/>
  <c r="BB46" i="61" s="1"/>
  <c r="AY45" i="61"/>
  <c r="BB45" i="61" s="1"/>
  <c r="AY44" i="61"/>
  <c r="BB44" i="61" s="1"/>
  <c r="AY43" i="61"/>
  <c r="BB43" i="61" s="1"/>
  <c r="AY42" i="61"/>
  <c r="BB42" i="61" s="1"/>
  <c r="AY41" i="61"/>
  <c r="BB41" i="61" s="1"/>
  <c r="AY40" i="61"/>
  <c r="BB40" i="61" s="1"/>
  <c r="AY39" i="61"/>
  <c r="BB39" i="61" s="1"/>
  <c r="AY38" i="61"/>
  <c r="BB38" i="61" s="1"/>
  <c r="AY37" i="61"/>
  <c r="AY58" i="61" s="1"/>
  <c r="AE16" i="61"/>
  <c r="AL16" i="61" s="1"/>
  <c r="AZ15" i="61"/>
  <c r="AV15" i="61"/>
  <c r="BC15" i="61" s="1"/>
  <c r="AE15" i="61"/>
  <c r="AL15" i="61" s="1"/>
  <c r="L15" i="61"/>
  <c r="AE14" i="61"/>
  <c r="AL14" i="61" s="1"/>
  <c r="AL17" i="61" s="1"/>
  <c r="BA9" i="61"/>
  <c r="AW9" i="61"/>
  <c r="AS9" i="61"/>
  <c r="AO9" i="61"/>
  <c r="AK9" i="61"/>
  <c r="AG9" i="61"/>
  <c r="BE8" i="61"/>
  <c r="L8" i="61"/>
  <c r="BE7" i="61"/>
  <c r="BE6" i="61"/>
  <c r="BE9" i="61" s="1"/>
  <c r="AX73" i="60"/>
  <c r="AW73" i="60"/>
  <c r="AV73" i="60"/>
  <c r="AU73" i="60"/>
  <c r="AT73" i="60"/>
  <c r="AS73" i="60"/>
  <c r="AR73" i="60"/>
  <c r="AQ73" i="60"/>
  <c r="AP73" i="60"/>
  <c r="AO73" i="60"/>
  <c r="AN73" i="60"/>
  <c r="AM73" i="60"/>
  <c r="AL73" i="60"/>
  <c r="AK73" i="60"/>
  <c r="AJ73" i="60"/>
  <c r="AI73" i="60"/>
  <c r="AH73" i="60"/>
  <c r="AG73" i="60"/>
  <c r="AF73" i="60"/>
  <c r="AE73" i="60"/>
  <c r="AD73" i="60"/>
  <c r="AC73" i="60"/>
  <c r="AB73" i="60"/>
  <c r="AA73" i="60"/>
  <c r="Z73" i="60"/>
  <c r="Y73" i="60"/>
  <c r="X73" i="60"/>
  <c r="W73" i="60"/>
  <c r="BB72" i="60"/>
  <c r="AY72" i="60"/>
  <c r="AY71" i="60"/>
  <c r="BB71" i="60" s="1"/>
  <c r="BB70" i="60"/>
  <c r="AY70" i="60"/>
  <c r="AY69" i="60"/>
  <c r="BB69" i="60" s="1"/>
  <c r="BB68" i="60"/>
  <c r="AY68" i="60"/>
  <c r="AY67" i="60"/>
  <c r="BB67" i="60" s="1"/>
  <c r="BB66" i="60"/>
  <c r="AY66" i="60"/>
  <c r="AY73" i="60" s="1"/>
  <c r="BB65" i="60"/>
  <c r="BB73" i="60" s="1"/>
  <c r="AY65" i="60"/>
  <c r="AX59" i="60"/>
  <c r="AW59" i="60"/>
  <c r="AV59" i="60"/>
  <c r="AU59" i="60"/>
  <c r="AT59" i="60"/>
  <c r="AS59" i="60"/>
  <c r="AR59" i="60"/>
  <c r="AQ59" i="60"/>
  <c r="AP59" i="60"/>
  <c r="AO59" i="60"/>
  <c r="AN59" i="60"/>
  <c r="AM59" i="60"/>
  <c r="AL59" i="60"/>
  <c r="AK59" i="60"/>
  <c r="AJ59" i="60"/>
  <c r="AI59" i="60"/>
  <c r="AH59" i="60"/>
  <c r="AG59" i="60"/>
  <c r="AF59" i="60"/>
  <c r="AE59" i="60"/>
  <c r="AD59" i="60"/>
  <c r="AC59" i="60"/>
  <c r="AB59" i="60"/>
  <c r="AA59" i="60"/>
  <c r="Z59" i="60"/>
  <c r="Y59" i="60"/>
  <c r="X59" i="60"/>
  <c r="W59" i="60"/>
  <c r="AX58" i="60"/>
  <c r="AW58" i="60"/>
  <c r="AV58" i="60"/>
  <c r="AU58" i="60"/>
  <c r="AT58" i="60"/>
  <c r="AS58" i="60"/>
  <c r="AR58" i="60"/>
  <c r="AQ58" i="60"/>
  <c r="AP58" i="60"/>
  <c r="AO58" i="60"/>
  <c r="AN58" i="60"/>
  <c r="AM58" i="60"/>
  <c r="AL58" i="60"/>
  <c r="AK58" i="60"/>
  <c r="AJ58" i="60"/>
  <c r="AI58" i="60"/>
  <c r="AH58" i="60"/>
  <c r="AG58" i="60"/>
  <c r="AF58" i="60"/>
  <c r="AE58" i="60"/>
  <c r="AD58" i="60"/>
  <c r="AC58" i="60"/>
  <c r="AB58" i="60"/>
  <c r="AA58" i="60"/>
  <c r="Z58" i="60"/>
  <c r="Y58" i="60"/>
  <c r="X58" i="60"/>
  <c r="W58" i="60"/>
  <c r="BB57" i="60"/>
  <c r="AY57" i="60"/>
  <c r="BB56" i="60"/>
  <c r="AY56" i="60"/>
  <c r="AY55" i="60"/>
  <c r="BB55" i="60" s="1"/>
  <c r="AY54" i="60"/>
  <c r="BB54" i="60" s="1"/>
  <c r="BB53" i="60"/>
  <c r="AY53" i="60"/>
  <c r="BB52" i="60"/>
  <c r="AY52" i="60"/>
  <c r="AY51" i="60"/>
  <c r="BB51" i="60" s="1"/>
  <c r="BB50" i="60"/>
  <c r="AY50" i="60"/>
  <c r="BB49" i="60"/>
  <c r="AY49" i="60"/>
  <c r="AY48" i="60"/>
  <c r="BB48" i="60" s="1"/>
  <c r="AY47" i="60"/>
  <c r="BB47" i="60" s="1"/>
  <c r="BB46" i="60"/>
  <c r="AY46" i="60"/>
  <c r="BB45" i="60"/>
  <c r="AY45" i="60"/>
  <c r="AY44" i="60"/>
  <c r="BB44" i="60" s="1"/>
  <c r="BB43" i="60"/>
  <c r="BB58" i="60" s="1"/>
  <c r="AY43" i="60"/>
  <c r="BB42" i="60"/>
  <c r="AY42" i="60"/>
  <c r="AY41" i="60"/>
  <c r="BB41" i="60" s="1"/>
  <c r="AY40" i="60"/>
  <c r="BB40" i="60" s="1"/>
  <c r="BB39" i="60"/>
  <c r="AY39" i="60"/>
  <c r="BB38" i="60"/>
  <c r="AY38" i="60"/>
  <c r="AY59" i="60" s="1"/>
  <c r="AY37" i="60"/>
  <c r="AY58" i="60" s="1"/>
  <c r="BC15" i="60"/>
  <c r="AV15" i="60"/>
  <c r="AZ15" i="60" s="1"/>
  <c r="AE15" i="60"/>
  <c r="AL15" i="60" s="1"/>
  <c r="L15" i="60"/>
  <c r="BC14" i="60"/>
  <c r="AZ14" i="60"/>
  <c r="AV14" i="60"/>
  <c r="AE14" i="60"/>
  <c r="AL14" i="60" s="1"/>
  <c r="L8" i="60"/>
  <c r="BO3" i="60"/>
  <c r="AT3" i="60"/>
  <c r="BG2" i="60"/>
  <c r="AT2" i="60"/>
  <c r="BR28" i="59"/>
  <c r="BR29" i="59" s="1"/>
  <c r="BA8" i="60" s="1"/>
  <c r="BO28" i="59"/>
  <c r="BO29" i="59" s="1"/>
  <c r="BA7" i="60" s="1"/>
  <c r="BL28" i="59"/>
  <c r="BL29" i="59" s="1"/>
  <c r="BI28" i="59"/>
  <c r="BI29" i="59" s="1"/>
  <c r="AW8" i="60" s="1"/>
  <c r="BF28" i="59"/>
  <c r="BF29" i="59" s="1"/>
  <c r="AW7" i="60" s="1"/>
  <c r="BC28" i="59"/>
  <c r="BC29" i="59" s="1"/>
  <c r="AZ28" i="59"/>
  <c r="AZ29" i="59" s="1"/>
  <c r="AS8" i="60" s="1"/>
  <c r="AW28" i="59"/>
  <c r="AW29" i="59" s="1"/>
  <c r="AS7" i="60" s="1"/>
  <c r="AT28" i="59"/>
  <c r="AT29" i="59" s="1"/>
  <c r="AQ28" i="59"/>
  <c r="AQ29" i="59" s="1"/>
  <c r="AO8" i="60" s="1"/>
  <c r="AK28" i="59"/>
  <c r="AK29" i="59" s="1"/>
  <c r="AH28" i="59"/>
  <c r="AH29" i="59" s="1"/>
  <c r="AK8" i="60" s="1"/>
  <c r="AB28" i="59"/>
  <c r="AB29" i="59" s="1"/>
  <c r="Y28" i="59"/>
  <c r="Y29" i="59" s="1"/>
  <c r="AG8" i="60" s="1"/>
  <c r="S28" i="59"/>
  <c r="S29" i="59" s="1"/>
  <c r="M28" i="59"/>
  <c r="BU27" i="59"/>
  <c r="BU26" i="59"/>
  <c r="BU25" i="59"/>
  <c r="BU24" i="59"/>
  <c r="BU23" i="59"/>
  <c r="BU22" i="59"/>
  <c r="BU21" i="59"/>
  <c r="BU20" i="59"/>
  <c r="BU19" i="59"/>
  <c r="BU18" i="59"/>
  <c r="BU17" i="59"/>
  <c r="BU28" i="59" s="1"/>
  <c r="BU16" i="59"/>
  <c r="BY5" i="59"/>
  <c r="I31" i="58"/>
  <c r="I30" i="58"/>
  <c r="I25" i="58"/>
  <c r="I18" i="58"/>
  <c r="I26" i="58" s="1"/>
  <c r="I33" i="58" s="1"/>
  <c r="I17" i="58"/>
  <c r="Y43" i="41"/>
  <c r="Y45" i="41" s="1"/>
  <c r="Y28" i="41"/>
  <c r="BQ14" i="60" l="1"/>
  <c r="BI26" i="61"/>
  <c r="AS26" i="61"/>
  <c r="AC26" i="61"/>
  <c r="BG10" i="61"/>
  <c r="M26" i="61"/>
  <c r="BE7" i="60"/>
  <c r="BE8" i="60"/>
  <c r="AW6" i="60"/>
  <c r="AW9" i="60" s="1"/>
  <c r="BC30" i="59"/>
  <c r="AB30" i="59"/>
  <c r="AK6" i="60"/>
  <c r="AK9" i="60" s="1"/>
  <c r="BE51" i="60"/>
  <c r="AV16" i="60" s="1"/>
  <c r="BH51" i="60"/>
  <c r="AT30" i="59"/>
  <c r="AS6" i="60"/>
  <c r="AS9" i="60" s="1"/>
  <c r="AG6" i="60"/>
  <c r="S30" i="59"/>
  <c r="BU29" i="59"/>
  <c r="BY32" i="59" s="1"/>
  <c r="AK30" i="59"/>
  <c r="AO6" i="60"/>
  <c r="BB58" i="61"/>
  <c r="BH43" i="61"/>
  <c r="BH58" i="61" s="1"/>
  <c r="BE43" i="61"/>
  <c r="BH51" i="61"/>
  <c r="BE51" i="61"/>
  <c r="AV16" i="61" s="1"/>
  <c r="BA6" i="60"/>
  <c r="BA9" i="60" s="1"/>
  <c r="BL30" i="59"/>
  <c r="BE43" i="60"/>
  <c r="BE58" i="60" s="1"/>
  <c r="BE65" i="60"/>
  <c r="BE73" i="60" s="1"/>
  <c r="BB65" i="61"/>
  <c r="BH43" i="60"/>
  <c r="BH58" i="60" s="1"/>
  <c r="AE17" i="61"/>
  <c r="AI14" i="60"/>
  <c r="AI15" i="60"/>
  <c r="AV17" i="60"/>
  <c r="BB37" i="60"/>
  <c r="BB59" i="60" s="1"/>
  <c r="AI14" i="61"/>
  <c r="AI17" i="61" s="1"/>
  <c r="AS27" i="61" s="1"/>
  <c r="AO27" i="61" s="1"/>
  <c r="AI15" i="61"/>
  <c r="AI16" i="61"/>
  <c r="BB37" i="61"/>
  <c r="BB59" i="61" s="1"/>
  <c r="AY59" i="61"/>
  <c r="Z34" i="33"/>
  <c r="AO33" i="33"/>
  <c r="AO34" i="33" s="1"/>
  <c r="AJ33" i="33"/>
  <c r="AJ34" i="33" s="1"/>
  <c r="AE33" i="33"/>
  <c r="AE34" i="33" s="1"/>
  <c r="Z33" i="33"/>
  <c r="U33" i="33"/>
  <c r="U34" i="33" s="1"/>
  <c r="P33" i="33"/>
  <c r="J33" i="33"/>
  <c r="P34" i="33" s="1"/>
  <c r="AT32" i="33"/>
  <c r="AT31" i="33"/>
  <c r="AT30" i="33"/>
  <c r="AT29" i="33"/>
  <c r="AT28" i="33"/>
  <c r="AT27" i="33"/>
  <c r="AT26" i="33"/>
  <c r="AT25" i="33"/>
  <c r="AT24" i="33"/>
  <c r="AT23" i="33"/>
  <c r="AT22" i="33"/>
  <c r="AT21" i="33"/>
  <c r="AT33" i="33" s="1"/>
  <c r="E17" i="33"/>
  <c r="BB16" i="33"/>
  <c r="AD16" i="33"/>
  <c r="AX15" i="33"/>
  <c r="U45" i="33" s="1"/>
  <c r="AD49" i="33" s="1"/>
  <c r="AH13" i="33"/>
  <c r="AK10" i="33"/>
  <c r="U45" i="32"/>
  <c r="AD49" i="32" s="1"/>
  <c r="AJ34" i="32"/>
  <c r="Z34" i="32"/>
  <c r="AO33" i="32"/>
  <c r="AO34" i="32" s="1"/>
  <c r="AJ33" i="32"/>
  <c r="AE33" i="32"/>
  <c r="AE34" i="32" s="1"/>
  <c r="Z33" i="32"/>
  <c r="U33" i="32"/>
  <c r="U34" i="32" s="1"/>
  <c r="P33" i="32"/>
  <c r="J33" i="32"/>
  <c r="P34" i="32" s="1"/>
  <c r="AT32" i="32"/>
  <c r="AT31" i="32"/>
  <c r="AT30" i="32"/>
  <c r="AT29" i="32"/>
  <c r="AT28" i="32"/>
  <c r="AT27" i="32"/>
  <c r="AT26" i="32"/>
  <c r="AT25" i="32"/>
  <c r="AT24" i="32"/>
  <c r="AT23" i="32"/>
  <c r="AT33" i="32" s="1"/>
  <c r="AT22" i="32"/>
  <c r="AT21" i="32"/>
  <c r="E17" i="32"/>
  <c r="BB16" i="32"/>
  <c r="AD16" i="32"/>
  <c r="AX15" i="32"/>
  <c r="AH13" i="32"/>
  <c r="AK10" i="32"/>
  <c r="J42" i="31"/>
  <c r="I42" i="31"/>
  <c r="I43" i="31" s="1"/>
  <c r="I38" i="31"/>
  <c r="J37" i="31"/>
  <c r="I37" i="31"/>
  <c r="I33" i="31"/>
  <c r="J32" i="31"/>
  <c r="I32" i="31"/>
  <c r="J27" i="31"/>
  <c r="I27" i="31"/>
  <c r="I28" i="31" s="1"/>
  <c r="E22" i="31" a="1"/>
  <c r="E22" i="31" s="1"/>
  <c r="BI27" i="61" l="1"/>
  <c r="BE27" i="61" s="1"/>
  <c r="BB73" i="61"/>
  <c r="BE65" i="61"/>
  <c r="BE73" i="61" s="1"/>
  <c r="AO26" i="61"/>
  <c r="BE6" i="60"/>
  <c r="BE9" i="60" s="1"/>
  <c r="AG9" i="60"/>
  <c r="BQ15" i="60"/>
  <c r="BM14" i="60"/>
  <c r="BM15" i="60" s="1"/>
  <c r="I26" i="61"/>
  <c r="AV14" i="61"/>
  <c r="BE58" i="61"/>
  <c r="M27" i="61"/>
  <c r="I27" i="61" s="1"/>
  <c r="AZ16" i="61"/>
  <c r="BC16" i="61"/>
  <c r="BE26" i="61"/>
  <c r="AE16" i="60"/>
  <c r="AO9" i="60"/>
  <c r="AC27" i="61"/>
  <c r="Y27" i="61" s="1"/>
  <c r="Y26" i="61"/>
  <c r="AZ16" i="60"/>
  <c r="AZ17" i="60" s="1"/>
  <c r="BC16" i="60"/>
  <c r="BC17" i="60" s="1"/>
  <c r="AT34" i="33"/>
  <c r="AX35" i="33" s="1"/>
  <c r="AT34" i="32"/>
  <c r="AX35" i="32" s="1"/>
  <c r="N31" i="60" l="1"/>
  <c r="BI26" i="60"/>
  <c r="AS26" i="60"/>
  <c r="M26" i="60"/>
  <c r="BJ31" i="60"/>
  <c r="AC26" i="60"/>
  <c r="AD31" i="60"/>
  <c r="AT31" i="60"/>
  <c r="BG10" i="60"/>
  <c r="AZ14" i="61"/>
  <c r="AZ17" i="61" s="1"/>
  <c r="AC28" i="61" s="1"/>
  <c r="AV17" i="61"/>
  <c r="BC14" i="61"/>
  <c r="BC17" i="61" s="1"/>
  <c r="AL16" i="60"/>
  <c r="AL17" i="60" s="1"/>
  <c r="AI16" i="60"/>
  <c r="AI17" i="60" s="1"/>
  <c r="BI28" i="60" s="1"/>
  <c r="BE28" i="60" s="1"/>
  <c r="AE17" i="60"/>
  <c r="BQ14" i="61"/>
  <c r="AS28" i="60"/>
  <c r="AO28" i="60" s="1"/>
  <c r="AC28" i="60"/>
  <c r="Y28" i="60" s="1"/>
  <c r="S18" i="30"/>
  <c r="S13" i="30"/>
  <c r="S12" i="30"/>
  <c r="Y28" i="61" l="1"/>
  <c r="Y29" i="61" s="1"/>
  <c r="AD31" i="61" s="1"/>
  <c r="AC29" i="61"/>
  <c r="AS28" i="61"/>
  <c r="BI28" i="61"/>
  <c r="I26" i="60"/>
  <c r="AO26" i="60"/>
  <c r="AO29" i="60" s="1"/>
  <c r="AS29" i="60"/>
  <c r="BI27" i="60"/>
  <c r="BE27" i="60" s="1"/>
  <c r="AS27" i="60"/>
  <c r="AO27" i="60" s="1"/>
  <c r="AC27" i="60"/>
  <c r="Y27" i="60" s="1"/>
  <c r="M27" i="60"/>
  <c r="I27" i="60" s="1"/>
  <c r="M28" i="60"/>
  <c r="I28" i="60" s="1"/>
  <c r="BI29" i="60"/>
  <c r="BE26" i="60"/>
  <c r="BE29" i="60" s="1"/>
  <c r="AC29" i="60"/>
  <c r="Y26" i="60"/>
  <c r="Y29" i="60" s="1"/>
  <c r="M28" i="61"/>
  <c r="BQ15" i="61"/>
  <c r="BM14" i="61"/>
  <c r="BM15" i="61" s="1"/>
  <c r="M29" i="60" l="1"/>
  <c r="I29" i="60"/>
  <c r="BE28" i="61"/>
  <c r="BE29" i="61" s="1"/>
  <c r="BJ31" i="61" s="1"/>
  <c r="BI29" i="61"/>
  <c r="AO28" i="61"/>
  <c r="AO29" i="61" s="1"/>
  <c r="AT31" i="61" s="1"/>
  <c r="AS29" i="61"/>
  <c r="I28" i="61"/>
  <c r="I29" i="61" s="1"/>
  <c r="N31" i="61" s="1"/>
  <c r="M2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11" authorId="0" shapeId="0" xr:uid="{274E0B54-A031-4748-97F9-B92B285F47F7}">
      <text>
        <r>
          <rPr>
            <b/>
            <sz val="9"/>
            <color indexed="81"/>
            <rFont val="MS P ゴシック"/>
            <family val="3"/>
            <charset val="128"/>
          </rPr>
          <t xml:space="preserve">○定員増の場合
</t>
        </r>
        <r>
          <rPr>
            <sz val="9"/>
            <color indexed="81"/>
            <rFont val="MS P ゴシック"/>
            <family val="3"/>
            <charset val="128"/>
          </rPr>
          <t>　「別添参考様式（人員配置体制確認表）」シートの「３　利用者数」
　BE6セルの人数 +（BE8セルの人数×0.9）　を入力してください。</t>
        </r>
        <r>
          <rPr>
            <b/>
            <sz val="9"/>
            <color indexed="81"/>
            <rFont val="MS P ゴシック"/>
            <family val="3"/>
            <charset val="128"/>
          </rPr>
          <t xml:space="preserve">
○定員に変更がない場合
　</t>
        </r>
        <r>
          <rPr>
            <sz val="9"/>
            <color indexed="81"/>
            <rFont val="MS P ゴシック"/>
            <family val="3"/>
            <charset val="128"/>
          </rPr>
          <t>「別添参考様式（人員配置体制確認表）」シートの「３　利用者数」
　BE6セルの人数　を入力してください。</t>
        </r>
      </text>
    </comment>
    <comment ref="D15" authorId="0" shapeId="0" xr:uid="{EB44C681-1CF5-4B85-9FF6-4ABE32018D27}">
      <text>
        <r>
          <rPr>
            <sz val="9"/>
            <color indexed="81"/>
            <rFont val="MS P ゴシック"/>
            <family val="3"/>
            <charset val="128"/>
          </rPr>
          <t>「別添参考様式（人員配置体制確認表）」シートの</t>
        </r>
        <r>
          <rPr>
            <sz val="9"/>
            <color indexed="10"/>
            <rFont val="MS P ゴシック"/>
            <family val="3"/>
            <charset val="128"/>
          </rPr>
          <t>「４　基準上置くべき従業者数」</t>
        </r>
        <r>
          <rPr>
            <sz val="9"/>
            <color indexed="81"/>
            <rFont val="MS P ゴシック"/>
            <family val="3"/>
            <charset val="128"/>
          </rPr>
          <t>から転記してください。</t>
        </r>
      </text>
    </comment>
    <comment ref="E20" authorId="0" shapeId="0" xr:uid="{710217B7-3842-4E07-8467-FE2A88EE8254}">
      <text>
        <r>
          <rPr>
            <sz val="9"/>
            <color indexed="81"/>
            <rFont val="MS P ゴシック"/>
            <family val="3"/>
            <charset val="128"/>
          </rPr>
          <t>「別添参考様式（人員配置体制確認表）」シートの「７　人員配置体制加算の算定における必要加配数」
「不足加配数」欄（26行目）の数字（</t>
        </r>
        <r>
          <rPr>
            <u/>
            <sz val="9"/>
            <color indexed="81"/>
            <rFont val="MS P ゴシック"/>
            <family val="3"/>
            <charset val="128"/>
          </rPr>
          <t>マイナスは記載しない</t>
        </r>
        <r>
          <rPr>
            <sz val="9"/>
            <color indexed="81"/>
            <rFont val="MS P ゴシック"/>
            <family val="3"/>
            <charset val="128"/>
          </rPr>
          <t>）を転記してください。
例：「不足加配数」欄が-1.2人、-48.0時間の場合、「1.2人」、「48.0時間」と記入</t>
        </r>
      </text>
    </comment>
    <comment ref="I20" authorId="0" shapeId="0" xr:uid="{7806C801-0036-4025-8E6C-E71C9E4E906D}">
      <text>
        <r>
          <rPr>
            <sz val="9"/>
            <color indexed="81"/>
            <rFont val="MS P ゴシック"/>
            <family val="3"/>
            <charset val="128"/>
          </rPr>
          <t>「別添参考様式（人員配置体制確認表）」シートの「７　人員配置体制加算の算定における必要加配数」
「不足調整数」欄（27行目）の数字（</t>
        </r>
        <r>
          <rPr>
            <u/>
            <sz val="9"/>
            <color indexed="81"/>
            <rFont val="MS P ゴシック"/>
            <family val="3"/>
            <charset val="128"/>
          </rPr>
          <t>マイナスは記載しない</t>
        </r>
        <r>
          <rPr>
            <sz val="9"/>
            <color indexed="81"/>
            <rFont val="MS P ゴシック"/>
            <family val="3"/>
            <charset val="128"/>
          </rPr>
          <t>）を転記してください。
例：「不足調整数」欄が-1.3人、-52.0時間の場合、「1.3人」、「52.0時間」と記入</t>
        </r>
      </text>
    </comment>
    <comment ref="G30" authorId="0" shapeId="0" xr:uid="{EF4A74C1-4DC2-43AC-88F6-9FD67B6B66C9}">
      <text>
        <r>
          <rPr>
            <sz val="9"/>
            <color indexed="81"/>
            <rFont val="MS P ゴシック"/>
            <family val="3"/>
            <charset val="128"/>
          </rPr>
          <t>「別添参考様式（人員配置体制確認表）」シートの
「５　当該事業所における基準上置くべき従業者数」AV</t>
        </r>
        <r>
          <rPr>
            <sz val="9"/>
            <color indexed="10"/>
            <rFont val="MS P ゴシック"/>
            <family val="3"/>
            <charset val="128"/>
          </rPr>
          <t>17</t>
        </r>
        <r>
          <rPr>
            <sz val="9"/>
            <color indexed="81"/>
            <rFont val="MS P ゴシック"/>
            <family val="3"/>
            <charset val="128"/>
          </rPr>
          <t>セル
+「６　加配している特定従業者数」BM</t>
        </r>
        <r>
          <rPr>
            <sz val="9"/>
            <color indexed="10"/>
            <rFont val="MS P ゴシック"/>
            <family val="3"/>
            <charset val="128"/>
          </rPr>
          <t>15</t>
        </r>
        <r>
          <rPr>
            <sz val="9"/>
            <color indexed="81"/>
            <rFont val="MS P ゴシック"/>
            <family val="3"/>
            <charset val="128"/>
          </rPr>
          <t xml:space="preserve">セルの合計の値を入力してください。
</t>
        </r>
      </text>
    </comment>
    <comment ref="G31" authorId="0" shapeId="0" xr:uid="{92D41562-1A3E-45BF-8D30-347970A8BF93}">
      <text>
        <r>
          <rPr>
            <sz val="9"/>
            <color indexed="81"/>
            <rFont val="MS P ゴシック"/>
            <family val="3"/>
            <charset val="128"/>
          </rPr>
          <t>「別添参考様式（人員配置体制確認表）」シートの
「５　当該事業所における基準上置くべき従業者数」AZ</t>
        </r>
        <r>
          <rPr>
            <sz val="9"/>
            <color indexed="10"/>
            <rFont val="MS P ゴシック"/>
            <family val="3"/>
            <charset val="128"/>
          </rPr>
          <t>17</t>
        </r>
        <r>
          <rPr>
            <sz val="9"/>
            <color indexed="81"/>
            <rFont val="MS P ゴシック"/>
            <family val="3"/>
            <charset val="128"/>
          </rPr>
          <t>セル
+「６　加配している特定従業者数」</t>
        </r>
        <r>
          <rPr>
            <sz val="9"/>
            <color indexed="10"/>
            <rFont val="MS P ゴシック"/>
            <family val="3"/>
            <charset val="128"/>
          </rPr>
          <t>BQ</t>
        </r>
        <r>
          <rPr>
            <sz val="9"/>
            <color indexed="81"/>
            <rFont val="MS P ゴシック"/>
            <family val="3"/>
            <charset val="128"/>
          </rPr>
          <t xml:space="preserve">15セルの合計の値を入力してください。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Z4" authorId="0" shapeId="0" xr:uid="{AF700890-DE37-40D6-A722-011EF41F0C04}">
      <text>
        <r>
          <rPr>
            <b/>
            <sz val="12"/>
            <color indexed="81"/>
            <rFont val="MS P ゴシック"/>
            <family val="3"/>
            <charset val="128"/>
          </rPr>
          <t>「２　運営状況」で①を選択した場合は、推定数を入力してください。
（数式を入力していますが、上書きしていただいてかまいません。ただし次回提出時、ご注意ください）
「２　運営状況」で②③を選択した場合は、別紙参考表の計算式で算出された値が転記されますので入力不要です。</t>
        </r>
      </text>
    </comment>
    <comment ref="B34" authorId="0" shapeId="0" xr:uid="{2F8DF863-CA25-4522-9D0D-385C6F81C5B2}">
      <text>
        <r>
          <rPr>
            <b/>
            <sz val="12"/>
            <color indexed="81"/>
            <rFont val="MS P ゴシック"/>
            <family val="3"/>
            <charset val="128"/>
          </rPr>
          <t>加算を算定開始しようとする月の計画を入力してください。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<sst xmlns="http://schemas.openxmlformats.org/spreadsheetml/2006/main" count="2094" uniqueCount="957">
  <si>
    <t>　　年　　月　　日</t>
    <rPh sb="2" eb="3">
      <t>ネン</t>
    </rPh>
    <rPh sb="5" eb="6">
      <t>ガツ</t>
    </rPh>
    <rPh sb="8" eb="9">
      <t>ニチ</t>
    </rPh>
    <phoneticPr fontId="5"/>
  </si>
  <si>
    <t>リハビリテーション加算に関する届出書</t>
    <rPh sb="9" eb="11">
      <t>カサン</t>
    </rPh>
    <rPh sb="12" eb="13">
      <t>カン</t>
    </rPh>
    <rPh sb="15" eb="17">
      <t>トドケデ</t>
    </rPh>
    <rPh sb="17" eb="18">
      <t>ショ</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</si>
  <si>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</si>
  <si>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</si>
  <si>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</si>
  <si>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リハビリテーション加算に関係する職員配置状況</t>
    <rPh sb="12" eb="14">
      <t>カサン</t>
    </rPh>
    <rPh sb="15" eb="17">
      <t>カンケイ</t>
    </rPh>
    <rPh sb="19" eb="21">
      <t>ショクイン</t>
    </rPh>
    <rPh sb="21" eb="22">
      <t>クバ</t>
    </rPh>
    <rPh sb="22" eb="23">
      <t>オキ</t>
    </rPh>
    <rPh sb="23" eb="25">
      <t>ジョウキョウ</t>
    </rPh>
    <phoneticPr fontId="5"/>
  </si>
  <si>
    <t>常勤</t>
    <rPh sb="0" eb="2">
      <t>ジョウキン</t>
    </rPh>
    <phoneticPr fontId="5"/>
  </si>
  <si>
    <t>非常勤</t>
    <rPh sb="0" eb="3">
      <t>ヒジョウキン</t>
    </rPh>
    <phoneticPr fontId="5"/>
  </si>
  <si>
    <t>医師</t>
    <rPh sb="0" eb="2">
      <t>イシ</t>
    </rPh>
    <phoneticPr fontId="5"/>
  </si>
  <si>
    <t>人</t>
    <rPh sb="0" eb="1">
      <t>ヒト</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</si>
  <si>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</si>
  <si>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</si>
  <si>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</si>
  <si>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※嘱託医の場合はその旨を記載すること。</t>
    <rPh sb="1" eb="3">
      <t>ショクタク</t>
    </rPh>
    <rPh sb="3" eb="4">
      <t>イ</t>
    </rPh>
    <rPh sb="5" eb="7">
      <t>バアイ</t>
    </rPh>
    <rPh sb="10" eb="11">
      <t>ムネ</t>
    </rPh>
    <rPh sb="12" eb="14">
      <t>キサイ</t>
    </rPh>
    <phoneticPr fontId="5"/>
  </si>
  <si>
    <t>リハビリテーション実施計画の策定に関わる者</t>
    <rPh sb="9" eb="11">
      <t>ジッシ</t>
    </rPh>
    <rPh sb="11" eb="13">
      <t>ケイカク</t>
    </rPh>
    <rPh sb="14" eb="16">
      <t>サクテイ</t>
    </rPh>
    <rPh sb="17" eb="18">
      <t>カカ</t>
    </rPh>
    <rPh sb="20" eb="21">
      <t>シャ</t>
    </rPh>
    <phoneticPr fontId="5"/>
  </si>
  <si>
    <t>　３　リハビリテーション実施計画の策定状況</t>
    <rPh sb="12" eb="14">
      <t>ジッシ</t>
    </rPh>
    <rPh sb="14" eb="16">
      <t>ケイカク</t>
    </rPh>
    <rPh sb="17" eb="19">
      <t>サクテイ</t>
    </rPh>
    <rPh sb="19" eb="21">
      <t>ジョウキョウ</t>
    </rPh>
    <phoneticPr fontId="5"/>
  </si>
  <si>
    <t>職種</t>
    <rPh sb="0" eb="2">
      <t>ショクシュ</t>
    </rPh>
    <phoneticPr fontId="5"/>
  </si>
  <si>
    <t>氏名</t>
    <rPh sb="0" eb="2">
      <t>シメイ</t>
    </rPh>
    <phoneticPr fontId="5"/>
  </si>
  <si>
    <t>４　対象利用者数
　　（見込みでも可）</t>
    <rPh sb="2" eb="4">
      <t>タイショウ</t>
    </rPh>
    <rPh sb="4" eb="6">
      <t>リヨウ</t>
    </rPh>
    <rPh sb="6" eb="7">
      <t>シャ</t>
    </rPh>
    <rPh sb="7" eb="8">
      <t>スウ</t>
    </rPh>
    <rPh sb="12" eb="14">
      <t>ミコ</t>
    </rPh>
    <rPh sb="17" eb="18">
      <t>カ</t>
    </rPh>
    <phoneticPr fontId="5"/>
  </si>
  <si>
    <t>人</t>
    <rPh sb="0" eb="1">
      <t>ニン</t>
    </rPh>
    <phoneticPr fontId="5"/>
  </si>
  <si>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5"/>
  </si>
  <si>
    <t>　　　２　　「リハビリテーション実施計画の策定に関わる者」には、共同でリハビリテーション実施計画を作成している者の</t>
    <rPh sb="16" eb="18">
      <t>ジッシ</t>
    </rPh>
    <rPh sb="18" eb="20">
      <t>ケイカク</t>
    </rPh>
    <rPh sb="21" eb="23">
      <t>サクテイ</t>
    </rPh>
    <rPh sb="24" eb="25">
      <t>カカ</t>
    </rPh>
    <rPh sb="27" eb="28">
      <t>モノ</t>
    </rPh>
    <rPh sb="32" eb="34">
      <t>キョウドウ</t>
    </rPh>
    <rPh sb="44" eb="46">
      <t>ジッシ</t>
    </rPh>
    <rPh sb="46" eb="48">
      <t>ケイカク</t>
    </rPh>
    <rPh sb="49" eb="51">
      <t>サクセイ</t>
    </rPh>
    <rPh sb="55" eb="56">
      <t>シャ</t>
    </rPh>
    <phoneticPr fontId="5"/>
  </si>
  <si>
    <t>職種及び氏名を記入してください。</t>
    <phoneticPr fontId="5"/>
  </si>
  <si>
    <t>　　　３　各職種の資格を証する書面の写しを添付すること。</t>
    <rPh sb="5" eb="6">
      <t>カク</t>
    </rPh>
    <rPh sb="6" eb="8">
      <t>ショクシュ</t>
    </rPh>
    <rPh sb="9" eb="11">
      <t>シカク</t>
    </rPh>
    <rPh sb="12" eb="13">
      <t>ショウ</t>
    </rPh>
    <rPh sb="15" eb="17">
      <t>ショメン</t>
    </rPh>
    <rPh sb="18" eb="19">
      <t>ウツ</t>
    </rPh>
    <rPh sb="21" eb="23">
      <t>テンプ</t>
    </rPh>
    <phoneticPr fontId="5"/>
  </si>
  <si>
    <t>　　　４　対象利用者が頸（けい）髄損傷による四肢の麻痺その他これに類する状態にある障がい者である場合は、</t>
    <rPh sb="5" eb="7">
      <t>タイショウ</t>
    </rPh>
    <rPh sb="7" eb="10">
      <t>リヨウシャ</t>
    </rPh>
    <rPh sb="48" eb="50">
      <t>バアイ</t>
    </rPh>
    <phoneticPr fontId="5"/>
  </si>
  <si>
    <t>Ｈ30.7追記</t>
    <rPh sb="5" eb="7">
      <t>ツイキ</t>
    </rPh>
    <phoneticPr fontId="5"/>
  </si>
  <si>
    <t>　　　　　リハビリテーション加算（Ⅰ）を算定し、それ以外の障がい者である場合は加算（Ⅱ）を算定する。</t>
    <rPh sb="14" eb="16">
      <t>カサン</t>
    </rPh>
    <rPh sb="20" eb="22">
      <t>サンテイ</t>
    </rPh>
    <rPh sb="26" eb="28">
      <t>イガイ</t>
    </rPh>
    <rPh sb="29" eb="30">
      <t>ショウ</t>
    </rPh>
    <rPh sb="32" eb="33">
      <t>シャ</t>
    </rPh>
    <rPh sb="36" eb="38">
      <t>バアイ</t>
    </rPh>
    <rPh sb="39" eb="41">
      <t>カサン</t>
    </rPh>
    <rPh sb="45" eb="47">
      <t>サンテイ</t>
    </rPh>
    <phoneticPr fontId="5"/>
  </si>
  <si>
    <t>　　　</t>
    <phoneticPr fontId="5"/>
  </si>
  <si>
    <t>（付表２４－１）</t>
    <phoneticPr fontId="5"/>
  </si>
  <si>
    <t>　　　　年　　　　月　　　　日</t>
    <rPh sb="4" eb="5">
      <t>ネン</t>
    </rPh>
    <rPh sb="9" eb="10">
      <t>ツキ</t>
    </rPh>
    <rPh sb="14" eb="15">
      <t>ニチ</t>
    </rPh>
    <phoneticPr fontId="5"/>
  </si>
  <si>
    <r>
      <t xml:space="preserve">リハビリテーション加算に関する届出書（生活介護）
</t>
    </r>
    <r>
      <rPr>
        <b/>
        <sz val="14"/>
        <color rgb="FFFF0000"/>
        <rFont val="HGｺﾞｼｯｸM"/>
        <family val="3"/>
        <charset val="128"/>
      </rPr>
      <t>（令和６年４月以降）</t>
    </r>
    <rPh sb="9" eb="11">
      <t>カサン</t>
    </rPh>
    <rPh sb="12" eb="13">
      <t>カン</t>
    </rPh>
    <rPh sb="15" eb="17">
      <t>トドケデ</t>
    </rPh>
    <rPh sb="26" eb="28">
      <t>レイワ</t>
    </rPh>
    <rPh sb="29" eb="30">
      <t>ネン</t>
    </rPh>
    <rPh sb="31" eb="34">
      <t>ガツイコウ</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</si>
  <si>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</si>
  <si>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</si>
  <si>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</si>
  <si>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算定要件</t>
    <rPh sb="0" eb="2">
      <t>サンテイ</t>
    </rPh>
    <rPh sb="2" eb="4">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</si>
  <si>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</si>
  <si>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</si>
  <si>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</si>
  <si>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</si>
  <si>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</si>
  <si>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</si>
  <si>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</si>
  <si>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</si>
  <si>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</si>
  <si>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</si>
  <si>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注１</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</si>
  <si>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</si>
  <si>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注２</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</si>
  <si>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</si>
  <si>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注３</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</si>
  <si>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</si>
  <si>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注４</t>
    <rPh sb="0" eb="1">
      <t>チュウ</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</si>
  <si>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</si>
  <si>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（付表２４－２）</t>
    <phoneticPr fontId="5"/>
  </si>
  <si>
    <r>
      <t xml:space="preserve">リハビリテーション加算に関する届出書（自立訓練（機能訓練））
</t>
    </r>
    <r>
      <rPr>
        <b/>
        <sz val="14"/>
        <color rgb="FFFF0000"/>
        <rFont val="HGｺﾞｼｯｸM"/>
        <family val="3"/>
        <charset val="128"/>
      </rPr>
      <t>（令和６年４月以降）</t>
    </r>
    <rPh sb="9" eb="11">
      <t>カサン</t>
    </rPh>
    <rPh sb="12" eb="13">
      <t>カン</t>
    </rPh>
    <rPh sb="15" eb="18">
      <t>トドケデショ</t>
    </rPh>
    <phoneticPr fontId="5"/>
  </si>
  <si>
    <t>リハビリテーション加算Ⅱの算定要件</t>
    <rPh sb="9" eb="11">
      <t>カサン</t>
    </rPh>
    <rPh sb="13" eb="15">
      <t>サンテイ</t>
    </rPh>
    <rPh sb="15" eb="17">
      <t>ヨウケン</t>
    </rPh>
    <phoneticPr fontId="5"/>
  </si>
  <si>
    <t>リハビリテーション加算（Ⅰ）の算定要件の一部（※）</t>
    <rPh sb="9" eb="11">
      <t>カサン</t>
    </rPh>
    <rPh sb="15" eb="17">
      <t>サンテイ</t>
    </rPh>
    <rPh sb="17" eb="19">
      <t>ヨウケン</t>
    </rPh>
    <rPh sb="20" eb="22">
      <t>イチブ</t>
    </rPh>
    <phoneticPr fontId="5"/>
  </si>
  <si>
    <t>※頸髄損傷による四肢麻痺その他これに類する障害者である場合には、当該加算を算定する場合において下記の要件を満たす必要はない。</t>
    <rPh sb="47" eb="49">
      <t>カキ</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</si>
  <si>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</si>
  <si>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</si>
  <si>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5"/>
  </si>
  <si>
    <t>（付表25-1）</t>
  </si>
  <si>
    <t>施設入所支援用</t>
    <phoneticPr fontId="5"/>
  </si>
  <si>
    <t>地域生活移行個別支援特別加算に係る状況</t>
    <rPh sb="0" eb="2">
      <t>チイキ</t>
    </rPh>
    <rPh sb="2" eb="4">
      <t>セイカツ</t>
    </rPh>
    <rPh sb="4" eb="6">
      <t>イコウ</t>
    </rPh>
    <rPh sb="6" eb="8">
      <t>コベツ</t>
    </rPh>
    <rPh sb="8" eb="10">
      <t>シエン</t>
    </rPh>
    <rPh sb="10" eb="12">
      <t>トクベツ</t>
    </rPh>
    <rPh sb="12" eb="14">
      <t>カサン</t>
    </rPh>
    <rPh sb="15" eb="16">
      <t>カカワ</t>
    </rPh>
    <rPh sb="17" eb="19">
      <t>ジョウキョウ</t>
    </rPh>
    <phoneticPr fontId="5"/>
  </si>
  <si>
    <t>施設の名称</t>
    <rPh sb="0" eb="2">
      <t>シセツ</t>
    </rPh>
    <rPh sb="3" eb="5">
      <t>メイショウ</t>
    </rPh>
    <phoneticPr fontId="5"/>
  </si>
  <si>
    <t>当該施設の前年度平均利用者数</t>
    <rPh sb="0" eb="2">
      <t>トウガイ</t>
    </rPh>
    <rPh sb="2" eb="4">
      <t>シセツ</t>
    </rPh>
    <rPh sb="5" eb="8">
      <t>ゼンネンド</t>
    </rPh>
    <rPh sb="8" eb="10">
      <t>ヘイキン</t>
    </rPh>
    <rPh sb="10" eb="13">
      <t>リヨウシャ</t>
    </rPh>
    <rPh sb="13" eb="14">
      <t>スウ</t>
    </rPh>
    <phoneticPr fontId="5"/>
  </si>
  <si>
    <t>当該施設が置くべき生活支援員の数（常勤換算）</t>
    <rPh sb="0" eb="2">
      <t>トウガイ</t>
    </rPh>
    <rPh sb="5" eb="6">
      <t>オ</t>
    </rPh>
    <rPh sb="9" eb="11">
      <t>セイカツ</t>
    </rPh>
    <rPh sb="11" eb="14">
      <t>シエンイン</t>
    </rPh>
    <rPh sb="15" eb="16">
      <t>カズ</t>
    </rPh>
    <rPh sb="17" eb="19">
      <t>ジョウキン</t>
    </rPh>
    <rPh sb="19" eb="21">
      <t>カンサン</t>
    </rPh>
    <phoneticPr fontId="5"/>
  </si>
  <si>
    <t>当該施設の生活支援員の配置数（常勤換算）・・・（Ａ）</t>
    <rPh sb="0" eb="2">
      <t>トウガイ</t>
    </rPh>
    <rPh sb="5" eb="7">
      <t>セイカツ</t>
    </rPh>
    <rPh sb="7" eb="10">
      <t>シエンイン</t>
    </rPh>
    <rPh sb="11" eb="13">
      <t>ハイチ</t>
    </rPh>
    <rPh sb="13" eb="14">
      <t>カズ</t>
    </rPh>
    <rPh sb="15" eb="17">
      <t>ジョウキン</t>
    </rPh>
    <rPh sb="17" eb="19">
      <t>カンサン</t>
    </rPh>
    <phoneticPr fontId="5"/>
  </si>
  <si>
    <t>（Ａ）のうち、
社会福祉士、精神保健福祉士の人数</t>
    <rPh sb="8" eb="10">
      <t>シャカイ</t>
    </rPh>
    <rPh sb="10" eb="12">
      <t>フクシ</t>
    </rPh>
    <rPh sb="12" eb="13">
      <t>シ</t>
    </rPh>
    <rPh sb="14" eb="16">
      <t>セイシン</t>
    </rPh>
    <rPh sb="16" eb="18">
      <t>ホケン</t>
    </rPh>
    <rPh sb="18" eb="20">
      <t>フクシ</t>
    </rPh>
    <rPh sb="20" eb="21">
      <t>シ</t>
    </rPh>
    <rPh sb="22" eb="24">
      <t>ニンズウ</t>
    </rPh>
    <phoneticPr fontId="5"/>
  </si>
  <si>
    <t>社会福祉士の人数</t>
    <rPh sb="0" eb="4">
      <t>シャカイフクシ</t>
    </rPh>
    <rPh sb="4" eb="5">
      <t>シ</t>
    </rPh>
    <rPh sb="6" eb="8">
      <t>ニンズウ</t>
    </rPh>
    <phoneticPr fontId="5"/>
  </si>
  <si>
    <t>精神保健福祉士の人数</t>
    <rPh sb="0" eb="2">
      <t>セイシン</t>
    </rPh>
    <rPh sb="2" eb="4">
      <t>ホケン</t>
    </rPh>
    <rPh sb="4" eb="7">
      <t>フクシシ</t>
    </rPh>
    <rPh sb="8" eb="10">
      <t>ニンズウ</t>
    </rPh>
    <phoneticPr fontId="5"/>
  </si>
  <si>
    <t>精神科医師による
指導の回数</t>
    <rPh sb="0" eb="2">
      <t>セイシン</t>
    </rPh>
    <rPh sb="2" eb="3">
      <t>カ</t>
    </rPh>
    <rPh sb="3" eb="5">
      <t>イシ</t>
    </rPh>
    <rPh sb="9" eb="11">
      <t>シドウ</t>
    </rPh>
    <rPh sb="12" eb="14">
      <t>カイスウ</t>
    </rPh>
    <phoneticPr fontId="5"/>
  </si>
  <si>
    <t>回／月</t>
    <rPh sb="0" eb="1">
      <t>カイ</t>
    </rPh>
    <rPh sb="2" eb="3">
      <t>ツキ</t>
    </rPh>
    <phoneticPr fontId="5"/>
  </si>
  <si>
    <t>研修</t>
    <rPh sb="0" eb="2">
      <t>ケンシュウ</t>
    </rPh>
    <phoneticPr fontId="5"/>
  </si>
  <si>
    <t>回数</t>
    <rPh sb="0" eb="2">
      <t>カイスウ</t>
    </rPh>
    <phoneticPr fontId="5"/>
  </si>
  <si>
    <t>回／年</t>
    <rPh sb="0" eb="1">
      <t>カイ</t>
    </rPh>
    <rPh sb="2" eb="3">
      <t>ネン</t>
    </rPh>
    <phoneticPr fontId="5"/>
  </si>
  <si>
    <t>内容</t>
    <rPh sb="0" eb="2">
      <t>ナイヨウ</t>
    </rPh>
    <phoneticPr fontId="5"/>
  </si>
  <si>
    <t>協力機関名</t>
    <rPh sb="0" eb="2">
      <t>キョウリョク</t>
    </rPh>
    <rPh sb="2" eb="4">
      <t>キカン</t>
    </rPh>
    <rPh sb="4" eb="5">
      <t>メイ</t>
    </rPh>
    <phoneticPr fontId="5"/>
  </si>
  <si>
    <t>備考
　①研修欄は、医療観察法に基づく通院中の者又は刑事施設・少年院から出所した障害者の支援に関する研修について記入してください。
　②協力機関名は、事業所と協力体制をとっている保護観察所、更生保護施設、指定医療機関、精神保健福祉センター等の関係機関名を記入してください。</t>
    <rPh sb="0" eb="2">
      <t>ビコウ</t>
    </rPh>
    <rPh sb="24" eb="25">
      <t>マタ</t>
    </rPh>
    <rPh sb="26" eb="28">
      <t>ケイジ</t>
    </rPh>
    <rPh sb="28" eb="30">
      <t>シセツ</t>
    </rPh>
    <rPh sb="31" eb="34">
      <t>ショウネンイン</t>
    </rPh>
    <rPh sb="56" eb="58">
      <t>キニュウ</t>
    </rPh>
    <rPh sb="127" eb="129">
      <t>キニュウ</t>
    </rPh>
    <phoneticPr fontId="5"/>
  </si>
  <si>
    <t>（付表25-2）</t>
  </si>
  <si>
    <t>宿泊型自立訓練・共同生活援助用</t>
    <rPh sb="0" eb="3">
      <t>シュクハクガタ</t>
    </rPh>
    <rPh sb="3" eb="5">
      <t>ジリツ</t>
    </rPh>
    <rPh sb="5" eb="7">
      <t>クンレン</t>
    </rPh>
    <rPh sb="8" eb="10">
      <t>キョウドウ</t>
    </rPh>
    <rPh sb="10" eb="12">
      <t>セイカツ</t>
    </rPh>
    <rPh sb="12" eb="14">
      <t>エンジョ</t>
    </rPh>
    <rPh sb="14" eb="15">
      <t>ヨウ</t>
    </rPh>
    <phoneticPr fontId="5"/>
  </si>
  <si>
    <t>事業所の名称</t>
    <rPh sb="0" eb="3">
      <t>ジギョウショ</t>
    </rPh>
    <rPh sb="4" eb="6">
      <t>メイショウ</t>
    </rPh>
    <phoneticPr fontId="5"/>
  </si>
  <si>
    <t>当該事業所の前年度平均利用者数</t>
    <rPh sb="0" eb="2">
      <t>トウガイ</t>
    </rPh>
    <rPh sb="2" eb="5">
      <t>ジギョウショ</t>
    </rPh>
    <rPh sb="6" eb="9">
      <t>ゼンネンド</t>
    </rPh>
    <rPh sb="9" eb="11">
      <t>ヘイキン</t>
    </rPh>
    <rPh sb="11" eb="14">
      <t>リヨウシャ</t>
    </rPh>
    <rPh sb="14" eb="15">
      <t>スウ</t>
    </rPh>
    <phoneticPr fontId="5"/>
  </si>
  <si>
    <t>当該事業所が置くべき生活支援員及び世話　人の数（常勤換算）
（自立訓練にあっては生活支援員のみ）</t>
    <rPh sb="0" eb="2">
      <t>トウガイ</t>
    </rPh>
    <rPh sb="2" eb="5">
      <t>ジギョウショ</t>
    </rPh>
    <rPh sb="6" eb="7">
      <t>オ</t>
    </rPh>
    <rPh sb="10" eb="12">
      <t>セイカツ</t>
    </rPh>
    <rPh sb="12" eb="15">
      <t>シエンイン</t>
    </rPh>
    <rPh sb="15" eb="16">
      <t>オヨ</t>
    </rPh>
    <rPh sb="17" eb="19">
      <t>セワ</t>
    </rPh>
    <rPh sb="20" eb="21">
      <t>ニン</t>
    </rPh>
    <rPh sb="22" eb="23">
      <t>カズ</t>
    </rPh>
    <rPh sb="24" eb="26">
      <t>ジョウキン</t>
    </rPh>
    <rPh sb="26" eb="28">
      <t>カンサン</t>
    </rPh>
    <rPh sb="31" eb="33">
      <t>ジリツ</t>
    </rPh>
    <rPh sb="33" eb="35">
      <t>クンレン</t>
    </rPh>
    <rPh sb="40" eb="42">
      <t>セイカツ</t>
    </rPh>
    <rPh sb="42" eb="44">
      <t>シエン</t>
    </rPh>
    <rPh sb="44" eb="45">
      <t>イン</t>
    </rPh>
    <phoneticPr fontId="5"/>
  </si>
  <si>
    <t>生活支援員</t>
    <rPh sb="0" eb="2">
      <t>セイカツ</t>
    </rPh>
    <rPh sb="2" eb="4">
      <t>シエン</t>
    </rPh>
    <rPh sb="4" eb="5">
      <t>イン</t>
    </rPh>
    <phoneticPr fontId="5"/>
  </si>
  <si>
    <t>世話人</t>
    <phoneticPr fontId="5"/>
  </si>
  <si>
    <t>当該施設・事業所の生活支援員及び世話人の配置数（常勤換算）・・・（Ａ）
（自立訓練にあっては生活支援員のみ）</t>
    <rPh sb="0" eb="2">
      <t>トウガイ</t>
    </rPh>
    <rPh sb="5" eb="8">
      <t>ジギョウショ</t>
    </rPh>
    <rPh sb="9" eb="11">
      <t>セイカツ</t>
    </rPh>
    <rPh sb="11" eb="14">
      <t>シエンイン</t>
    </rPh>
    <rPh sb="14" eb="15">
      <t>オヨ</t>
    </rPh>
    <rPh sb="16" eb="18">
      <t>セワ</t>
    </rPh>
    <rPh sb="18" eb="19">
      <t>ニン</t>
    </rPh>
    <rPh sb="20" eb="22">
      <t>ハイチ</t>
    </rPh>
    <rPh sb="22" eb="23">
      <t>カズ</t>
    </rPh>
    <rPh sb="24" eb="26">
      <t>ジョウキン</t>
    </rPh>
    <rPh sb="26" eb="28">
      <t>カンサン</t>
    </rPh>
    <rPh sb="37" eb="39">
      <t>ジリツ</t>
    </rPh>
    <rPh sb="39" eb="41">
      <t>クンレン</t>
    </rPh>
    <rPh sb="46" eb="48">
      <t>セイカツ</t>
    </rPh>
    <rPh sb="48" eb="50">
      <t>シエン</t>
    </rPh>
    <rPh sb="50" eb="51">
      <t>イン</t>
    </rPh>
    <phoneticPr fontId="5"/>
  </si>
  <si>
    <t>回／年</t>
    <phoneticPr fontId="5"/>
  </si>
  <si>
    <t>備考</t>
    <rPh sb="0" eb="2">
      <t>ビコウ</t>
    </rPh>
    <phoneticPr fontId="5"/>
  </si>
  <si>
    <t>　①研修欄は、医療観察法に基づく通院中の者又は刑事施設・少年院から出所した障害者の支援に</t>
    <rPh sb="2" eb="4">
      <t>ケンシュウ</t>
    </rPh>
    <rPh sb="4" eb="5">
      <t>ラン</t>
    </rPh>
    <rPh sb="7" eb="9">
      <t>イリョウ</t>
    </rPh>
    <rPh sb="9" eb="11">
      <t>カンサツ</t>
    </rPh>
    <rPh sb="11" eb="12">
      <t>ホウ</t>
    </rPh>
    <rPh sb="13" eb="14">
      <t>モト</t>
    </rPh>
    <rPh sb="16" eb="18">
      <t>ツウイン</t>
    </rPh>
    <rPh sb="18" eb="19">
      <t>チュウ</t>
    </rPh>
    <rPh sb="20" eb="21">
      <t>モノ</t>
    </rPh>
    <rPh sb="21" eb="22">
      <t>マタ</t>
    </rPh>
    <rPh sb="23" eb="25">
      <t>ケイジ</t>
    </rPh>
    <rPh sb="25" eb="27">
      <t>シセツ</t>
    </rPh>
    <rPh sb="28" eb="31">
      <t>ショウネンイン</t>
    </rPh>
    <rPh sb="33" eb="35">
      <t>シュッショ</t>
    </rPh>
    <rPh sb="37" eb="40">
      <t>ショウガイシャ</t>
    </rPh>
    <rPh sb="41" eb="43">
      <t>シエン</t>
    </rPh>
    <phoneticPr fontId="5"/>
  </si>
  <si>
    <t>　　 関する研修について記載してください。</t>
    <phoneticPr fontId="5"/>
  </si>
  <si>
    <t>　②協力機関名は、事業所と協力体制をとっている保護観察所、更生保護施設、指定医療機関、</t>
    <rPh sb="2" eb="4">
      <t>キョウリョク</t>
    </rPh>
    <rPh sb="4" eb="6">
      <t>キカン</t>
    </rPh>
    <rPh sb="6" eb="7">
      <t>メイ</t>
    </rPh>
    <rPh sb="9" eb="12">
      <t>ジギョウショ</t>
    </rPh>
    <rPh sb="13" eb="15">
      <t>キョウリョク</t>
    </rPh>
    <rPh sb="15" eb="17">
      <t>タイセイ</t>
    </rPh>
    <rPh sb="23" eb="25">
      <t>ホゴ</t>
    </rPh>
    <rPh sb="25" eb="27">
      <t>カンサツ</t>
    </rPh>
    <rPh sb="27" eb="28">
      <t>ショ</t>
    </rPh>
    <rPh sb="29" eb="31">
      <t>コウセイ</t>
    </rPh>
    <rPh sb="31" eb="33">
      <t>ホゴ</t>
    </rPh>
    <rPh sb="33" eb="35">
      <t>シセツ</t>
    </rPh>
    <rPh sb="36" eb="38">
      <t>シテイ</t>
    </rPh>
    <rPh sb="38" eb="40">
      <t>イリョウ</t>
    </rPh>
    <rPh sb="40" eb="42">
      <t>キカン</t>
    </rPh>
    <phoneticPr fontId="5"/>
  </si>
  <si>
    <t>　　 精神保健福祉センター等の関係機関名を記入してください。</t>
    <phoneticPr fontId="5"/>
  </si>
  <si>
    <t>（付表26）</t>
  </si>
  <si>
    <t>延長支援加算体制届出書</t>
    <rPh sb="0" eb="2">
      <t>エンチョウ</t>
    </rPh>
    <rPh sb="2" eb="4">
      <t>シエン</t>
    </rPh>
    <rPh sb="4" eb="6">
      <t>カサン</t>
    </rPh>
    <rPh sb="6" eb="8">
      <t>タイセイ</t>
    </rPh>
    <rPh sb="8" eb="9">
      <t>トドケ</t>
    </rPh>
    <rPh sb="9" eb="10">
      <t>デ</t>
    </rPh>
    <rPh sb="10" eb="11">
      <t>ショ</t>
    </rPh>
    <phoneticPr fontId="5"/>
  </si>
  <si>
    <t>施設種別</t>
    <rPh sb="0" eb="2">
      <t>シセツ</t>
    </rPh>
    <rPh sb="2" eb="4">
      <t>シュベツ</t>
    </rPh>
    <phoneticPr fontId="5"/>
  </si>
  <si>
    <t>施設名</t>
    <rPh sb="0" eb="2">
      <t>シセツ</t>
    </rPh>
    <rPh sb="2" eb="3">
      <t>メイ</t>
    </rPh>
    <phoneticPr fontId="5"/>
  </si>
  <si>
    <t>定員</t>
    <rPh sb="0" eb="2">
      <t>テイイン</t>
    </rPh>
    <phoneticPr fontId="5"/>
  </si>
  <si>
    <t>運営規定上の営業時間</t>
    <rPh sb="0" eb="2">
      <t>ウンエイ</t>
    </rPh>
    <rPh sb="2" eb="4">
      <t>キテイ</t>
    </rPh>
    <rPh sb="4" eb="5">
      <t>ジョウ</t>
    </rPh>
    <rPh sb="6" eb="8">
      <t>エイギョウ</t>
    </rPh>
    <rPh sb="8" eb="10">
      <t>ジカン</t>
    </rPh>
    <phoneticPr fontId="5"/>
  </si>
  <si>
    <t>※営業時間とは・・・運営規程上で定めるサービス提供可能時間</t>
    <rPh sb="1" eb="3">
      <t>エイギョウ</t>
    </rPh>
    <rPh sb="3" eb="5">
      <t>ジカン</t>
    </rPh>
    <rPh sb="10" eb="12">
      <t>ウンエイ</t>
    </rPh>
    <rPh sb="12" eb="14">
      <t>キテイ</t>
    </rPh>
    <rPh sb="14" eb="15">
      <t>ジョウ</t>
    </rPh>
    <rPh sb="16" eb="17">
      <t>サダ</t>
    </rPh>
    <rPh sb="23" eb="25">
      <t>テイキョウ</t>
    </rPh>
    <rPh sb="25" eb="27">
      <t>カノウ</t>
    </rPh>
    <rPh sb="27" eb="29">
      <t>ジカン</t>
    </rPh>
    <phoneticPr fontId="5"/>
  </si>
  <si>
    <t>年齢</t>
    <rPh sb="0" eb="2">
      <t>ネンレイ</t>
    </rPh>
    <phoneticPr fontId="5"/>
  </si>
  <si>
    <t>利用時間</t>
    <rPh sb="0" eb="2">
      <t>リヨウ</t>
    </rPh>
    <rPh sb="2" eb="4">
      <t>ジカン</t>
    </rPh>
    <phoneticPr fontId="5"/>
  </si>
  <si>
    <r>
      <t>※　運営規程に定める営業時間</t>
    </r>
    <r>
      <rPr>
        <sz val="11"/>
        <color indexed="56"/>
        <rFont val="ＭＳ Ｐゴシック"/>
        <family val="3"/>
        <charset val="128"/>
      </rPr>
      <t>（送迎のみを実施する時間は含まない）が８時間以上である営業日において、個別支援計画に基づき</t>
    </r>
    <r>
      <rPr>
        <sz val="11"/>
        <rFont val="ＭＳ Ｐゴシック"/>
        <family val="3"/>
        <charset val="128"/>
      </rPr>
      <t>営業時間を超えて支援を行うものとして、加算を算定する場合に届け出ること。</t>
    </r>
    <rPh sb="7" eb="8">
      <t>サダ</t>
    </rPh>
    <rPh sb="15" eb="17">
      <t>ソウゲイ</t>
    </rPh>
    <rPh sb="20" eb="22">
      <t>ジッシ</t>
    </rPh>
    <rPh sb="24" eb="26">
      <t>ジカン</t>
    </rPh>
    <rPh sb="27" eb="28">
      <t>フク</t>
    </rPh>
    <rPh sb="34" eb="36">
      <t>ジカン</t>
    </rPh>
    <rPh sb="36" eb="38">
      <t>イジョウ</t>
    </rPh>
    <rPh sb="41" eb="44">
      <t>エイギョウビ</t>
    </rPh>
    <rPh sb="59" eb="61">
      <t>エイギョウ</t>
    </rPh>
    <rPh sb="61" eb="63">
      <t>ジカン</t>
    </rPh>
    <phoneticPr fontId="5"/>
  </si>
  <si>
    <t>Ｈ30.8追記(算定要件周知のため)</t>
    <rPh sb="5" eb="7">
      <t>ツイキ</t>
    </rPh>
    <rPh sb="8" eb="10">
      <t>サンテイ</t>
    </rPh>
    <rPh sb="10" eb="12">
      <t>ヨウケン</t>
    </rPh>
    <rPh sb="12" eb="14">
      <t>シュウチ</t>
    </rPh>
    <phoneticPr fontId="5"/>
  </si>
  <si>
    <t>※　延長時間帯に、基準上置くべき直接処遇職員を１名以上配置する必要があること。</t>
    <rPh sb="2" eb="4">
      <t>エンチョウ</t>
    </rPh>
    <rPh sb="4" eb="7">
      <t>ジカンタイ</t>
    </rPh>
    <rPh sb="9" eb="11">
      <t>キジュン</t>
    </rPh>
    <rPh sb="11" eb="12">
      <t>ジョウ</t>
    </rPh>
    <rPh sb="12" eb="13">
      <t>オ</t>
    </rPh>
    <rPh sb="16" eb="18">
      <t>チョクセツ</t>
    </rPh>
    <rPh sb="18" eb="20">
      <t>ショグウ</t>
    </rPh>
    <rPh sb="20" eb="22">
      <t>ショクイン</t>
    </rPh>
    <rPh sb="24" eb="25">
      <t>メイ</t>
    </rPh>
    <rPh sb="25" eb="27">
      <t>イジョウ</t>
    </rPh>
    <rPh sb="27" eb="29">
      <t>ハイチ</t>
    </rPh>
    <rPh sb="31" eb="33">
      <t>ヒツヨウ</t>
    </rPh>
    <phoneticPr fontId="5"/>
  </si>
  <si>
    <r>
      <t>※　延長支援加算を算定する障害者</t>
    </r>
    <r>
      <rPr>
        <sz val="11"/>
        <color indexed="56"/>
        <rFont val="ＭＳ Ｐゴシック"/>
        <family val="3"/>
        <charset val="128"/>
      </rPr>
      <t>（施設入所者を除く）</t>
    </r>
    <r>
      <rPr>
        <sz val="11"/>
        <color theme="1"/>
        <rFont val="游ゴシック"/>
        <family val="2"/>
        <charset val="128"/>
        <scheme val="minor"/>
      </rPr>
      <t>又は障害児に係る個別支援計画書を添付すること。</t>
    </r>
    <rPh sb="13" eb="16">
      <t>ショウガイシャ</t>
    </rPh>
    <rPh sb="17" eb="19">
      <t>シセツ</t>
    </rPh>
    <rPh sb="19" eb="22">
      <t>ニュウショシャ</t>
    </rPh>
    <rPh sb="23" eb="24">
      <t>ノゾ</t>
    </rPh>
    <rPh sb="26" eb="27">
      <t>マタ</t>
    </rPh>
    <rPh sb="28" eb="31">
      <t>ショウガイジ</t>
    </rPh>
    <rPh sb="34" eb="36">
      <t>コベツ</t>
    </rPh>
    <rPh sb="36" eb="38">
      <t>シエン</t>
    </rPh>
    <rPh sb="38" eb="40">
      <t>ケイカク</t>
    </rPh>
    <rPh sb="40" eb="41">
      <t>ショ</t>
    </rPh>
    <phoneticPr fontId="5"/>
  </si>
  <si>
    <t>Ｈ30.4月追記(算定要件周知のため)
Ｈ30.8月計画添付提出追記</t>
    <rPh sb="5" eb="6">
      <t>ガツ</t>
    </rPh>
    <rPh sb="6" eb="8">
      <t>ツイキ</t>
    </rPh>
    <rPh sb="9" eb="11">
      <t>サンテイ</t>
    </rPh>
    <rPh sb="11" eb="13">
      <t>ヨウケン</t>
    </rPh>
    <rPh sb="13" eb="15">
      <t>シュウチ</t>
    </rPh>
    <rPh sb="25" eb="26">
      <t>ガツ</t>
    </rPh>
    <rPh sb="26" eb="28">
      <t>ケイカク</t>
    </rPh>
    <rPh sb="28" eb="30">
      <t>テンプ</t>
    </rPh>
    <rPh sb="30" eb="32">
      <t>テイシュツ</t>
    </rPh>
    <rPh sb="32" eb="34">
      <t>ツイキ</t>
    </rPh>
    <phoneticPr fontId="5"/>
  </si>
  <si>
    <t>（付表２７）</t>
  </si>
  <si>
    <r>
      <t>送迎加算に関する届出書</t>
    </r>
    <r>
      <rPr>
        <sz val="12"/>
        <color indexed="10"/>
        <rFont val="ＭＳ Ｐゴシック"/>
        <family val="3"/>
        <charset val="128"/>
      </rPr>
      <t>（平成30年4月以降）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</si>
  <si>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</si>
  <si>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</si>
  <si>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</si>
  <si>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</si>
  <si>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等包括支援以外</t>
    </r>
    <r>
      <rPr>
        <sz val="11"/>
        <color theme="1"/>
        <rFont val="游ゴシック"/>
        <family val="2"/>
        <charset val="128"/>
        <scheme val="minor"/>
      </rPr>
      <t>）</t>
    </r>
    <rPh sb="2" eb="4">
      <t>ソウゲイ</t>
    </rPh>
    <rPh sb="5" eb="7">
      <t>ジョウキョウ</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</si>
  <si>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</si>
  <si>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</si>
  <si>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</si>
  <si>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</si>
  <si>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</si>
  <si>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</si>
  <si>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</si>
  <si>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（付表29）</t>
  </si>
  <si>
    <t>　　年　　月　　日</t>
  </si>
  <si>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5"/>
  </si>
  <si>
    <t>事業所番号</t>
    <rPh sb="0" eb="3">
      <t>ジギョウショ</t>
    </rPh>
    <rPh sb="3" eb="5">
      <t>バンゴウ</t>
    </rPh>
    <phoneticPr fontId="5"/>
  </si>
  <si>
    <t>事業所の所在地</t>
    <rPh sb="0" eb="3">
      <t>ジギョウショ</t>
    </rPh>
    <rPh sb="4" eb="7">
      <t>ショザイチ</t>
    </rPh>
    <phoneticPr fontId="5"/>
  </si>
  <si>
    <t>異動区分</t>
    <rPh sb="0" eb="2">
      <t>イドウ</t>
    </rPh>
    <rPh sb="2" eb="4">
      <t>クブン</t>
    </rPh>
    <phoneticPr fontId="5"/>
  </si>
  <si>
    <t>１　新規　　　　　　　　２　変更　　　　　　　　３　終了</t>
    <rPh sb="2" eb="4">
      <t>シンキ</t>
    </rPh>
    <rPh sb="14" eb="16">
      <t>ヘンコウ</t>
    </rPh>
    <rPh sb="26" eb="28">
      <t>シュウリョウ</t>
    </rPh>
    <phoneticPr fontId="5"/>
  </si>
  <si>
    <t>連絡先</t>
    <rPh sb="0" eb="2">
      <t>レンラク</t>
    </rPh>
    <rPh sb="2" eb="3">
      <t>サキ</t>
    </rPh>
    <phoneticPr fontId="5"/>
  </si>
  <si>
    <t>電話番号</t>
    <rPh sb="0" eb="2">
      <t>デンワ</t>
    </rPh>
    <rPh sb="2" eb="4">
      <t>バンゴウ</t>
    </rPh>
    <phoneticPr fontId="5"/>
  </si>
  <si>
    <t>担当者名</t>
    <rPh sb="0" eb="3">
      <t>タントウシャ</t>
    </rPh>
    <rPh sb="3" eb="4">
      <t>メイ</t>
    </rPh>
    <phoneticPr fontId="5"/>
  </si>
  <si>
    <t>FAX番号</t>
    <rPh sb="3" eb="5">
      <t>バンゴウ</t>
    </rPh>
    <phoneticPr fontId="5"/>
  </si>
  <si>
    <t>前年度の平均利用者数（人）</t>
    <phoneticPr fontId="5"/>
  </si>
  <si>
    <t>通勤者生活支援に係る体制</t>
    <rPh sb="0" eb="3">
      <t>ツウキンシャ</t>
    </rPh>
    <rPh sb="3" eb="5">
      <t>セイカツ</t>
    </rPh>
    <rPh sb="5" eb="7">
      <t>シエン</t>
    </rPh>
    <rPh sb="8" eb="9">
      <t>カカ</t>
    </rPh>
    <rPh sb="10" eb="12">
      <t>タイセイ</t>
    </rPh>
    <phoneticPr fontId="5"/>
  </si>
  <si>
    <t>前年度の平均利用者数のうち５０％（人）</t>
    <rPh sb="0" eb="3">
      <t>ゼンネンド</t>
    </rPh>
    <rPh sb="4" eb="6">
      <t>ヘイキン</t>
    </rPh>
    <rPh sb="6" eb="9">
      <t>リヨウシャ</t>
    </rPh>
    <rPh sb="9" eb="10">
      <t>スウ</t>
    </rPh>
    <phoneticPr fontId="5"/>
  </si>
  <si>
    <t>氏　　名</t>
    <rPh sb="0" eb="1">
      <t>シ</t>
    </rPh>
    <rPh sb="3" eb="4">
      <t>メイ</t>
    </rPh>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</si>
  <si>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</si>
  <si>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</si>
  <si>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</si>
  <si>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</si>
  <si>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（付表30）</t>
  </si>
  <si>
    <t>視覚障害者に対する専門的訓練の実施体制の状況</t>
    <rPh sb="0" eb="2">
      <t>シカク</t>
    </rPh>
    <rPh sb="2" eb="4">
      <t>ショウガイ</t>
    </rPh>
    <rPh sb="4" eb="5">
      <t>シャ</t>
    </rPh>
    <rPh sb="6" eb="7">
      <t>タイ</t>
    </rPh>
    <rPh sb="9" eb="12">
      <t>センモンテキ</t>
    </rPh>
    <rPh sb="12" eb="14">
      <t>クンレン</t>
    </rPh>
    <rPh sb="15" eb="17">
      <t>ジッシ</t>
    </rPh>
    <rPh sb="17" eb="19">
      <t>タイセイ</t>
    </rPh>
    <rPh sb="20" eb="22">
      <t>ジョウキョウ</t>
    </rPh>
    <phoneticPr fontId="5"/>
  </si>
  <si>
    <t>（視覚障害者機能訓練専門員の配置）</t>
    <rPh sb="1" eb="3">
      <t>シカク</t>
    </rPh>
    <rPh sb="3" eb="5">
      <t>ショウガイ</t>
    </rPh>
    <rPh sb="5" eb="6">
      <t>シャ</t>
    </rPh>
    <rPh sb="6" eb="8">
      <t>キノウ</t>
    </rPh>
    <rPh sb="8" eb="10">
      <t>クンレン</t>
    </rPh>
    <rPh sb="10" eb="13">
      <t>センモンイン</t>
    </rPh>
    <rPh sb="14" eb="16">
      <t>ハイチ</t>
    </rPh>
    <phoneticPr fontId="5"/>
  </si>
  <si>
    <t>事業所名</t>
    <rPh sb="0" eb="2">
      <t>ジギョウ</t>
    </rPh>
    <rPh sb="2" eb="3">
      <t>ショ</t>
    </rPh>
    <rPh sb="3" eb="4">
      <t>メイ</t>
    </rPh>
    <phoneticPr fontId="5"/>
  </si>
  <si>
    <t>加算要件</t>
    <rPh sb="0" eb="2">
      <t>カサン</t>
    </rPh>
    <rPh sb="2" eb="4">
      <t>ヨウケン</t>
    </rPh>
    <phoneticPr fontId="5"/>
  </si>
  <si>
    <t>要件の有無</t>
    <rPh sb="0" eb="2">
      <t>ヨウケン</t>
    </rPh>
    <rPh sb="3" eb="5">
      <t>ウム</t>
    </rPh>
    <phoneticPr fontId="5"/>
  </si>
  <si>
    <t>（１）</t>
    <phoneticPr fontId="5"/>
  </si>
  <si>
    <t>以下のいずれかの研修を修了した従業者がいる</t>
    <rPh sb="0" eb="2">
      <t>イカ</t>
    </rPh>
    <rPh sb="8" eb="10">
      <t>ケンシュウ</t>
    </rPh>
    <rPh sb="11" eb="13">
      <t>シュウリョウ</t>
    </rPh>
    <rPh sb="15" eb="18">
      <t>ジュウギョウシャ</t>
    </rPh>
    <phoneticPr fontId="5"/>
  </si>
  <si>
    <t>１　有</t>
    <rPh sb="2" eb="3">
      <t>アリ</t>
    </rPh>
    <phoneticPr fontId="5"/>
  </si>
  <si>
    <t>２　無</t>
    <rPh sb="2" eb="3">
      <t>ナ</t>
    </rPh>
    <phoneticPr fontId="5"/>
  </si>
  <si>
    <t>①</t>
    <phoneticPr fontId="5"/>
  </si>
  <si>
    <t>国立障害者リハビリテーションセンター学院の視覚障害学科卒業</t>
    <rPh sb="0" eb="2">
      <t>コクリツ</t>
    </rPh>
    <rPh sb="2" eb="4">
      <t>ショウガイ</t>
    </rPh>
    <rPh sb="4" eb="5">
      <t>シャ</t>
    </rPh>
    <rPh sb="18" eb="20">
      <t>ガクイン</t>
    </rPh>
    <rPh sb="21" eb="23">
      <t>シカク</t>
    </rPh>
    <rPh sb="23" eb="25">
      <t>ショウガイ</t>
    </rPh>
    <rPh sb="25" eb="27">
      <t>ガッカ</t>
    </rPh>
    <rPh sb="27" eb="29">
      <t>ソツギョウ</t>
    </rPh>
    <phoneticPr fontId="5"/>
  </si>
  <si>
    <t>②</t>
    <phoneticPr fontId="5"/>
  </si>
  <si>
    <t>盲人歩行訓練指導員研修の修了者</t>
    <rPh sb="0" eb="2">
      <t>モウジン</t>
    </rPh>
    <rPh sb="2" eb="4">
      <t>ホコウ</t>
    </rPh>
    <rPh sb="4" eb="6">
      <t>クンレン</t>
    </rPh>
    <rPh sb="6" eb="9">
      <t>シドウイン</t>
    </rPh>
    <rPh sb="9" eb="11">
      <t>ケンシュウ</t>
    </rPh>
    <rPh sb="12" eb="15">
      <t>シュウリョウシャ</t>
    </rPh>
    <phoneticPr fontId="5"/>
  </si>
  <si>
    <t>③</t>
    <phoneticPr fontId="5"/>
  </si>
  <si>
    <t>視覚障害生活訓練指導員研修の修了者</t>
    <rPh sb="0" eb="2">
      <t>シカク</t>
    </rPh>
    <rPh sb="2" eb="4">
      <t>ショウガイ</t>
    </rPh>
    <rPh sb="4" eb="6">
      <t>セイカツ</t>
    </rPh>
    <rPh sb="6" eb="8">
      <t>クンレン</t>
    </rPh>
    <rPh sb="8" eb="11">
      <t>シドウイン</t>
    </rPh>
    <rPh sb="11" eb="13">
      <t>ケンシュウ</t>
    </rPh>
    <rPh sb="14" eb="16">
      <t>シュウリョウ</t>
    </rPh>
    <rPh sb="16" eb="17">
      <t>シャ</t>
    </rPh>
    <phoneticPr fontId="5"/>
  </si>
  <si>
    <t>④</t>
    <phoneticPr fontId="5"/>
  </si>
  <si>
    <t>①～④に準ずる研修</t>
    <rPh sb="4" eb="5">
      <t>ジュン</t>
    </rPh>
    <rPh sb="7" eb="9">
      <t>ケンシュウ</t>
    </rPh>
    <phoneticPr fontId="5"/>
  </si>
  <si>
    <t>研修の名称</t>
    <rPh sb="0" eb="2">
      <t>ケンシュウ</t>
    </rPh>
    <rPh sb="3" eb="5">
      <t>メイショウ</t>
    </rPh>
    <phoneticPr fontId="5"/>
  </si>
  <si>
    <t>（２）</t>
    <phoneticPr fontId="5"/>
  </si>
  <si>
    <t>上記の従業者が視覚障害者である利用者の居宅を訪問する体制を整えている</t>
    <rPh sb="0" eb="2">
      <t>ジョウキ</t>
    </rPh>
    <rPh sb="3" eb="6">
      <t>ジュウギョウシャ</t>
    </rPh>
    <phoneticPr fontId="5"/>
  </si>
  <si>
    <t>注1　研修の修了証の写しを添付してください。</t>
    <rPh sb="0" eb="1">
      <t>チュウ</t>
    </rPh>
    <rPh sb="3" eb="5">
      <t>ケンシュウ</t>
    </rPh>
    <rPh sb="6" eb="8">
      <t>シュウリョウ</t>
    </rPh>
    <rPh sb="8" eb="9">
      <t>ショウ</t>
    </rPh>
    <rPh sb="10" eb="11">
      <t>ウツ</t>
    </rPh>
    <rPh sb="13" eb="15">
      <t>テンプ</t>
    </rPh>
    <phoneticPr fontId="5"/>
  </si>
  <si>
    <t>注2　居宅を訪問する体制が確認できる、勤務表を添付してください。</t>
    <rPh sb="0" eb="1">
      <t>チュウ</t>
    </rPh>
    <rPh sb="3" eb="5">
      <t>キョタク</t>
    </rPh>
    <rPh sb="6" eb="8">
      <t>ホウモン</t>
    </rPh>
    <rPh sb="10" eb="12">
      <t>タイセイ</t>
    </rPh>
    <rPh sb="13" eb="15">
      <t>カクニン</t>
    </rPh>
    <rPh sb="19" eb="21">
      <t>キンム</t>
    </rPh>
    <rPh sb="21" eb="22">
      <t>ヒョウ</t>
    </rPh>
    <rPh sb="23" eb="25">
      <t>テンプ</t>
    </rPh>
    <phoneticPr fontId="5"/>
  </si>
  <si>
    <t>（付表31）</t>
    <rPh sb="1" eb="3">
      <t>フヒョウ</t>
    </rPh>
    <phoneticPr fontId="24"/>
  </si>
  <si>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</si>
  <si>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</si>
  <si>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（令和６年４月以降）</t>
    <rPh sb="1" eb="3">
      <t>レイワ</t>
    </rPh>
    <rPh sb="4" eb="5">
      <t>ネン</t>
    </rPh>
    <rPh sb="6" eb="9">
      <t>ガツイコウ</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</si>
  <si>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</si>
  <si>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</si>
  <si>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</si>
  <si>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</si>
  <si>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</si>
  <si>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</si>
  <si>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常勤看護職員等配置加算</t>
    <rPh sb="0" eb="2">
      <t>ジョウキン</t>
    </rPh>
    <rPh sb="2" eb="4">
      <t>カンゴ</t>
    </rPh>
    <rPh sb="4" eb="6">
      <t>ショクイン</t>
    </rPh>
    <rPh sb="6" eb="7">
      <t>トウ</t>
    </rPh>
    <rPh sb="7" eb="9">
      <t>ハイチ</t>
    </rPh>
    <rPh sb="9" eb="11">
      <t>カサン</t>
    </rPh>
    <phoneticPr fontId="5"/>
  </si>
  <si>
    <t>３　生活訓練</t>
    <rPh sb="2" eb="4">
      <t>セイカツ</t>
    </rPh>
    <rPh sb="4" eb="6">
      <t>クンレン</t>
    </rPh>
    <phoneticPr fontId="5"/>
  </si>
  <si>
    <t>看護職員配置加算（Ⅰ）</t>
    <rPh sb="0" eb="2">
      <t>カンゴ</t>
    </rPh>
    <rPh sb="2" eb="4">
      <t>ショクイン</t>
    </rPh>
    <rPh sb="4" eb="6">
      <t>ハイチ</t>
    </rPh>
    <rPh sb="6" eb="8">
      <t>カサン</t>
    </rPh>
    <phoneticPr fontId="5"/>
  </si>
  <si>
    <t>４　宿泊型自立訓練</t>
    <phoneticPr fontId="5"/>
  </si>
  <si>
    <t>看護職員配置加算（Ⅱ）</t>
    <rPh sb="0" eb="2">
      <t>カンゴ</t>
    </rPh>
    <rPh sb="2" eb="4">
      <t>ショクイン</t>
    </rPh>
    <rPh sb="4" eb="6">
      <t>ハイチ</t>
    </rPh>
    <rPh sb="6" eb="8">
      <t>カサン</t>
    </rPh>
    <phoneticPr fontId="5"/>
  </si>
  <si>
    <t>５　共同生活援助</t>
    <rPh sb="2" eb="8">
      <t>キョウドウセイカツエンジョ</t>
    </rPh>
    <phoneticPr fontId="5"/>
  </si>
  <si>
    <t>看護職員配置加算</t>
    <rPh sb="0" eb="2">
      <t>カンゴ</t>
    </rPh>
    <rPh sb="2" eb="4">
      <t>ショクイン</t>
    </rPh>
    <rPh sb="4" eb="6">
      <t>ハイチ</t>
    </rPh>
    <rPh sb="6" eb="8">
      <t>カサン</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</si>
  <si>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</si>
  <si>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</si>
  <si>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</si>
  <si>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</si>
  <si>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看護師</t>
    <rPh sb="0" eb="3">
      <t>カンゴシ</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</si>
  <si>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</si>
  <si>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</si>
  <si>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</si>
  <si>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</si>
  <si>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</si>
  <si>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</si>
  <si>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</si>
  <si>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</si>
  <si>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5"/>
  </si>
  <si>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</si>
  <si>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5"/>
  </si>
  <si>
    <t>（付表３２）</t>
    <phoneticPr fontId="5"/>
  </si>
  <si>
    <r>
      <t xml:space="preserve">施設外支援実施状況　（移行準備支援体制加算に係る届出書）
</t>
    </r>
    <r>
      <rPr>
        <sz val="20"/>
        <color indexed="10"/>
        <rFont val="ＭＳ Ｐゴシック"/>
        <family val="3"/>
        <charset val="128"/>
      </rPr>
      <t>(令和３年４月以降）</t>
    </r>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2" eb="23">
      <t>カカ</t>
    </rPh>
    <rPh sb="24" eb="27">
      <t>トドケデショ</t>
    </rPh>
    <rPh sb="30" eb="32">
      <t>レイワ</t>
    </rPh>
    <rPh sb="33" eb="34">
      <t>ネン</t>
    </rPh>
    <rPh sb="35" eb="36">
      <t>ガツ</t>
    </rPh>
    <rPh sb="36" eb="38">
      <t>イコウ</t>
    </rPh>
    <phoneticPr fontId="5"/>
  </si>
  <si>
    <t>当該施設の前年度の利用定員</t>
    <rPh sb="0" eb="2">
      <t>トウガイ</t>
    </rPh>
    <rPh sb="2" eb="4">
      <t>シセツ</t>
    </rPh>
    <rPh sb="5" eb="8">
      <t>ゼンネンド</t>
    </rPh>
    <rPh sb="9" eb="11">
      <t>リヨウ</t>
    </rPh>
    <rPh sb="11" eb="13">
      <t>テイイン</t>
    </rPh>
    <phoneticPr fontId="5"/>
  </si>
  <si>
    <t>Ａ</t>
    <phoneticPr fontId="5"/>
  </si>
  <si>
    <t>うち施設外支援実施利用者</t>
    <rPh sb="2" eb="5">
      <t>シセツガイ</t>
    </rPh>
    <rPh sb="5" eb="7">
      <t>シエン</t>
    </rPh>
    <rPh sb="7" eb="9">
      <t>ジッシ</t>
    </rPh>
    <rPh sb="9" eb="12">
      <t>リヨウシャ</t>
    </rPh>
    <phoneticPr fontId="5"/>
  </si>
  <si>
    <t>Ｂ</t>
    <phoneticPr fontId="5"/>
  </si>
  <si>
    <t>施設外支援実施率　（　（Ｂ）／（Ａ）　）</t>
    <rPh sb="0" eb="3">
      <t>シセツガイ</t>
    </rPh>
    <rPh sb="3" eb="5">
      <t>シエン</t>
    </rPh>
    <rPh sb="5" eb="7">
      <t>ジッシ</t>
    </rPh>
    <rPh sb="7" eb="8">
      <t>リツ</t>
    </rPh>
    <phoneticPr fontId="5"/>
  </si>
  <si>
    <t>Ｃ</t>
    <phoneticPr fontId="5"/>
  </si>
  <si>
    <t>職場実習等</t>
    <rPh sb="0" eb="2">
      <t>ショクバ</t>
    </rPh>
    <rPh sb="2" eb="5">
      <t>ジッシュウナド</t>
    </rPh>
    <phoneticPr fontId="5"/>
  </si>
  <si>
    <t>求職活動等</t>
    <rPh sb="0" eb="2">
      <t>キュウショク</t>
    </rPh>
    <rPh sb="2" eb="5">
      <t>カツドウナド</t>
    </rPh>
    <phoneticPr fontId="5"/>
  </si>
  <si>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5"/>
  </si>
  <si>
    <t>注２．　移行準備支援体制加算を算定する場合に作成すること。</t>
    <rPh sb="0" eb="1">
      <t>チュウ</t>
    </rPh>
    <rPh sb="4" eb="6">
      <t>イコウ</t>
    </rPh>
    <rPh sb="6" eb="8">
      <t>ジュンビ</t>
    </rPh>
    <rPh sb="8" eb="10">
      <t>シエン</t>
    </rPh>
    <rPh sb="10" eb="12">
      <t>タイセイ</t>
    </rPh>
    <rPh sb="12" eb="14">
      <t>カサン</t>
    </rPh>
    <rPh sb="15" eb="17">
      <t>サンテイ</t>
    </rPh>
    <rPh sb="19" eb="21">
      <t>バアイ</t>
    </rPh>
    <rPh sb="22" eb="24">
      <t>サクセイ</t>
    </rPh>
    <phoneticPr fontId="5"/>
  </si>
  <si>
    <t>30人</t>
    <rPh sb="2" eb="3">
      <t>ニン</t>
    </rPh>
    <phoneticPr fontId="5"/>
  </si>
  <si>
    <t>15人</t>
    <rPh sb="2" eb="3">
      <t>ニン</t>
    </rPh>
    <phoneticPr fontId="5"/>
  </si>
  <si>
    <t>○</t>
    <phoneticPr fontId="5"/>
  </si>
  <si>
    <t>Ｄ</t>
    <phoneticPr fontId="5"/>
  </si>
  <si>
    <t>Ｅ</t>
    <phoneticPr fontId="5"/>
  </si>
  <si>
    <t>（付表３３）</t>
    <rPh sb="1" eb="3">
      <t>フヒョウ</t>
    </rPh>
    <phoneticPr fontId="24"/>
  </si>
  <si>
    <t>年　　月　　日</t>
    <rPh sb="0" eb="1">
      <t>ネン</t>
    </rPh>
    <rPh sb="3" eb="4">
      <t>ガツ</t>
    </rPh>
    <rPh sb="6" eb="7">
      <t>ニチ</t>
    </rPh>
    <phoneticPr fontId="5"/>
  </si>
  <si>
    <r>
      <t>重度障害者支援加算に関する届出書（短期入所）</t>
    </r>
    <r>
      <rPr>
        <b/>
        <sz val="14"/>
        <color rgb="FFFF0000"/>
        <rFont val="HGｺﾞｼｯｸM"/>
        <family val="3"/>
        <charset val="128"/>
      </rPr>
      <t>（令和６年４月以降）</t>
    </r>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rPh sb="23" eb="25">
      <t>レイワ</t>
    </rPh>
    <rPh sb="26" eb="27">
      <t>ネン</t>
    </rPh>
    <rPh sb="28" eb="29">
      <t>ガツ</t>
    </rPh>
    <rPh sb="29" eb="31">
      <t>イコウ</t>
    </rPh>
    <phoneticPr fontId="5"/>
  </si>
  <si>
    <t>１　事業所・施設の名称</t>
    <rPh sb="2" eb="5">
      <t>ジギョウショ</t>
    </rPh>
    <rPh sb="6" eb="8">
      <t>シセツ</t>
    </rPh>
    <rPh sb="9" eb="11">
      <t>メイショウ</t>
    </rPh>
    <phoneticPr fontId="5"/>
  </si>
  <si>
    <t>２　異動区分</t>
    <rPh sb="2" eb="4">
      <t>イドウ</t>
    </rPh>
    <rPh sb="4" eb="6">
      <t>クブン</t>
    </rPh>
    <phoneticPr fontId="5"/>
  </si>
  <si>
    <t>１　新規　　　　　　　２　変更　　　　　　　　３　終了</t>
    <rPh sb="2" eb="4">
      <t>シンキ</t>
    </rPh>
    <rPh sb="13" eb="15">
      <t>ヘンコウ</t>
    </rPh>
    <rPh sb="25" eb="27">
      <t>シュウリョウ</t>
    </rPh>
    <phoneticPr fontId="5"/>
  </si>
  <si>
    <t>３　配置状況
（基礎研修修了者名）</t>
    <rPh sb="2" eb="4">
      <t>ハイチ</t>
    </rPh>
    <rPh sb="4" eb="6">
      <t>ジョウキョウ</t>
    </rPh>
    <rPh sb="8" eb="10">
      <t>キソ</t>
    </rPh>
    <rPh sb="10" eb="12">
      <t>ケンシュウ</t>
    </rPh>
    <rPh sb="12" eb="15">
      <t>シュウリョウシャ</t>
    </rPh>
    <rPh sb="15" eb="16">
      <t>メイ</t>
    </rPh>
    <phoneticPr fontId="5"/>
  </si>
  <si>
    <t>４　配置状況
（実践研修修了者名）</t>
    <rPh sb="2" eb="4">
      <t>ハイチ</t>
    </rPh>
    <rPh sb="4" eb="6">
      <t>ジョウキョウ</t>
    </rPh>
    <rPh sb="8" eb="10">
      <t>ジッセン</t>
    </rPh>
    <rPh sb="10" eb="12">
      <t>ケンシュウ</t>
    </rPh>
    <rPh sb="12" eb="15">
      <t>シュウリョウシャ</t>
    </rPh>
    <rPh sb="15" eb="16">
      <t>メイ</t>
    </rPh>
    <phoneticPr fontId="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</si>
  <si>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</si>
  <si>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</si>
  <si>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</si>
  <si>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</si>
  <si>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5"/>
  </si>
  <si>
    <t>（付表３５）</t>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</si>
  <si>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</si>
  <si>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(平成30年4月以降）</t>
    <rPh sb="1" eb="3">
      <t>ヘイセイ</t>
    </rPh>
    <rPh sb="5" eb="6">
      <t>ネン</t>
    </rPh>
    <rPh sb="7" eb="8">
      <t>ガツ</t>
    </rPh>
    <rPh sb="8" eb="10">
      <t>イコウ</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</si>
  <si>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</si>
  <si>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</si>
  <si>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</si>
  <si>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</si>
  <si>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</si>
  <si>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</si>
  <si>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</si>
  <si>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</si>
  <si>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</si>
  <si>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</si>
  <si>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</si>
  <si>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（付表３６）</t>
    <rPh sb="1" eb="3">
      <t>フヒョウ</t>
    </rPh>
    <phoneticPr fontId="24"/>
  </si>
  <si>
    <t>　　　　年　　月　　日</t>
    <rPh sb="4" eb="5">
      <t>ネン</t>
    </rPh>
    <rPh sb="7" eb="8">
      <t>ツキ</t>
    </rPh>
    <rPh sb="10" eb="11">
      <t>ニチ</t>
    </rPh>
    <phoneticPr fontId="5"/>
  </si>
  <si>
    <r>
      <t>個別計画訓練支援加算に関する届出書</t>
    </r>
    <r>
      <rPr>
        <b/>
        <sz val="14"/>
        <color rgb="FFFF0000"/>
        <rFont val="HGSｺﾞｼｯｸM"/>
        <family val="3"/>
        <charset val="128"/>
      </rPr>
      <t>（令和６年４月以降）</t>
    </r>
    <rPh sb="11" eb="12">
      <t>カン</t>
    </rPh>
    <rPh sb="18" eb="20">
      <t>レイワ</t>
    </rPh>
    <rPh sb="21" eb="22">
      <t>ネン</t>
    </rPh>
    <rPh sb="23" eb="26">
      <t>ガツイコウ</t>
    </rPh>
    <phoneticPr fontId="24"/>
  </si>
  <si>
    <t>異動区分</t>
    <phoneticPr fontId="5"/>
  </si>
  <si>
    <t>１　新規　　　　２　変更　　　　３　終了</t>
    <phoneticPr fontId="24"/>
  </si>
  <si>
    <t>個別計画訓練支援加算（Ⅱ）の要件</t>
    <phoneticPr fontId="24"/>
  </si>
  <si>
    <t>算定要件</t>
    <rPh sb="0" eb="2">
      <t>サンテイ</t>
    </rPh>
    <rPh sb="2" eb="4">
      <t>ヨウケン</t>
    </rPh>
    <phoneticPr fontId="24"/>
  </si>
  <si>
    <t>確認欄</t>
    <phoneticPr fontId="24"/>
  </si>
  <si>
    <t>　 １　有資格者の配置等</t>
    <rPh sb="4" eb="8">
      <t>ユウシカクシャ</t>
    </rPh>
    <rPh sb="9" eb="11">
      <t>ハイチ</t>
    </rPh>
    <rPh sb="11" eb="12">
      <t>トウ</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</si>
  <si>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</si>
  <si>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</si>
  <si>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　 ２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</si>
  <si>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</si>
  <si>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</si>
  <si>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　 ３　情報の共有・伝達</t>
    <rPh sb="4" eb="6">
      <t>ジョウホウ</t>
    </rPh>
    <rPh sb="7" eb="9">
      <t>キョウユウ</t>
    </rPh>
    <rPh sb="10" eb="12">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</si>
  <si>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</si>
  <si>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</si>
  <si>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個別計画訓練支援加算（Ⅰ）の要件</t>
    <rPh sb="14" eb="16">
      <t>ヨウケン</t>
    </rPh>
    <phoneticPr fontId="5"/>
  </si>
  <si>
    <t>個別計画訓練支援（Ⅱ）の要件をすべて満たしている。</t>
    <rPh sb="0" eb="8">
      <t>コベツケイカククンレンシエン</t>
    </rPh>
    <rPh sb="12" eb="14">
      <t>ヨウケン</t>
    </rPh>
    <rPh sb="18" eb="19">
      <t>ミ</t>
    </rPh>
    <phoneticPr fontId="5"/>
  </si>
  <si>
    <t>（付表３７）</t>
    <phoneticPr fontId="5"/>
  </si>
  <si>
    <r>
      <t>社会生活支援特別加算に係る届出書</t>
    </r>
    <r>
      <rPr>
        <sz val="14"/>
        <color indexed="10"/>
        <rFont val="ＭＳ Ｐゴシック"/>
        <family val="3"/>
        <charset val="128"/>
      </rPr>
      <t>（平成30年4月以降）</t>
    </r>
    <rPh sb="0" eb="2">
      <t>シャカイ</t>
    </rPh>
    <rPh sb="2" eb="4">
      <t>セイカツ</t>
    </rPh>
    <rPh sb="4" eb="6">
      <t>シエン</t>
    </rPh>
    <rPh sb="6" eb="8">
      <t>トクベツ</t>
    </rPh>
    <rPh sb="8" eb="10">
      <t>カサン</t>
    </rPh>
    <rPh sb="11" eb="12">
      <t>カカ</t>
    </rPh>
    <rPh sb="13" eb="15">
      <t>トドケデ</t>
    </rPh>
    <rPh sb="15" eb="16">
      <t>ショ</t>
    </rPh>
    <rPh sb="17" eb="19">
      <t>ヘイセイ</t>
    </rPh>
    <rPh sb="21" eb="22">
      <t>ネン</t>
    </rPh>
    <rPh sb="23" eb="24">
      <t>ガツ</t>
    </rPh>
    <rPh sb="24" eb="26">
      <t>イコウ</t>
    </rPh>
    <phoneticPr fontId="5"/>
  </si>
  <si>
    <t>（自立訓練(機能訓練)、自立訓練(生活訓練)、就労移行支援、就労継続支援A型・B型）</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30" eb="32">
      <t>シュウロウ</t>
    </rPh>
    <rPh sb="32" eb="34">
      <t>ケイゾク</t>
    </rPh>
    <rPh sb="34" eb="36">
      <t>シエン</t>
    </rPh>
    <rPh sb="37" eb="38">
      <t>ガタ</t>
    </rPh>
    <rPh sb="40" eb="41">
      <t>ガタ</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</si>
  <si>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</si>
  <si>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</si>
  <si>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</si>
  <si>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有・無</t>
    <rPh sb="0" eb="1">
      <t>ア</t>
    </rPh>
    <rPh sb="2" eb="3">
      <t>ナ</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</si>
  <si>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</si>
  <si>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</si>
  <si>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</si>
  <si>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</si>
  <si>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</si>
  <si>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</si>
  <si>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</si>
  <si>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</si>
  <si>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</si>
  <si>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</si>
  <si>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（付表３８）</t>
    <phoneticPr fontId="5"/>
  </si>
  <si>
    <r>
      <t>精神障害者地域移行特別加算に関する届出書</t>
    </r>
    <r>
      <rPr>
        <sz val="14"/>
        <color indexed="10"/>
        <rFont val="ＭＳ Ｐゴシック"/>
        <family val="3"/>
        <charset val="128"/>
      </rPr>
      <t>（平成30年4月以降）</t>
    </r>
    <rPh sb="0" eb="2">
      <t>セイシン</t>
    </rPh>
    <rPh sb="2" eb="5">
      <t>ショウガイシャ</t>
    </rPh>
    <rPh sb="5" eb="7">
      <t>チイキ</t>
    </rPh>
    <rPh sb="7" eb="9">
      <t>イコウ</t>
    </rPh>
    <rPh sb="9" eb="11">
      <t>トクベツ</t>
    </rPh>
    <rPh sb="11" eb="13">
      <t>カサン</t>
    </rPh>
    <rPh sb="14" eb="15">
      <t>カン</t>
    </rPh>
    <rPh sb="17" eb="19">
      <t>トドケデ</t>
    </rPh>
    <rPh sb="19" eb="20">
      <t>ショ</t>
    </rPh>
    <rPh sb="21" eb="23">
      <t>ヘイセイ</t>
    </rPh>
    <rPh sb="25" eb="26">
      <t>ネン</t>
    </rPh>
    <rPh sb="27" eb="28">
      <t>ガツ</t>
    </rPh>
    <rPh sb="28" eb="30">
      <t>イコウ</t>
    </rPh>
    <phoneticPr fontId="5"/>
  </si>
  <si>
    <t>（宿泊型自立訓練、共同生活援助）</t>
    <rPh sb="1" eb="4">
      <t>シュクハクガタ</t>
    </rPh>
    <rPh sb="4" eb="6">
      <t>ジリツ</t>
    </rPh>
    <rPh sb="6" eb="8">
      <t>クンレン</t>
    </rPh>
    <rPh sb="9" eb="11">
      <t>キョウドウ</t>
    </rPh>
    <rPh sb="11" eb="13">
      <t>セイカツ</t>
    </rPh>
    <rPh sb="13" eb="15">
      <t>エンジョ</t>
    </rPh>
    <phoneticPr fontId="5"/>
  </si>
  <si>
    <t>２　運営規程に定める
　　障害者の種類</t>
    <rPh sb="2" eb="4">
      <t>ウンエイ</t>
    </rPh>
    <rPh sb="4" eb="6">
      <t>キテイ</t>
    </rPh>
    <rPh sb="7" eb="8">
      <t>サダ</t>
    </rPh>
    <rPh sb="13" eb="15">
      <t>ショウガイ</t>
    </rPh>
    <rPh sb="15" eb="16">
      <t>シャ</t>
    </rPh>
    <rPh sb="17" eb="19">
      <t>シュルイ</t>
    </rPh>
    <phoneticPr fontId="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</si>
  <si>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5"/>
  </si>
  <si>
    <t>３　有資格者の配置</t>
    <rPh sb="2" eb="6">
      <t>ユウシカクシャ</t>
    </rPh>
    <rPh sb="7" eb="9">
      <t>ハイチ</t>
    </rPh>
    <phoneticPr fontId="5"/>
  </si>
  <si>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</si>
  <si>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r>
      <t>　２　指定障害福祉サービス基準第135条、第171条において準用する第89条、第211条の3（第213条の11で準用する場合を
　　　含む）又は第213条の19に規定する運営規程を別途添付してください。</t>
    </r>
    <r>
      <rPr>
        <sz val="10"/>
        <color indexed="56"/>
        <rFont val="ＭＳ ゴシック"/>
        <family val="3"/>
        <charset val="128"/>
      </rPr>
      <t xml:space="preserve">
　　　（本加算は、運営規程に定める主たる対象とする障がい者の種類に精神障害者を含むことが要件です）</t>
    </r>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rPh sb="106" eb="107">
      <t>ホン</t>
    </rPh>
    <rPh sb="107" eb="109">
      <t>カサン</t>
    </rPh>
    <phoneticPr fontId="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</si>
  <si>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</si>
  <si>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5"/>
  </si>
  <si>
    <t>（付表３９）</t>
    <phoneticPr fontId="5"/>
  </si>
  <si>
    <r>
      <t>強度行動障害者地域移行特別加算に係る届出書</t>
    </r>
    <r>
      <rPr>
        <sz val="14"/>
        <color indexed="10"/>
        <rFont val="ＭＳ Ｐゴシック"/>
        <family val="3"/>
        <charset val="128"/>
      </rPr>
      <t>（平成30年4月以降）</t>
    </r>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2" eb="24">
      <t>ヘイセイ</t>
    </rPh>
    <rPh sb="26" eb="27">
      <t>ネン</t>
    </rPh>
    <rPh sb="28" eb="29">
      <t>ガツ</t>
    </rPh>
    <rPh sb="29" eb="31">
      <t>イコウ</t>
    </rPh>
    <phoneticPr fontId="5"/>
  </si>
  <si>
    <t>職員配置</t>
    <rPh sb="0" eb="2">
      <t>ショクイン</t>
    </rPh>
    <rPh sb="2" eb="4">
      <t>ハイチ</t>
    </rPh>
    <phoneticPr fontId="5"/>
  </si>
  <si>
    <t>研修の受講状況</t>
    <rPh sb="0" eb="2">
      <t>ケンシュウ</t>
    </rPh>
    <rPh sb="3" eb="5">
      <t>ジュコウ</t>
    </rPh>
    <rPh sb="5" eb="7">
      <t>ジョウキョウ</t>
    </rPh>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</si>
  <si>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</si>
  <si>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強度行動障害支援者養成研修
（基礎研修）</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</si>
  <si>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</si>
  <si>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生活支援員の数</t>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</si>
  <si>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</si>
  <si>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</si>
  <si>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t>（※２）生活支援員のうち２０％以上が、強度行動障害支援者養成研修（基礎研修）修了者であること。</t>
    <rPh sb="35" eb="37">
      <t>ケンシュウ</t>
    </rPh>
    <phoneticPr fontId="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</si>
  <si>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5"/>
  </si>
  <si>
    <t>（付表４１）</t>
    <phoneticPr fontId="5"/>
  </si>
  <si>
    <r>
      <t>夜勤職員加配加算に関する届出書</t>
    </r>
    <r>
      <rPr>
        <sz val="14"/>
        <color indexed="10"/>
        <rFont val="ＭＳ Ｐゴシック"/>
        <family val="3"/>
        <charset val="128"/>
      </rPr>
      <t>（平成30年4月以降）</t>
    </r>
    <rPh sb="0" eb="2">
      <t>ヤキン</t>
    </rPh>
    <rPh sb="2" eb="4">
      <t>ショクイン</t>
    </rPh>
    <rPh sb="4" eb="6">
      <t>カハイ</t>
    </rPh>
    <rPh sb="6" eb="8">
      <t>カサン</t>
    </rPh>
    <rPh sb="9" eb="10">
      <t>カン</t>
    </rPh>
    <rPh sb="12" eb="14">
      <t>トドケデ</t>
    </rPh>
    <rPh sb="14" eb="15">
      <t>ショ</t>
    </rPh>
    <phoneticPr fontId="5"/>
  </si>
  <si>
    <t>（日中サービス支援型共同生活援助）</t>
    <rPh sb="1" eb="3">
      <t>ニッチュウ</t>
    </rPh>
    <rPh sb="7" eb="10">
      <t>シエンガタ</t>
    </rPh>
    <rPh sb="10" eb="12">
      <t>キョウドウ</t>
    </rPh>
    <rPh sb="12" eb="14">
      <t>セイカツ</t>
    </rPh>
    <rPh sb="14" eb="16">
      <t>エンジョ</t>
    </rPh>
    <phoneticPr fontId="5"/>
  </si>
  <si>
    <t>２　夜勤職員の加配状況</t>
    <rPh sb="2" eb="4">
      <t>ヤキン</t>
    </rPh>
    <rPh sb="4" eb="6">
      <t>ショクイン</t>
    </rPh>
    <rPh sb="7" eb="9">
      <t>カハイ</t>
    </rPh>
    <rPh sb="9" eb="11">
      <t>ジョウキョウ</t>
    </rPh>
    <phoneticPr fontId="5"/>
  </si>
  <si>
    <t>住居の名称</t>
    <rPh sb="0" eb="2">
      <t>ジュウキョ</t>
    </rPh>
    <rPh sb="3" eb="5">
      <t>メイショウ</t>
    </rPh>
    <phoneticPr fontId="5"/>
  </si>
  <si>
    <t>利用者の数</t>
    <rPh sb="0" eb="3">
      <t>リヨウシャ</t>
    </rPh>
    <rPh sb="4" eb="5">
      <t>カズ</t>
    </rPh>
    <phoneticPr fontId="5"/>
  </si>
  <si>
    <t>夜勤者の加配</t>
    <rPh sb="0" eb="2">
      <t>ヤキン</t>
    </rPh>
    <rPh sb="2" eb="3">
      <t>シャ</t>
    </rPh>
    <rPh sb="4" eb="6">
      <t>カハイ</t>
    </rPh>
    <phoneticPr fontId="5"/>
  </si>
  <si>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5"/>
  </si>
  <si>
    <t>（付表42）</t>
  </si>
  <si>
    <t>　　　　年　　　月　　　日</t>
    <rPh sb="4" eb="5">
      <t>ネン</t>
    </rPh>
    <rPh sb="8" eb="9">
      <t>ガツ</t>
    </rPh>
    <rPh sb="12" eb="13">
      <t>ニチ</t>
    </rPh>
    <phoneticPr fontId="5"/>
  </si>
  <si>
    <r>
      <t>就労定着実績体制加算に関する届出書</t>
    </r>
    <r>
      <rPr>
        <sz val="12"/>
        <color indexed="10"/>
        <rFont val="ＭＳ Ｐゴシック"/>
        <family val="3"/>
        <charset val="128"/>
      </rPr>
      <t>(平成30年４月以降)</t>
    </r>
    <rPh sb="0" eb="2">
      <t>シュウロウ</t>
    </rPh>
    <rPh sb="2" eb="4">
      <t>テイチャク</t>
    </rPh>
    <rPh sb="4" eb="6">
      <t>ジッセキ</t>
    </rPh>
    <rPh sb="6" eb="8">
      <t>タイセイ</t>
    </rPh>
    <rPh sb="8" eb="10">
      <t>カサン</t>
    </rPh>
    <rPh sb="11" eb="12">
      <t>カン</t>
    </rPh>
    <rPh sb="14" eb="17">
      <t>トドケデショ</t>
    </rPh>
    <rPh sb="18" eb="20">
      <t>ヘイセイ</t>
    </rPh>
    <rPh sb="22" eb="23">
      <t>ネン</t>
    </rPh>
    <rPh sb="24" eb="25">
      <t>ガツ</t>
    </rPh>
    <rPh sb="25" eb="27">
      <t>イコウ</t>
    </rPh>
    <phoneticPr fontId="5"/>
  </si>
  <si>
    <t>（就労定着支援）</t>
    <rPh sb="1" eb="3">
      <t>シュウロウ</t>
    </rPh>
    <rPh sb="3" eb="5">
      <t>テイチャク</t>
    </rPh>
    <rPh sb="5" eb="7">
      <t>シエン</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</si>
  <si>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</si>
  <si>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</si>
  <si>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</si>
  <si>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t>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</si>
  <si>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</si>
  <si>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</si>
  <si>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</si>
  <si>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</si>
  <si>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3">
      <t>ネン</t>
    </rPh>
    <rPh sb="13" eb="14">
      <t>ツキ</t>
    </rPh>
    <rPh sb="14" eb="15">
      <t>ヒ</t>
    </rPh>
    <phoneticPr fontId="5"/>
  </si>
  <si>
    <t>前年度における
継続期間</t>
    <rPh sb="0" eb="3">
      <t>ゼンネンド</t>
    </rPh>
    <rPh sb="8" eb="10">
      <t>ケイゾク</t>
    </rPh>
    <rPh sb="10" eb="12">
      <t>キカン</t>
    </rPh>
    <phoneticPr fontId="5"/>
  </si>
  <si>
    <r>
      <t xml:space="preserve">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
</t>
    </r>
    <r>
      <rPr>
        <sz val="9"/>
        <color indexed="56"/>
        <rFont val="ＭＳ ゴシック"/>
        <family val="3"/>
        <charset val="128"/>
      </rPr>
      <t>注４　就労定着支援の利用を終了した者について、一般就労した就職日、就職先や雇用の継続状況を確認できる資料を添付すること。
　　　（雇用契約書、労働条件通知書、雇用契約証明書の写しなど）</t>
    </r>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rPh sb="144" eb="146">
      <t>シュウロウ</t>
    </rPh>
    <rPh sb="146" eb="148">
      <t>テイチャク</t>
    </rPh>
    <rPh sb="148" eb="150">
      <t>シエン</t>
    </rPh>
    <rPh sb="154" eb="156">
      <t>シュウリョウ</t>
    </rPh>
    <rPh sb="158" eb="159">
      <t>シャ</t>
    </rPh>
    <phoneticPr fontId="5"/>
  </si>
  <si>
    <t>R2.2月追記</t>
    <rPh sb="4" eb="5">
      <t>ガツ</t>
    </rPh>
    <rPh sb="5" eb="7">
      <t>ツイキ</t>
    </rPh>
    <phoneticPr fontId="5"/>
  </si>
  <si>
    <t xml:space="preserve">    （付表４３）</t>
    <phoneticPr fontId="5"/>
  </si>
  <si>
    <r>
      <t>職場適応援助者養成研修修了者配置体制加算に関する届出書</t>
    </r>
    <r>
      <rPr>
        <sz val="14"/>
        <color indexed="10"/>
        <rFont val="ＭＳ Ｐゴシック"/>
        <family val="3"/>
        <charset val="128"/>
      </rPr>
      <t>(平成30年4月以降）</t>
    </r>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rPh sb="28" eb="30">
      <t>ヘイセイ</t>
    </rPh>
    <rPh sb="32" eb="33">
      <t>ネン</t>
    </rPh>
    <rPh sb="34" eb="37">
      <t>ガツイコウ</t>
    </rPh>
    <phoneticPr fontId="5"/>
  </si>
  <si>
    <t>就労定着支援員の氏名　</t>
    <rPh sb="0" eb="2">
      <t>シュウロウ</t>
    </rPh>
    <rPh sb="2" eb="4">
      <t>テイチャク</t>
    </rPh>
    <rPh sb="4" eb="6">
      <t>シエン</t>
    </rPh>
    <rPh sb="6" eb="7">
      <t>イン</t>
    </rPh>
    <rPh sb="8" eb="10">
      <t>シメイ</t>
    </rPh>
    <phoneticPr fontId="5"/>
  </si>
  <si>
    <t>職場適応援助者
養成研修修了の
有無</t>
    <phoneticPr fontId="5"/>
  </si>
  <si>
    <t>職場適応援助者
養成研修修了日</t>
    <rPh sb="0" eb="2">
      <t>ショクバ</t>
    </rPh>
    <rPh sb="2" eb="4">
      <t>テキオウ</t>
    </rPh>
    <rPh sb="4" eb="7">
      <t>エンジョシャ</t>
    </rPh>
    <rPh sb="8" eb="10">
      <t>ヨウセイ</t>
    </rPh>
    <rPh sb="10" eb="12">
      <t>ケンシュウ</t>
    </rPh>
    <rPh sb="12" eb="14">
      <t>シュウリョウ</t>
    </rPh>
    <rPh sb="14" eb="15">
      <t>ビ</t>
    </rPh>
    <phoneticPr fontId="5"/>
  </si>
  <si>
    <t>注１：職場適応援助者養成研修者配置体制加算を算定する場合に作成し、届け出ること。</t>
    <rPh sb="0" eb="1">
      <t>チュウ</t>
    </rPh>
    <rPh sb="3" eb="14">
      <t>ショクバテキオウエンジョシャヨウセイケンシュウ</t>
    </rPh>
    <rPh sb="14" eb="15">
      <t>シャ</t>
    </rPh>
    <rPh sb="15" eb="17">
      <t>ハイチ</t>
    </rPh>
    <rPh sb="17" eb="19">
      <t>タイセイ</t>
    </rPh>
    <rPh sb="19" eb="21">
      <t>カサン</t>
    </rPh>
    <rPh sb="22" eb="24">
      <t>サンテイ</t>
    </rPh>
    <rPh sb="26" eb="28">
      <t>バアイ</t>
    </rPh>
    <rPh sb="29" eb="31">
      <t>サクセイ</t>
    </rPh>
    <rPh sb="33" eb="34">
      <t>トド</t>
    </rPh>
    <rPh sb="35" eb="36">
      <t>デ</t>
    </rPh>
    <phoneticPr fontId="5"/>
  </si>
  <si>
    <t>注2：障害者の雇用の促進等に関する法律施行規則第20条の２の３第２項各号に掲げる研修を修了したことがわかる書類及び従業者の勤務の状況（一体的に運営する事業所等における勤務の状況を含む）を添付すること。</t>
    <rPh sb="0" eb="1">
      <t>チュウ</t>
    </rPh>
    <rPh sb="3" eb="6">
      <t>ショウガイシャ</t>
    </rPh>
    <rPh sb="7" eb="9">
      <t>コヨウ</t>
    </rPh>
    <rPh sb="10" eb="12">
      <t>ソクシン</t>
    </rPh>
    <rPh sb="12" eb="13">
      <t>トウ</t>
    </rPh>
    <rPh sb="14" eb="15">
      <t>カン</t>
    </rPh>
    <rPh sb="17" eb="19">
      <t>ホウリツ</t>
    </rPh>
    <rPh sb="19" eb="21">
      <t>セコウ</t>
    </rPh>
    <rPh sb="21" eb="23">
      <t>キソク</t>
    </rPh>
    <rPh sb="23" eb="24">
      <t>ダイ</t>
    </rPh>
    <rPh sb="26" eb="27">
      <t>ジョウ</t>
    </rPh>
    <rPh sb="31" eb="32">
      <t>ダイ</t>
    </rPh>
    <rPh sb="33" eb="34">
      <t>コウ</t>
    </rPh>
    <rPh sb="34" eb="36">
      <t>カクゴウ</t>
    </rPh>
    <rPh sb="37" eb="38">
      <t>カカ</t>
    </rPh>
    <rPh sb="40" eb="42">
      <t>ケンシュウ</t>
    </rPh>
    <rPh sb="43" eb="45">
      <t>シュウリョウ</t>
    </rPh>
    <rPh sb="53" eb="55">
      <t>ショルイ</t>
    </rPh>
    <rPh sb="55" eb="56">
      <t>オヨ</t>
    </rPh>
    <rPh sb="57" eb="60">
      <t>ジュウギョウシャ</t>
    </rPh>
    <rPh sb="61" eb="63">
      <t>キンム</t>
    </rPh>
    <rPh sb="64" eb="66">
      <t>ジョウキョウ</t>
    </rPh>
    <rPh sb="67" eb="70">
      <t>イッタイテキ</t>
    </rPh>
    <rPh sb="71" eb="73">
      <t>ウンエイ</t>
    </rPh>
    <rPh sb="75" eb="77">
      <t>ジギョウ</t>
    </rPh>
    <rPh sb="77" eb="78">
      <t>ショ</t>
    </rPh>
    <rPh sb="78" eb="79">
      <t>トウ</t>
    </rPh>
    <rPh sb="83" eb="85">
      <t>キンム</t>
    </rPh>
    <rPh sb="86" eb="88">
      <t>ジョウキョウ</t>
    </rPh>
    <rPh sb="89" eb="90">
      <t>フク</t>
    </rPh>
    <rPh sb="93" eb="95">
      <t>テンプ</t>
    </rPh>
    <phoneticPr fontId="5"/>
  </si>
  <si>
    <t>注3：報酬の算定にあたり、就労定着支援事業所又は同一の法人内の他の事業所に配置されている訪問型職場適応援助者が、就労定着支援の利用者に対して支援を実施し、雇用安定助成金（障害者職場適応援助コース）の申請を行う場合、当該申請に係る援助を行った利用者に対する当該月の自立支援給付費は支給されないので留意すること。</t>
    <rPh sb="0" eb="1">
      <t>チュウ</t>
    </rPh>
    <rPh sb="3" eb="5">
      <t>ホウシュウ</t>
    </rPh>
    <rPh sb="6" eb="8">
      <t>サンテイ</t>
    </rPh>
    <rPh sb="13" eb="15">
      <t>シュウロウ</t>
    </rPh>
    <rPh sb="15" eb="17">
      <t>テイチャク</t>
    </rPh>
    <rPh sb="17" eb="19">
      <t>シエン</t>
    </rPh>
    <rPh sb="19" eb="21">
      <t>ジギョウ</t>
    </rPh>
    <rPh sb="21" eb="22">
      <t>ショ</t>
    </rPh>
    <rPh sb="22" eb="23">
      <t>マタ</t>
    </rPh>
    <rPh sb="24" eb="26">
      <t>ドウイツ</t>
    </rPh>
    <rPh sb="27" eb="29">
      <t>ホウジン</t>
    </rPh>
    <rPh sb="29" eb="30">
      <t>ナイ</t>
    </rPh>
    <rPh sb="31" eb="32">
      <t>ホカ</t>
    </rPh>
    <rPh sb="33" eb="35">
      <t>ジギョウ</t>
    </rPh>
    <rPh sb="35" eb="36">
      <t>ショ</t>
    </rPh>
    <rPh sb="37" eb="39">
      <t>ハイチ</t>
    </rPh>
    <rPh sb="44" eb="46">
      <t>ホウモン</t>
    </rPh>
    <rPh sb="46" eb="47">
      <t>ガタ</t>
    </rPh>
    <rPh sb="47" eb="49">
      <t>ショクバ</t>
    </rPh>
    <rPh sb="49" eb="51">
      <t>テキオウ</t>
    </rPh>
    <rPh sb="51" eb="54">
      <t>エンジョシャ</t>
    </rPh>
    <rPh sb="56" eb="58">
      <t>シュウロウ</t>
    </rPh>
    <rPh sb="58" eb="60">
      <t>テイチャク</t>
    </rPh>
    <rPh sb="60" eb="62">
      <t>シエン</t>
    </rPh>
    <rPh sb="63" eb="66">
      <t>リヨウシャ</t>
    </rPh>
    <rPh sb="67" eb="68">
      <t>タイ</t>
    </rPh>
    <rPh sb="70" eb="72">
      <t>シエン</t>
    </rPh>
    <rPh sb="73" eb="75">
      <t>ジッシ</t>
    </rPh>
    <rPh sb="77" eb="79">
      <t>コヨウ</t>
    </rPh>
    <rPh sb="79" eb="81">
      <t>アンテイ</t>
    </rPh>
    <rPh sb="81" eb="84">
      <t>ジョセイキン</t>
    </rPh>
    <rPh sb="85" eb="88">
      <t>ショウガイシャ</t>
    </rPh>
    <rPh sb="88" eb="90">
      <t>ショクバ</t>
    </rPh>
    <rPh sb="90" eb="92">
      <t>テキオウ</t>
    </rPh>
    <rPh sb="92" eb="94">
      <t>エンジョ</t>
    </rPh>
    <rPh sb="99" eb="101">
      <t>シンセイ</t>
    </rPh>
    <rPh sb="102" eb="103">
      <t>オコナ</t>
    </rPh>
    <rPh sb="104" eb="106">
      <t>バアイ</t>
    </rPh>
    <rPh sb="107" eb="109">
      <t>トウガイ</t>
    </rPh>
    <rPh sb="109" eb="111">
      <t>シンセイ</t>
    </rPh>
    <rPh sb="112" eb="113">
      <t>カカ</t>
    </rPh>
    <rPh sb="114" eb="116">
      <t>エンジョ</t>
    </rPh>
    <rPh sb="117" eb="118">
      <t>オコナ</t>
    </rPh>
    <rPh sb="120" eb="123">
      <t>リヨウシャ</t>
    </rPh>
    <rPh sb="124" eb="125">
      <t>タイ</t>
    </rPh>
    <rPh sb="127" eb="129">
      <t>トウガイ</t>
    </rPh>
    <rPh sb="129" eb="130">
      <t>ツキ</t>
    </rPh>
    <rPh sb="131" eb="133">
      <t>ジリツ</t>
    </rPh>
    <rPh sb="133" eb="135">
      <t>シエン</t>
    </rPh>
    <rPh sb="135" eb="137">
      <t>キュウフ</t>
    </rPh>
    <rPh sb="137" eb="138">
      <t>ヒ</t>
    </rPh>
    <rPh sb="139" eb="141">
      <t>シキュウ</t>
    </rPh>
    <rPh sb="147" eb="149">
      <t>リュウイ</t>
    </rPh>
    <phoneticPr fontId="5"/>
  </si>
  <si>
    <t>（付表４４）</t>
    <phoneticPr fontId="3"/>
  </si>
  <si>
    <t>ピアサポート体制加算に関する届出書</t>
    <rPh sb="6" eb="8">
      <t>タイセイ</t>
    </rPh>
    <rPh sb="8" eb="10">
      <t>カサン</t>
    </rPh>
    <rPh sb="11" eb="12">
      <t>カン</t>
    </rPh>
    <rPh sb="14" eb="16">
      <t>トドケデ</t>
    </rPh>
    <rPh sb="16" eb="17">
      <t>ショ</t>
    </rPh>
    <phoneticPr fontId="5"/>
  </si>
  <si>
    <r>
      <t>（自立生活援助、地域移行支援、地域定着支援、計画相談支援</t>
    </r>
    <r>
      <rPr>
        <sz val="14"/>
        <color rgb="FFFF0000"/>
        <rFont val="HGｺﾞｼｯｸM"/>
        <family val="3"/>
        <charset val="128"/>
      </rPr>
      <t>（令和６年４月以降）</t>
    </r>
    <r>
      <rPr>
        <sz val="14"/>
        <rFont val="HGｺﾞｼｯｸM"/>
        <family val="3"/>
        <charset val="128"/>
      </rPr>
      <t>）</t>
    </r>
    <rPh sb="22" eb="28">
      <t>ケイカクソウダンシエン</t>
    </rPh>
    <phoneticPr fontId="3"/>
  </si>
  <si>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</si>
  <si>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</si>
  <si>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</si>
  <si>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１　新規　　　　　２　変更　　　　　３　終了</t>
    <rPh sb="2" eb="4">
      <t>シンキ</t>
    </rPh>
    <rPh sb="11" eb="13">
      <t>ヘンコウ</t>
    </rPh>
    <rPh sb="20" eb="22">
      <t>シュウリョウ</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</si>
  <si>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</si>
  <si>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</si>
  <si>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修了した研修の名称</t>
    <rPh sb="0" eb="2">
      <t>シュウリョウ</t>
    </rPh>
    <rPh sb="4" eb="6">
      <t>ケンシュウ</t>
    </rPh>
    <rPh sb="7" eb="9">
      <t>メイショウ</t>
    </rPh>
    <phoneticPr fontId="5"/>
  </si>
  <si>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</si>
  <si>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</si>
  <si>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</si>
  <si>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</si>
  <si>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</si>
  <si>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</si>
  <si>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3"/>
  </si>
  <si>
    <t>実人員</t>
    <rPh sb="0" eb="3">
      <t>ジツジンイン</t>
    </rPh>
    <phoneticPr fontId="5"/>
  </si>
  <si>
    <t>常勤換算数</t>
    <rPh sb="0" eb="2">
      <t>ジョウキン</t>
    </rPh>
    <rPh sb="2" eb="4">
      <t>カンサン</t>
    </rPh>
    <rPh sb="4" eb="5">
      <t>スウ</t>
    </rPh>
    <phoneticPr fontId="5"/>
  </si>
  <si>
    <t>＜その他の職員＞</t>
    <rPh sb="3" eb="4">
      <t>タ</t>
    </rPh>
    <rPh sb="5" eb="7">
      <t>ショクイン</t>
    </rPh>
    <phoneticPr fontId="5"/>
  </si>
  <si>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</si>
  <si>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</si>
  <si>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</si>
  <si>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</si>
  <si>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</si>
  <si>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</si>
  <si>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（付表４５）</t>
    <phoneticPr fontId="5"/>
  </si>
  <si>
    <r>
      <t>医療的ケア対応支援加算に関する届出書
（</t>
    </r>
    <r>
      <rPr>
        <sz val="14"/>
        <color indexed="56"/>
        <rFont val="ＭＳ Ｐゴシック"/>
        <family val="3"/>
        <charset val="128"/>
      </rPr>
      <t>共同生活援助</t>
    </r>
    <r>
      <rPr>
        <sz val="14"/>
        <color indexed="10"/>
        <rFont val="ＭＳ Ｐゴシック"/>
        <family val="3"/>
        <charset val="128"/>
      </rPr>
      <t>（令和３年４月以降）</t>
    </r>
    <r>
      <rPr>
        <sz val="14"/>
        <rFont val="ＭＳ Ｐゴシック"/>
        <family val="3"/>
        <charset val="128"/>
      </rPr>
      <t>）</t>
    </r>
    <rPh sb="0" eb="3">
      <t>イリョウテキ</t>
    </rPh>
    <rPh sb="5" eb="7">
      <t>タイオウ</t>
    </rPh>
    <rPh sb="7" eb="9">
      <t>シエン</t>
    </rPh>
    <rPh sb="9" eb="11">
      <t>カサン</t>
    </rPh>
    <rPh sb="12" eb="13">
      <t>カン</t>
    </rPh>
    <rPh sb="15" eb="17">
      <t>トドケデ</t>
    </rPh>
    <rPh sb="17" eb="18">
      <t>ショ</t>
    </rPh>
    <rPh sb="20" eb="22">
      <t>キョウドウ</t>
    </rPh>
    <rPh sb="22" eb="24">
      <t>セイカツ</t>
    </rPh>
    <rPh sb="24" eb="26">
      <t>エンジョ</t>
    </rPh>
    <rPh sb="27" eb="29">
      <t>レイワ</t>
    </rPh>
    <rPh sb="30" eb="31">
      <t>ネン</t>
    </rPh>
    <rPh sb="32" eb="33">
      <t>ガツ</t>
    </rPh>
    <rPh sb="33" eb="35">
      <t>イコウ</t>
    </rPh>
    <phoneticPr fontId="5"/>
  </si>
  <si>
    <t>２　看護職員の配置状況</t>
    <rPh sb="7" eb="9">
      <t>ハイチ</t>
    </rPh>
    <rPh sb="9" eb="11">
      <t>ジョウキョウ</t>
    </rPh>
    <phoneticPr fontId="5"/>
  </si>
  <si>
    <t>合計</t>
    <rPh sb="0" eb="2">
      <t>ゴウケイ</t>
    </rPh>
    <phoneticPr fontId="5"/>
  </si>
  <si>
    <t>人　</t>
    <rPh sb="0" eb="1">
      <t>ニン</t>
    </rPh>
    <phoneticPr fontId="5"/>
  </si>
  <si>
    <t>常勤換算方法
による員数</t>
    <rPh sb="0" eb="2">
      <t>ジョウキン</t>
    </rPh>
    <rPh sb="2" eb="4">
      <t>カンサン</t>
    </rPh>
    <rPh sb="4" eb="6">
      <t>ホウホウ</t>
    </rPh>
    <rPh sb="10" eb="12">
      <t>インスウ</t>
    </rPh>
    <phoneticPr fontId="5"/>
  </si>
  <si>
    <t>Ⓐ　　　　　　　人　</t>
    <rPh sb="8" eb="9">
      <t>ニン</t>
    </rPh>
    <phoneticPr fontId="5"/>
  </si>
  <si>
    <t>３　利用者の数</t>
    <rPh sb="2" eb="5">
      <t>リヨウシャ</t>
    </rPh>
    <rPh sb="6" eb="7">
      <t>カズ</t>
    </rPh>
    <phoneticPr fontId="5"/>
  </si>
  <si>
    <t>　　　利用者の数を２０で除した数</t>
    <rPh sb="3" eb="6">
      <t>リヨウシャ</t>
    </rPh>
    <rPh sb="7" eb="8">
      <t>カズ</t>
    </rPh>
    <rPh sb="12" eb="13">
      <t>ジョ</t>
    </rPh>
    <rPh sb="15" eb="16">
      <t>カズ</t>
    </rPh>
    <phoneticPr fontId="5"/>
  </si>
  <si>
    <t>前年度の利用者の平均</t>
    <rPh sb="0" eb="3">
      <t>ゼンネンド</t>
    </rPh>
    <rPh sb="4" eb="7">
      <t>リヨウシャ</t>
    </rPh>
    <rPh sb="8" eb="10">
      <t>ヘイキン</t>
    </rPh>
    <phoneticPr fontId="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</si>
  <si>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</si>
  <si>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（付表46）</t>
  </si>
  <si>
    <r>
      <t>強度行動障害者体験利用加算に係る届出書</t>
    </r>
    <r>
      <rPr>
        <sz val="14"/>
        <color indexed="10"/>
        <rFont val="ＭＳ Ｐゴシック"/>
        <family val="3"/>
        <charset val="128"/>
      </rPr>
      <t>（令和３年４月以降）</t>
    </r>
    <rPh sb="0" eb="2">
      <t>キョウド</t>
    </rPh>
    <rPh sb="2" eb="4">
      <t>コウドウ</t>
    </rPh>
    <rPh sb="4" eb="7">
      <t>ショウガイシャ</t>
    </rPh>
    <rPh sb="7" eb="9">
      <t>タイケン</t>
    </rPh>
    <rPh sb="9" eb="11">
      <t>リヨウ</t>
    </rPh>
    <rPh sb="11" eb="13">
      <t>カサン</t>
    </rPh>
    <rPh sb="14" eb="15">
      <t>カカ</t>
    </rPh>
    <rPh sb="16" eb="19">
      <t>トドケデショ</t>
    </rPh>
    <rPh sb="20" eb="22">
      <t>レイワ</t>
    </rPh>
    <rPh sb="23" eb="24">
      <t>ネン</t>
    </rPh>
    <rPh sb="25" eb="26">
      <t>ガツ</t>
    </rPh>
    <rPh sb="26" eb="28">
      <t>イコウ</t>
    </rPh>
    <phoneticPr fontId="5"/>
  </si>
  <si>
    <t>（共同生活援助（介護サービス包括型・日中サービス支援型））</t>
    <rPh sb="1" eb="3">
      <t>キョウドウ</t>
    </rPh>
    <rPh sb="3" eb="5">
      <t>セイカツ</t>
    </rPh>
    <rPh sb="5" eb="7">
      <t>エンジョ</t>
    </rPh>
    <rPh sb="8" eb="10">
      <t>カイゴ</t>
    </rPh>
    <rPh sb="14" eb="16">
      <t>ホウカツ</t>
    </rPh>
    <rPh sb="16" eb="17">
      <t>ガタ</t>
    </rPh>
    <rPh sb="18" eb="20">
      <t>ニッチュウ</t>
    </rPh>
    <rPh sb="24" eb="27">
      <t>シエンガタ</t>
    </rPh>
    <phoneticPr fontId="5"/>
  </si>
  <si>
    <t>（付表47）</t>
  </si>
  <si>
    <r>
      <t>居住支援連携体制加算に関する届出書</t>
    </r>
    <r>
      <rPr>
        <sz val="14"/>
        <color indexed="10"/>
        <rFont val="ＭＳ Ｐゴシック"/>
        <family val="3"/>
        <charset val="128"/>
      </rPr>
      <t>（令和３年４月以降）</t>
    </r>
    <rPh sb="0" eb="2">
      <t>キョジュウ</t>
    </rPh>
    <rPh sb="2" eb="4">
      <t>シエン</t>
    </rPh>
    <rPh sb="4" eb="6">
      <t>レンケイ</t>
    </rPh>
    <rPh sb="6" eb="8">
      <t>タイセイ</t>
    </rPh>
    <rPh sb="8" eb="10">
      <t>カサン</t>
    </rPh>
    <rPh sb="18" eb="20">
      <t>レイワ</t>
    </rPh>
    <rPh sb="21" eb="22">
      <t>ネン</t>
    </rPh>
    <rPh sb="23" eb="24">
      <t>ガツ</t>
    </rPh>
    <rPh sb="24" eb="26">
      <t>イコウ</t>
    </rPh>
    <phoneticPr fontId="5"/>
  </si>
  <si>
    <t>（自立生活援助・地域移行支援・地域定着支援）</t>
    <rPh sb="1" eb="3">
      <t>ジリツ</t>
    </rPh>
    <rPh sb="3" eb="5">
      <t>セイカツ</t>
    </rPh>
    <rPh sb="5" eb="7">
      <t>エンジョ</t>
    </rPh>
    <rPh sb="8" eb="10">
      <t>チイキ</t>
    </rPh>
    <rPh sb="10" eb="12">
      <t>イコウ</t>
    </rPh>
    <rPh sb="12" eb="14">
      <t>シエン</t>
    </rPh>
    <rPh sb="15" eb="17">
      <t>チイキ</t>
    </rPh>
    <rPh sb="17" eb="19">
      <t>テイチャク</t>
    </rPh>
    <rPh sb="19" eb="21">
      <t>シエン</t>
    </rPh>
    <phoneticPr fontId="5"/>
  </si>
  <si>
    <t>事業所所在地</t>
    <rPh sb="0" eb="3">
      <t>ジギョウショ</t>
    </rPh>
    <rPh sb="3" eb="6">
      <t>ショザイチ</t>
    </rPh>
    <phoneticPr fontId="5"/>
  </si>
  <si>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</si>
  <si>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</si>
  <si>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</si>
  <si>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</si>
  <si>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</si>
  <si>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（付表４８）</t>
    <phoneticPr fontId="5"/>
  </si>
  <si>
    <r>
      <t>口腔衛生管理体制加算に関する届出書</t>
    </r>
    <r>
      <rPr>
        <sz val="14"/>
        <color indexed="10"/>
        <rFont val="ＭＳ Ｐゴシック"/>
        <family val="3"/>
        <charset val="128"/>
      </rPr>
      <t>（令和５年４月以降）</t>
    </r>
    <rPh sb="18" eb="20">
      <t>レイワ</t>
    </rPh>
    <rPh sb="21" eb="22">
      <t>ネン</t>
    </rPh>
    <rPh sb="23" eb="24">
      <t>ガツ</t>
    </rPh>
    <rPh sb="24" eb="26">
      <t>イコウ</t>
    </rPh>
    <phoneticPr fontId="5"/>
  </si>
  <si>
    <t>（施設入所支援）</t>
    <rPh sb="1" eb="7">
      <t>シセツニュウショシエン</t>
    </rPh>
    <phoneticPr fontId="5"/>
  </si>
  <si>
    <t>管理体制状況</t>
    <rPh sb="0" eb="2">
      <t>カンリ</t>
    </rPh>
    <rPh sb="2" eb="4">
      <t>タイセイ</t>
    </rPh>
    <rPh sb="4" eb="6">
      <t>ジョウキョウ</t>
    </rPh>
    <phoneticPr fontId="2"/>
  </si>
  <si>
    <t>歯科医師又は歯科医師の指示を受けた歯科衛生士の技術的助言及び指導に基づき、入所者の口腔ケア・マネジメントに係る計画が作成されている。</t>
    <phoneticPr fontId="5"/>
  </si>
  <si>
    <t>有　・無</t>
    <rPh sb="0" eb="1">
      <t>ア</t>
    </rPh>
    <rPh sb="3" eb="4">
      <t>ナ</t>
    </rPh>
    <phoneticPr fontId="2"/>
  </si>
  <si>
    <t>支援の実施</t>
    <rPh sb="0" eb="2">
      <t>シエン</t>
    </rPh>
    <rPh sb="3" eb="5">
      <t>ジッシ</t>
    </rPh>
    <phoneticPr fontId="2"/>
  </si>
  <si>
    <t>歯科医師又は歯科医師の指示を受けた歯科衛生士が、施設従業者に対する口腔ケアに係る技術的助言を月1回以上行っている。</t>
    <rPh sb="0" eb="4">
      <t>シカイシ</t>
    </rPh>
    <rPh sb="4" eb="5">
      <t>マタ</t>
    </rPh>
    <rPh sb="6" eb="10">
      <t>シカイシ</t>
    </rPh>
    <rPh sb="11" eb="13">
      <t>シジ</t>
    </rPh>
    <rPh sb="14" eb="15">
      <t>ウ</t>
    </rPh>
    <rPh sb="17" eb="22">
      <t>シカエイセイシ</t>
    </rPh>
    <rPh sb="24" eb="29">
      <t>シセツジュウギョウシャ</t>
    </rPh>
    <rPh sb="30" eb="31">
      <t>タイ</t>
    </rPh>
    <rPh sb="33" eb="35">
      <t>コウクウ</t>
    </rPh>
    <rPh sb="38" eb="39">
      <t>カカ</t>
    </rPh>
    <rPh sb="40" eb="45">
      <t>ギジュツテキジョゲン</t>
    </rPh>
    <rPh sb="46" eb="47">
      <t>ツキ</t>
    </rPh>
    <rPh sb="48" eb="51">
      <t>カイイジョウ</t>
    </rPh>
    <rPh sb="51" eb="52">
      <t>オコナ</t>
    </rPh>
    <phoneticPr fontId="2"/>
  </si>
  <si>
    <t>注１　歯科衛生士については、施設と雇用関係にある歯科衛生士（常勤、非常勤を問わない）、
　　または、協力歯科医療機関等に属する歯科衛生士のいずれも可。</t>
    <rPh sb="0" eb="1">
      <t>チュウ</t>
    </rPh>
    <rPh sb="3" eb="5">
      <t>シカ</t>
    </rPh>
    <rPh sb="5" eb="8">
      <t>エイセイシ</t>
    </rPh>
    <phoneticPr fontId="2"/>
  </si>
  <si>
    <t>（付表４９－１）</t>
    <phoneticPr fontId="3"/>
  </si>
  <si>
    <t>共同生活援助用</t>
    <rPh sb="0" eb="2">
      <t>キョウドウ</t>
    </rPh>
    <rPh sb="2" eb="4">
      <t>セイカツ</t>
    </rPh>
    <rPh sb="4" eb="6">
      <t>エンジョ</t>
    </rPh>
    <rPh sb="6" eb="7">
      <t>ヨウ</t>
    </rPh>
    <phoneticPr fontId="3"/>
  </si>
  <si>
    <r>
      <t>ピアサポート実施加算に関する届出書（共同生活援助）</t>
    </r>
    <r>
      <rPr>
        <b/>
        <sz val="14"/>
        <color rgb="FFFF0000"/>
        <rFont val="HGｺﾞｼｯｸM"/>
        <family val="3"/>
        <charset val="128"/>
      </rPr>
      <t>（令和６年４月以降）</t>
    </r>
    <rPh sb="6" eb="8">
      <t>ジッシ</t>
    </rPh>
    <rPh sb="8" eb="10">
      <t>カサン</t>
    </rPh>
    <rPh sb="11" eb="12">
      <t>カン</t>
    </rPh>
    <rPh sb="14" eb="16">
      <t>トドケデ</t>
    </rPh>
    <rPh sb="16" eb="17">
      <t>ショ</t>
    </rPh>
    <rPh sb="26" eb="28">
      <t>レイワ</t>
    </rPh>
    <rPh sb="29" eb="30">
      <t>ネン</t>
    </rPh>
    <rPh sb="31" eb="34">
      <t>ガツイコウ</t>
    </rPh>
    <phoneticPr fontId="5"/>
  </si>
  <si>
    <t>３　算定要件</t>
    <rPh sb="2" eb="4">
      <t>サンテイ</t>
    </rPh>
    <rPh sb="4" eb="6">
      <t>ヨウケン</t>
    </rPh>
    <phoneticPr fontId="3"/>
  </si>
  <si>
    <t>自立生活支援加算（Ⅲ）の加算届出をし、受理されている。</t>
    <phoneticPr fontId="3"/>
  </si>
  <si>
    <t>確認</t>
    <rPh sb="0" eb="2">
      <t>カクニン</t>
    </rPh>
    <phoneticPr fontId="3"/>
  </si>
  <si>
    <t>４　障害者ピア
　サポート研修
　修了職員</t>
    <rPh sb="2" eb="5">
      <t>ショウガイシャ</t>
    </rPh>
    <rPh sb="13" eb="15">
      <t>ケンシュウ</t>
    </rPh>
    <rPh sb="17" eb="19">
      <t>シュウリョウ</t>
    </rPh>
    <rPh sb="19" eb="21">
      <t>ショクイン</t>
    </rPh>
    <phoneticPr fontId="5"/>
  </si>
  <si>
    <t>　直上により配置した者のいずれかにより、当該指定共同生活援助等の従業者に対し、障害者に対する配慮等に関する研修を年１回以上行っている。</t>
    <rPh sb="24" eb="30">
      <t>キョウドウセイカツエンジョ</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</si>
  <si>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</si>
  <si>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</si>
  <si>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</si>
  <si>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共同生活援助用</t>
    <rPh sb="0" eb="6">
      <t>キョウドウセイカツエンジョ</t>
    </rPh>
    <rPh sb="6" eb="7">
      <t>ヨウ</t>
    </rPh>
    <phoneticPr fontId="3"/>
  </si>
  <si>
    <r>
      <t>退居後ピアサポート実施加算に関する届出書</t>
    </r>
    <r>
      <rPr>
        <b/>
        <sz val="14"/>
        <color rgb="FFFF0000"/>
        <rFont val="HGｺﾞｼｯｸM"/>
        <family val="3"/>
        <charset val="128"/>
      </rPr>
      <t>（令和６年４月以降）</t>
    </r>
    <rPh sb="0" eb="2">
      <t>タイキョ</t>
    </rPh>
    <rPh sb="2" eb="3">
      <t>ゴ</t>
    </rPh>
    <rPh sb="9" eb="11">
      <t>ジッシ</t>
    </rPh>
    <rPh sb="11" eb="13">
      <t>カサン</t>
    </rPh>
    <rPh sb="14" eb="15">
      <t>カン</t>
    </rPh>
    <rPh sb="17" eb="19">
      <t>トドケデ</t>
    </rPh>
    <rPh sb="19" eb="20">
      <t>ショ</t>
    </rPh>
    <rPh sb="21" eb="23">
      <t>レイワ</t>
    </rPh>
    <rPh sb="24" eb="25">
      <t>ネン</t>
    </rPh>
    <rPh sb="26" eb="29">
      <t>ガツイコウ</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</si>
  <si>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</si>
  <si>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</si>
  <si>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</si>
  <si>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（付表４９－２）</t>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</si>
  <si>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</si>
  <si>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5"/>
  </si>
  <si>
    <r>
      <t>ピアサポート実施加算に関する届出書</t>
    </r>
    <r>
      <rPr>
        <b/>
        <sz val="14"/>
        <color rgb="FFFF0000"/>
        <rFont val="HGｺﾞｼｯｸM"/>
        <family val="3"/>
        <charset val="128"/>
      </rPr>
      <t>（令和６年４月以降）</t>
    </r>
    <rPh sb="6" eb="8">
      <t>ジッシ</t>
    </rPh>
    <rPh sb="8" eb="10">
      <t>カサン</t>
    </rPh>
    <rPh sb="11" eb="12">
      <t>カン</t>
    </rPh>
    <rPh sb="14" eb="16">
      <t>トドケデ</t>
    </rPh>
    <rPh sb="16" eb="17">
      <t>ショ</t>
    </rPh>
    <rPh sb="18" eb="20">
      <t>レイワ</t>
    </rPh>
    <rPh sb="21" eb="22">
      <t>ネン</t>
    </rPh>
    <rPh sb="23" eb="26">
      <t>ガツイコウ</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</si>
  <si>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</si>
  <si>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</si>
  <si>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</si>
  <si>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（付表５０）</t>
    <phoneticPr fontId="3"/>
  </si>
  <si>
    <t>年　　月　　日</t>
    <rPh sb="0" eb="1">
      <t>ネン</t>
    </rPh>
    <rPh sb="3" eb="4">
      <t>ツキ</t>
    </rPh>
    <rPh sb="6" eb="7">
      <t>ニチ</t>
    </rPh>
    <phoneticPr fontId="3"/>
  </si>
  <si>
    <r>
      <t>高次脳機能障害者支援体制加算に関する届出書</t>
    </r>
    <r>
      <rPr>
        <b/>
        <sz val="14"/>
        <color rgb="FFFF0000"/>
        <rFont val="HGｺﾞｼｯｸM"/>
        <family val="3"/>
        <charset val="128"/>
      </rPr>
      <t>（令和６年４月以降）</t>
    </r>
    <rPh sb="0" eb="5">
      <t>コウジノウキノウ</t>
    </rPh>
    <rPh sb="22" eb="24">
      <t>レイワ</t>
    </rPh>
    <rPh sb="25" eb="26">
      <t>ネン</t>
    </rPh>
    <rPh sb="27" eb="30">
      <t>ガツイコウ</t>
    </rPh>
    <phoneticPr fontId="3"/>
  </si>
  <si>
    <t>事業所の名称</t>
  </si>
  <si>
    <t>サービスの種類</t>
  </si>
  <si>
    <r>
      <t>多機能型の実施　</t>
    </r>
    <r>
      <rPr>
        <sz val="8"/>
        <rFont val="HGｺﾞｼｯｸM"/>
        <family val="3"/>
        <charset val="128"/>
      </rPr>
      <t>※1</t>
    </r>
    <phoneticPr fontId="69"/>
  </si>
  <si>
    <t>有・無</t>
    <phoneticPr fontId="3"/>
  </si>
  <si>
    <r>
      <t xml:space="preserve">異　動　区　分 </t>
    </r>
    <r>
      <rPr>
        <sz val="8"/>
        <rFont val="HGｺﾞｼｯｸM"/>
        <family val="3"/>
        <charset val="128"/>
      </rPr>
      <t>※2</t>
    </r>
    <phoneticPr fontId="69"/>
  </si>
  <si>
    <t>１　新規　　　　２　変更　　　　３　終了</t>
    <phoneticPr fontId="69"/>
  </si>
  <si>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</si>
  <si>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</si>
  <si>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</si>
  <si>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</si>
  <si>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</si>
  <si>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</si>
  <si>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</si>
  <si>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</si>
  <si>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</si>
  <si>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</si>
  <si>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</si>
  <si>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</si>
  <si>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</si>
  <si>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</si>
  <si>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</si>
  <si>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</si>
  <si>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</si>
  <si>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従業者の勤務体制一覧表</t>
    <rPh sb="0" eb="3">
      <t>ジュウギョウシャ</t>
    </rPh>
    <phoneticPr fontId="6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</si>
  <si>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69"/>
  </si>
  <si>
    <t>　　　</t>
    <phoneticPr fontId="69"/>
  </si>
  <si>
    <t>（付表５１）</t>
    <phoneticPr fontId="3"/>
  </si>
  <si>
    <t>　　年　　月　　日</t>
    <rPh sb="2" eb="3">
      <t>ネン</t>
    </rPh>
    <rPh sb="5" eb="6">
      <t>ツキ</t>
    </rPh>
    <rPh sb="8" eb="9">
      <t>ヒ</t>
    </rPh>
    <phoneticPr fontId="3"/>
  </si>
  <si>
    <r>
      <t>自立生活支援加算（Ⅲ）に関する届出書（移行支援住居の届出）</t>
    </r>
    <r>
      <rPr>
        <b/>
        <sz val="14"/>
        <color rgb="FFFF0000"/>
        <rFont val="HGSｺﾞｼｯｸM"/>
        <family val="3"/>
        <charset val="128"/>
      </rPr>
      <t>（令和６年４月以降）</t>
    </r>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rPh sb="30" eb="32">
      <t>レイワ</t>
    </rPh>
    <rPh sb="33" eb="34">
      <t>ネン</t>
    </rPh>
    <rPh sb="35" eb="38">
      <t>ガツイコウ</t>
    </rPh>
    <phoneticPr fontId="5"/>
  </si>
  <si>
    <t>１．人員配置体制の確認</t>
    <rPh sb="9" eb="11">
      <t>カクニン</t>
    </rPh>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</si>
  <si>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3"/>
  </si>
  <si>
    <t>⑴</t>
    <phoneticPr fontId="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</si>
  <si>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5"/>
  </si>
  <si>
    <t>一人目</t>
    <rPh sb="0" eb="2">
      <t>ヒトリ</t>
    </rPh>
    <rPh sb="2" eb="3">
      <t>メ</t>
    </rPh>
    <phoneticPr fontId="3"/>
  </si>
  <si>
    <t>氏名</t>
    <rPh sb="0" eb="2">
      <t>シメイ</t>
    </rPh>
    <phoneticPr fontId="3"/>
  </si>
  <si>
    <t>社会福祉士又は精神保健福祉士の資格要件の確認</t>
    <phoneticPr fontId="3"/>
  </si>
  <si>
    <t>有　・　無</t>
    <rPh sb="0" eb="1">
      <t>アリ</t>
    </rPh>
    <rPh sb="4" eb="5">
      <t>ナ</t>
    </rPh>
    <phoneticPr fontId="3"/>
  </si>
  <si>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3"/>
  </si>
  <si>
    <t>有（世話人・生活支援員）　
・　無</t>
    <rPh sb="0" eb="1">
      <t>アリ</t>
    </rPh>
    <rPh sb="2" eb="5">
      <t>セワニン</t>
    </rPh>
    <rPh sb="6" eb="11">
      <t>セイカツシエンイン</t>
    </rPh>
    <rPh sb="16" eb="17">
      <t>ナ</t>
    </rPh>
    <phoneticPr fontId="3"/>
  </si>
  <si>
    <t>二人目</t>
    <rPh sb="0" eb="2">
      <t>フタリ</t>
    </rPh>
    <rPh sb="2" eb="3">
      <t>メ</t>
    </rPh>
    <phoneticPr fontId="3"/>
  </si>
  <si>
    <t>⑵</t>
    <phoneticPr fontId="3"/>
  </si>
  <si>
    <t>配置割合　（別添にて確認）</t>
    <rPh sb="0" eb="2">
      <t>ハイチ</t>
    </rPh>
    <rPh sb="2" eb="4">
      <t>ワリアイ</t>
    </rPh>
    <rPh sb="6" eb="8">
      <t>ベッテン</t>
    </rPh>
    <rPh sb="10" eb="12">
      <t>カクニン</t>
    </rPh>
    <phoneticPr fontId="3"/>
  </si>
  <si>
    <t>配置割合の基準を満たす
確認の可否</t>
    <rPh sb="0" eb="4">
      <t>ハイチワリアイ</t>
    </rPh>
    <rPh sb="5" eb="7">
      <t>キジュン</t>
    </rPh>
    <rPh sb="8" eb="9">
      <t>ミ</t>
    </rPh>
    <rPh sb="12" eb="14">
      <t>カクニン</t>
    </rPh>
    <rPh sb="15" eb="17">
      <t>カヒ</t>
    </rPh>
    <phoneticPr fontId="3"/>
  </si>
  <si>
    <t>可　・　不可</t>
    <rPh sb="0" eb="1">
      <t>カ</t>
    </rPh>
    <rPh sb="4" eb="6">
      <t>フカ</t>
    </rPh>
    <phoneticPr fontId="3"/>
  </si>
  <si>
    <t>２．移行支援住居として登録する共同生活住居</t>
    <rPh sb="2" eb="8">
      <t>イコウシエンジュウキョ</t>
    </rPh>
    <rPh sb="11" eb="13">
      <t>トウロク</t>
    </rPh>
    <rPh sb="15" eb="17">
      <t>キョウドウ</t>
    </rPh>
    <rPh sb="17" eb="19">
      <t>セイカツ</t>
    </rPh>
    <rPh sb="19" eb="21">
      <t>ジュウキョ</t>
    </rPh>
    <phoneticPr fontId="3"/>
  </si>
  <si>
    <t>指定申請書　付表６の共同生活住居又は
サテライト型住居の番号及び名称</t>
    <rPh sb="16" eb="17">
      <t>マタ</t>
    </rPh>
    <rPh sb="24" eb="25">
      <t>ガタ</t>
    </rPh>
    <rPh sb="25" eb="27">
      <t>ジュウキョ</t>
    </rPh>
    <phoneticPr fontId="3"/>
  </si>
  <si>
    <t>定員</t>
    <rPh sb="0" eb="2">
      <t>テイイン</t>
    </rPh>
    <phoneticPr fontId="3"/>
  </si>
  <si>
    <t>入居者数</t>
    <rPh sb="0" eb="3">
      <t>ニュウキョシャ</t>
    </rPh>
    <rPh sb="3" eb="4">
      <t>スウ</t>
    </rPh>
    <phoneticPr fontId="3"/>
  </si>
  <si>
    <t>住居①</t>
    <rPh sb="0" eb="2">
      <t>ジュウキョ</t>
    </rPh>
    <phoneticPr fontId="3"/>
  </si>
  <si>
    <t>住居</t>
    <rPh sb="0" eb="2">
      <t>ジュウキョ</t>
    </rPh>
    <phoneticPr fontId="5"/>
  </si>
  <si>
    <t>サテライト①</t>
    <phoneticPr fontId="3"/>
  </si>
  <si>
    <t>サテライト②</t>
    <phoneticPr fontId="3"/>
  </si>
  <si>
    <t>合計</t>
    <rPh sb="0" eb="2">
      <t>ゴウケイ</t>
    </rPh>
    <phoneticPr fontId="3"/>
  </si>
  <si>
    <t>住居②</t>
    <rPh sb="0" eb="2">
      <t>ジュウキョ</t>
    </rPh>
    <phoneticPr fontId="3"/>
  </si>
  <si>
    <t>住居③</t>
    <rPh sb="0" eb="2">
      <t>ジュウキョ</t>
    </rPh>
    <phoneticPr fontId="3"/>
  </si>
  <si>
    <t>住居④</t>
    <rPh sb="0" eb="2">
      <t>ジュウキョ</t>
    </rPh>
    <phoneticPr fontId="3"/>
  </si>
  <si>
    <t>※添付書類：社会福祉士又は精神保健福祉士の資格証</t>
    <rPh sb="1" eb="3">
      <t>テンプ</t>
    </rPh>
    <rPh sb="3" eb="5">
      <t>ショルイ</t>
    </rPh>
    <rPh sb="21" eb="23">
      <t>シカク</t>
    </rPh>
    <rPh sb="23" eb="24">
      <t>ショウ</t>
    </rPh>
    <phoneticPr fontId="3"/>
  </si>
  <si>
    <t>（別紙）</t>
    <rPh sb="1" eb="3">
      <t>ベッシ</t>
    </rPh>
    <phoneticPr fontId="5"/>
  </si>
  <si>
    <t>令和</t>
    <rPh sb="0" eb="2">
      <t>レイワ</t>
    </rPh>
    <phoneticPr fontId="81"/>
  </si>
  <si>
    <t>年</t>
    <rPh sb="0" eb="1">
      <t>ネン</t>
    </rPh>
    <phoneticPr fontId="81"/>
  </si>
  <si>
    <t>月</t>
    <rPh sb="0" eb="1">
      <t>ツキ</t>
    </rPh>
    <phoneticPr fontId="81"/>
  </si>
  <si>
    <t>日</t>
    <rPh sb="0" eb="1">
      <t>ニチ</t>
    </rPh>
    <phoneticPr fontId="81"/>
  </si>
  <si>
    <t>○</t>
  </si>
  <si>
    <t>１　事業者名等</t>
    <rPh sb="2" eb="5">
      <t>ジギョウシャ</t>
    </rPh>
    <rPh sb="5" eb="6">
      <t>メイ</t>
    </rPh>
    <rPh sb="6" eb="7">
      <t>トウ</t>
    </rPh>
    <phoneticPr fontId="81"/>
  </si>
  <si>
    <t>２　事業所類型</t>
    <rPh sb="2" eb="5">
      <t>ジギョウショ</t>
    </rPh>
    <rPh sb="5" eb="7">
      <t>ルイケイ</t>
    </rPh>
    <phoneticPr fontId="81"/>
  </si>
  <si>
    <t>法人名</t>
    <rPh sb="0" eb="2">
      <t>ホウジン</t>
    </rPh>
    <rPh sb="2" eb="3">
      <t>メイ</t>
    </rPh>
    <phoneticPr fontId="81"/>
  </si>
  <si>
    <t>介護サービス包括型</t>
    <rPh sb="0" eb="2">
      <t>カイゴ</t>
    </rPh>
    <rPh sb="6" eb="8">
      <t>ホウカツ</t>
    </rPh>
    <rPh sb="8" eb="9">
      <t>ガタ</t>
    </rPh>
    <phoneticPr fontId="81"/>
  </si>
  <si>
    <t>事業所名</t>
    <rPh sb="0" eb="3">
      <t>ジギョウショ</t>
    </rPh>
    <rPh sb="3" eb="4">
      <t>メイ</t>
    </rPh>
    <phoneticPr fontId="81"/>
  </si>
  <si>
    <t>外部サービス利用型</t>
    <rPh sb="0" eb="2">
      <t>ガイブ</t>
    </rPh>
    <rPh sb="6" eb="9">
      <t>リヨウガタ</t>
    </rPh>
    <phoneticPr fontId="81"/>
  </si>
  <si>
    <t>事業所番号</t>
    <rPh sb="0" eb="3">
      <t>ジギョウショ</t>
    </rPh>
    <rPh sb="3" eb="5">
      <t>バンゴウ</t>
    </rPh>
    <phoneticPr fontId="81"/>
  </si>
  <si>
    <t>定員</t>
    <rPh sb="0" eb="2">
      <t>テイイン</t>
    </rPh>
    <phoneticPr fontId="81"/>
  </si>
  <si>
    <t>名</t>
    <rPh sb="0" eb="1">
      <t>メイ</t>
    </rPh>
    <phoneticPr fontId="81"/>
  </si>
  <si>
    <t>※１　該当する類型の欄のプルダウンで○を選択する</t>
    <phoneticPr fontId="5"/>
  </si>
  <si>
    <t>３　運営状況</t>
    <rPh sb="2" eb="4">
      <t>ウンエイ</t>
    </rPh>
    <rPh sb="4" eb="6">
      <t>ジョウキョウ</t>
    </rPh>
    <phoneticPr fontId="81"/>
  </si>
  <si>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81"/>
  </si>
  <si>
    <t>①新設又は増改築等の時点から６か月未満</t>
    <phoneticPr fontId="81"/>
  </si>
  <si>
    <t>区分１以下</t>
    <rPh sb="0" eb="2">
      <t>クブン</t>
    </rPh>
    <rPh sb="3" eb="5">
      <t>イカ</t>
    </rPh>
    <phoneticPr fontId="81"/>
  </si>
  <si>
    <t>区分４</t>
    <rPh sb="0" eb="2">
      <t>クブン</t>
    </rPh>
    <phoneticPr fontId="81"/>
  </si>
  <si>
    <t>②新設又は増改築等の時点から６か月以上１年未満</t>
    <phoneticPr fontId="81"/>
  </si>
  <si>
    <t>区分２</t>
    <rPh sb="0" eb="2">
      <t>クブン</t>
    </rPh>
    <phoneticPr fontId="81"/>
  </si>
  <si>
    <t>区分５</t>
    <rPh sb="0" eb="2">
      <t>クブン</t>
    </rPh>
    <phoneticPr fontId="81"/>
  </si>
  <si>
    <t>③新設又は増改築等の時点から１年以上</t>
    <rPh sb="8" eb="9">
      <t>トウ</t>
    </rPh>
    <phoneticPr fontId="81"/>
  </si>
  <si>
    <t>区分３</t>
    <rPh sb="0" eb="2">
      <t>クブン</t>
    </rPh>
    <phoneticPr fontId="81"/>
  </si>
  <si>
    <t>区分６</t>
    <rPh sb="0" eb="2">
      <t>クブン</t>
    </rPh>
    <phoneticPr fontId="81"/>
  </si>
  <si>
    <t>※２　該当する欄のプルダウンで○を選択する</t>
    <phoneticPr fontId="5"/>
  </si>
  <si>
    <t>合計</t>
    <rPh sb="0" eb="2">
      <t>ゴウケイ</t>
    </rPh>
    <phoneticPr fontId="81"/>
  </si>
  <si>
    <t>※３　①の場合は４のみ入力、②又は③の場合は５のみ入力すること</t>
    <phoneticPr fontId="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</si>
  <si>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81"/>
  </si>
  <si>
    <t>開所日数</t>
    <rPh sb="0" eb="2">
      <t>カイショ</t>
    </rPh>
    <rPh sb="2" eb="4">
      <t>ニッスウ</t>
    </rPh>
    <phoneticPr fontId="81"/>
  </si>
  <si>
    <t>延べ利用人数</t>
    <rPh sb="0" eb="1">
      <t>ノ</t>
    </rPh>
    <rPh sb="2" eb="4">
      <t>リヨウ</t>
    </rPh>
    <rPh sb="4" eb="6">
      <t>ニンズウ</t>
    </rPh>
    <phoneticPr fontId="81"/>
  </si>
  <si>
    <t>計</t>
    <rPh sb="0" eb="1">
      <t>ケイ</t>
    </rPh>
    <phoneticPr fontId="81"/>
  </si>
  <si>
    <t>４月</t>
    <rPh sb="1" eb="2">
      <t>ガツ</t>
    </rPh>
    <phoneticPr fontId="81"/>
  </si>
  <si>
    <t>５月</t>
    <rPh sb="1" eb="2">
      <t>ガツ</t>
    </rPh>
    <phoneticPr fontId="81"/>
  </si>
  <si>
    <t>６月</t>
    <rPh sb="1" eb="2">
      <t>ガツ</t>
    </rPh>
    <phoneticPr fontId="81"/>
  </si>
  <si>
    <t>７月</t>
    <rPh sb="1" eb="2">
      <t>ガツ</t>
    </rPh>
    <phoneticPr fontId="81"/>
  </si>
  <si>
    <t>８月</t>
    <rPh sb="1" eb="2">
      <t>ガツ</t>
    </rPh>
    <phoneticPr fontId="81"/>
  </si>
  <si>
    <t>９月</t>
    <rPh sb="1" eb="2">
      <t>ガツ</t>
    </rPh>
    <phoneticPr fontId="81"/>
  </si>
  <si>
    <t>10月</t>
    <rPh sb="2" eb="3">
      <t>ガツ</t>
    </rPh>
    <phoneticPr fontId="81"/>
  </si>
  <si>
    <t>11月</t>
    <rPh sb="2" eb="3">
      <t>ガツ</t>
    </rPh>
    <phoneticPr fontId="81"/>
  </si>
  <si>
    <t>12月</t>
    <rPh sb="2" eb="3">
      <t>ガツ</t>
    </rPh>
    <phoneticPr fontId="81"/>
  </si>
  <si>
    <t>１月</t>
    <rPh sb="1" eb="2">
      <t>ガツ</t>
    </rPh>
    <phoneticPr fontId="81"/>
  </si>
  <si>
    <t>２月</t>
    <rPh sb="1" eb="2">
      <t>ガツ</t>
    </rPh>
    <phoneticPr fontId="81"/>
  </si>
  <si>
    <t>３月</t>
    <rPh sb="1" eb="2">
      <t>ガツ</t>
    </rPh>
    <phoneticPr fontId="81"/>
  </si>
  <si>
    <t>平均利用者数</t>
    <rPh sb="0" eb="2">
      <t>ヘイキン</t>
    </rPh>
    <rPh sb="2" eb="4">
      <t>リヨウ</t>
    </rPh>
    <rPh sb="4" eb="5">
      <t>シャ</t>
    </rPh>
    <rPh sb="5" eb="6">
      <t>スウ</t>
    </rPh>
    <phoneticPr fontId="81"/>
  </si>
  <si>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77"/>
  </si>
  <si>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77"/>
  </si>
  <si>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77"/>
  </si>
  <si>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</si>
  <si>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81"/>
  </si>
  <si>
    <t>　　　で計算された必要配置数に基づいて人員を配置すること</t>
    <rPh sb="4" eb="6">
      <t>ケイサン</t>
    </rPh>
    <rPh sb="9" eb="11">
      <t>ヒツヨウ</t>
    </rPh>
    <rPh sb="11" eb="13">
      <t>ハイチ</t>
    </rPh>
    <rPh sb="13" eb="14">
      <t>スウ</t>
    </rPh>
    <rPh sb="15" eb="16">
      <t>モト</t>
    </rPh>
    <phoneticPr fontId="81"/>
  </si>
  <si>
    <t>６　必要なサービス管理責任者の人員配置</t>
    <rPh sb="2" eb="4">
      <t>ヒツヨウ</t>
    </rPh>
    <rPh sb="9" eb="14">
      <t>カンリセキニンシャ</t>
    </rPh>
    <rPh sb="15" eb="17">
      <t>ジンイン</t>
    </rPh>
    <rPh sb="17" eb="19">
      <t>ハイチ</t>
    </rPh>
    <phoneticPr fontId="5"/>
  </si>
  <si>
    <t>７　実際のサービス管理責任者の人員配置</t>
    <rPh sb="2" eb="4">
      <t>ジッサイ</t>
    </rPh>
    <rPh sb="9" eb="14">
      <t>カンリセキニンシャ</t>
    </rPh>
    <rPh sb="15" eb="17">
      <t>ジンイン</t>
    </rPh>
    <rPh sb="17" eb="19">
      <t>ハイチ</t>
    </rPh>
    <phoneticPr fontId="5"/>
  </si>
  <si>
    <t>人数</t>
    <rPh sb="0" eb="2">
      <t>ニンズウ</t>
    </rPh>
    <phoneticPr fontId="5"/>
  </si>
  <si>
    <t>サービス管理責任者</t>
    <rPh sb="4" eb="9">
      <t>カンリセキニンシャ</t>
    </rPh>
    <phoneticPr fontId="5"/>
  </si>
  <si>
    <t>名</t>
    <rPh sb="0" eb="1">
      <t>メイ</t>
    </rPh>
    <phoneticPr fontId="5"/>
  </si>
  <si>
    <t>８　移行支援住居におけるサービス管理責任者の配置要件の可否</t>
    <rPh sb="2" eb="8">
      <t>イコウシエンジュウキョ</t>
    </rPh>
    <rPh sb="27" eb="29">
      <t>カヒ</t>
    </rPh>
    <phoneticPr fontId="3"/>
  </si>
  <si>
    <t>（付表５２）</t>
    <phoneticPr fontId="5"/>
  </si>
  <si>
    <t>年</t>
    <rPh sb="0" eb="1">
      <t>ネン</t>
    </rPh>
    <phoneticPr fontId="5"/>
  </si>
  <si>
    <t>月</t>
    <rPh sb="0" eb="1">
      <t>ゲツ</t>
    </rPh>
    <phoneticPr fontId="5"/>
  </si>
  <si>
    <t>日</t>
    <rPh sb="0" eb="1">
      <t>ニチ</t>
    </rPh>
    <phoneticPr fontId="5"/>
  </si>
  <si>
    <r>
      <t>障害者支援施設等感染対策向上加算に関する届出書</t>
    </r>
    <r>
      <rPr>
        <b/>
        <sz val="14"/>
        <color rgb="FFFF0000"/>
        <rFont val="HGSｺﾞｼｯｸM"/>
        <family val="3"/>
        <charset val="128"/>
      </rPr>
      <t>（令和６年４月以降）</t>
    </r>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rPh sb="24" eb="26">
      <t>レイワ</t>
    </rPh>
    <rPh sb="27" eb="28">
      <t>ネン</t>
    </rPh>
    <rPh sb="29" eb="32">
      <t>ガツイコウ</t>
    </rPh>
    <phoneticPr fontId="5"/>
  </si>
  <si>
    <t>1　事 業 所 名</t>
    <phoneticPr fontId="5"/>
  </si>
  <si>
    <t>2　異 動 区 分</t>
    <rPh sb="2" eb="3">
      <t>イ</t>
    </rPh>
    <rPh sb="4" eb="5">
      <t>ドウ</t>
    </rPh>
    <rPh sb="6" eb="7">
      <t>ク</t>
    </rPh>
    <rPh sb="8" eb="9">
      <t>ブン</t>
    </rPh>
    <phoneticPr fontId="5"/>
  </si>
  <si>
    <t>１　新規　　　　　　　　２　変更　　　　　　　　３　終了</t>
    <phoneticPr fontId="5"/>
  </si>
  <si>
    <t>3　サービスの種類</t>
    <rPh sb="7" eb="9">
      <t>シュルイ</t>
    </rPh>
    <phoneticPr fontId="5"/>
  </si>
  <si>
    <t>１　障害者支援施設</t>
    <rPh sb="2" eb="5">
      <t>ショウガイシャ</t>
    </rPh>
    <rPh sb="5" eb="7">
      <t>シエン</t>
    </rPh>
    <rPh sb="7" eb="9">
      <t>シセツ</t>
    </rPh>
    <phoneticPr fontId="5"/>
  </si>
  <si>
    <t>２　共同生活援助事業所</t>
    <rPh sb="2" eb="4">
      <t>キョウドウ</t>
    </rPh>
    <rPh sb="4" eb="6">
      <t>セイカツ</t>
    </rPh>
    <rPh sb="6" eb="8">
      <t>エンジョ</t>
    </rPh>
    <rPh sb="8" eb="11">
      <t>ジギョウショ</t>
    </rPh>
    <phoneticPr fontId="5"/>
  </si>
  <si>
    <t>３　（福祉型）障害児入所施設</t>
    <rPh sb="3" eb="6">
      <t>フクシガタ</t>
    </rPh>
    <rPh sb="7" eb="14">
      <t>ショウガイジニュウショシセツ</t>
    </rPh>
    <phoneticPr fontId="5"/>
  </si>
  <si>
    <t>4　届 出 項 目</t>
    <rPh sb="2" eb="3">
      <t>トド</t>
    </rPh>
    <rPh sb="4" eb="5">
      <t>デ</t>
    </rPh>
    <rPh sb="6" eb="7">
      <t>コウ</t>
    </rPh>
    <rPh sb="8" eb="9">
      <t>メ</t>
    </rPh>
    <phoneticPr fontId="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</si>
  <si>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5"/>
  </si>
  <si>
    <t>２　障害者支援施設等感染対策向上加算（Ⅱ）</t>
    <phoneticPr fontId="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</si>
  <si>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</si>
  <si>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</si>
  <si>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</si>
  <si>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</si>
  <si>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</si>
  <si>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</si>
  <si>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</si>
  <si>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１　感染対策向上加算１</t>
    <rPh sb="2" eb="4">
      <t>カンセン</t>
    </rPh>
    <rPh sb="4" eb="6">
      <t>タイサク</t>
    </rPh>
    <rPh sb="6" eb="8">
      <t>コウジョウ</t>
    </rPh>
    <rPh sb="8" eb="10">
      <t>カサン</t>
    </rPh>
    <phoneticPr fontId="5"/>
  </si>
  <si>
    <t>２　感染対策向上加算２</t>
    <rPh sb="2" eb="4">
      <t>カンセン</t>
    </rPh>
    <rPh sb="4" eb="6">
      <t>タイサク</t>
    </rPh>
    <rPh sb="6" eb="8">
      <t>コウジョウ</t>
    </rPh>
    <rPh sb="8" eb="10">
      <t>カサン</t>
    </rPh>
    <phoneticPr fontId="5"/>
  </si>
  <si>
    <t>３　感染対策向上加算３</t>
    <rPh sb="2" eb="4">
      <t>カンセン</t>
    </rPh>
    <rPh sb="4" eb="6">
      <t>タイサク</t>
    </rPh>
    <rPh sb="6" eb="8">
      <t>コウジョウ</t>
    </rPh>
    <rPh sb="8" eb="10">
      <t>カサン</t>
    </rPh>
    <phoneticPr fontId="5"/>
  </si>
  <si>
    <t>４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</si>
  <si>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</si>
  <si>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
（※２）</t>
    <phoneticPr fontId="5"/>
  </si>
  <si>
    <t>月</t>
    <rPh sb="0" eb="1">
      <t>ツキ</t>
    </rPh>
    <phoneticPr fontId="5"/>
  </si>
  <si>
    <t>6　障害者支援施設等感染対策向上加算（Ⅱ）に係る届出</t>
    <rPh sb="2" eb="5">
      <t>ショウガイシャ</t>
    </rPh>
    <rPh sb="5" eb="7">
      <t>シエン</t>
    </rPh>
    <rPh sb="7" eb="9">
      <t>シセツ</t>
    </rPh>
    <rPh sb="22" eb="23">
      <t>カカ</t>
    </rPh>
    <rPh sb="24" eb="26">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</si>
  <si>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</si>
  <si>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１　 感染対策向上加算１</t>
    <rPh sb="3" eb="5">
      <t>カンセン</t>
    </rPh>
    <rPh sb="5" eb="7">
      <t>タイサク</t>
    </rPh>
    <rPh sb="7" eb="9">
      <t>コウジョウ</t>
    </rPh>
    <rPh sb="9" eb="11">
      <t>カサン</t>
    </rPh>
    <phoneticPr fontId="5"/>
  </si>
  <si>
    <t>３　 感染対策向上加算３</t>
    <rPh sb="3" eb="5">
      <t>カンセン</t>
    </rPh>
    <rPh sb="5" eb="7">
      <t>タイサク</t>
    </rPh>
    <rPh sb="7" eb="9">
      <t>コウジョウ</t>
    </rPh>
    <rPh sb="9" eb="11">
      <t>カサン</t>
    </rPh>
    <phoneticPr fontId="5"/>
  </si>
  <si>
    <t>実地指導を受けた日時</t>
    <rPh sb="0" eb="2">
      <t>ジッチ</t>
    </rPh>
    <rPh sb="2" eb="4">
      <t>シドウ</t>
    </rPh>
    <rPh sb="5" eb="6">
      <t>ウ</t>
    </rPh>
    <rPh sb="8" eb="10">
      <t>ニチジ</t>
    </rPh>
    <phoneticPr fontId="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</si>
  <si>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</si>
  <si>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</si>
  <si>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5"/>
  </si>
  <si>
    <t>　「院内感染対策の研修または訓練を行った医療機関または地域の医師会」については、医療機関名又は地域の医師会の名称のいずれかを記載して</t>
    <phoneticPr fontId="5"/>
  </si>
  <si>
    <t>ください。医療機関名を記載する場合には、当該医療機関が届け出ている診療報酬の種類を併せて記載してください。</t>
    <phoneticPr fontId="5"/>
  </si>
  <si>
    <t>（※１）</t>
    <phoneticPr fontId="5"/>
  </si>
  <si>
    <t>　研修若しくは訓練を行った医療機関又は地域の医師会のいずれかを記載してください。</t>
    <rPh sb="3" eb="4">
      <t>モ</t>
    </rPh>
    <rPh sb="17" eb="18">
      <t>マタ</t>
    </rPh>
    <rPh sb="31" eb="33">
      <t>キサイ</t>
    </rPh>
    <phoneticPr fontId="5"/>
  </si>
  <si>
    <t>（※２）</t>
    <phoneticPr fontId="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</si>
  <si>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5"/>
  </si>
  <si>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</si>
  <si>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</si>
  <si>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１　法人・事業所の名称</t>
    <rPh sb="2" eb="4">
      <t>ホウジン</t>
    </rPh>
    <rPh sb="5" eb="8">
      <t>ジギョウショ</t>
    </rPh>
    <rPh sb="9" eb="11">
      <t>メイショウ</t>
    </rPh>
    <phoneticPr fontId="5"/>
  </si>
  <si>
    <t>１　新規　　　　　　　　　２　変更　　　　　　　　　　３　終了</t>
    <rPh sb="2" eb="4">
      <t>シンキ</t>
    </rPh>
    <rPh sb="15" eb="17">
      <t>ヘンコウ</t>
    </rPh>
    <rPh sb="29" eb="31">
      <t>シュウリョウ</t>
    </rPh>
    <phoneticPr fontId="5"/>
  </si>
  <si>
    <t>３　サービス種別</t>
    <rPh sb="6" eb="8">
      <t>シュベツ</t>
    </rPh>
    <phoneticPr fontId="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</si>
  <si>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</si>
  <si>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４　申請する加算区分</t>
    <rPh sb="2" eb="4">
      <t>シンセイ</t>
    </rPh>
    <rPh sb="6" eb="8">
      <t>カサン</t>
    </rPh>
    <rPh sb="8" eb="10">
      <t>クブン</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</si>
  <si>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</si>
  <si>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５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</si>
  <si>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</si>
  <si>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　新設の場合は推定値</t>
    <rPh sb="2" eb="4">
      <t>シンセツ</t>
    </rPh>
    <rPh sb="5" eb="7">
      <t>バアイ</t>
    </rPh>
    <rPh sb="8" eb="11">
      <t>スイテイチ</t>
    </rPh>
    <phoneticPr fontId="5"/>
  </si>
  <si>
    <t>６　人員体制</t>
    <rPh sb="2" eb="4">
      <t>ジンイン</t>
    </rPh>
    <rPh sb="4" eb="6">
      <t>タイセイ</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</si>
  <si>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</si>
  <si>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７　人員配置の状況</t>
    <rPh sb="2" eb="4">
      <t>ジンイン</t>
    </rPh>
    <rPh sb="4" eb="6">
      <t>ハイチ</t>
    </rPh>
    <rPh sb="7" eb="9">
      <t>ジョウキョウ</t>
    </rPh>
    <phoneticPr fontId="5"/>
  </si>
  <si>
    <t>○基準上置くべき従業者数</t>
    <phoneticPr fontId="3"/>
  </si>
  <si>
    <t>世話人</t>
    <rPh sb="0" eb="3">
      <t>セワニン</t>
    </rPh>
    <phoneticPr fontId="5"/>
  </si>
  <si>
    <t>生活支援員</t>
    <rPh sb="0" eb="2">
      <t>セイカツ</t>
    </rPh>
    <rPh sb="2" eb="5">
      <t>シエンイン</t>
    </rPh>
    <phoneticPr fontId="5"/>
  </si>
  <si>
    <t>合計（a）</t>
    <rPh sb="0" eb="2">
      <t>ゴウケイ</t>
    </rPh>
    <phoneticPr fontId="5"/>
  </si>
  <si>
    <t>人数</t>
    <rPh sb="0" eb="2">
      <t>ニンズウ</t>
    </rPh>
    <phoneticPr fontId="3"/>
  </si>
  <si>
    <t>勤務延べ
時間数</t>
    <rPh sb="0" eb="3">
      <t>キンムノ</t>
    </rPh>
    <rPh sb="5" eb="8">
      <t>ジカンスウ</t>
    </rPh>
    <phoneticPr fontId="3"/>
  </si>
  <si>
    <t>時間</t>
    <rPh sb="0" eb="2">
      <t>ジカン</t>
    </rPh>
    <phoneticPr fontId="5"/>
  </si>
  <si>
    <t>○人員配置体制加算の算定において必要な加配数</t>
    <rPh sb="16" eb="18">
      <t>ヒツヨウ</t>
    </rPh>
    <phoneticPr fontId="3"/>
  </si>
  <si>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</si>
  <si>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</si>
  <si>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3"/>
  </si>
  <si>
    <t>世話人等</t>
    <rPh sb="0" eb="3">
      <t>セワニン</t>
    </rPh>
    <rPh sb="3" eb="4">
      <t>ナド</t>
    </rPh>
    <phoneticPr fontId="5"/>
  </si>
  <si>
    <t>○実際の特定従業者数</t>
    <rPh sb="1" eb="3">
      <t>ジッサイ</t>
    </rPh>
    <rPh sb="4" eb="6">
      <t>トクテイ</t>
    </rPh>
    <rPh sb="6" eb="9">
      <t>ジュウギョウシャ</t>
    </rPh>
    <rPh sb="9" eb="10">
      <t>スウ</t>
    </rPh>
    <phoneticPr fontId="3"/>
  </si>
  <si>
    <t>世話人等</t>
    <rPh sb="0" eb="3">
      <t>セワニン</t>
    </rPh>
    <rPh sb="3" eb="4">
      <t>トウ</t>
    </rPh>
    <phoneticPr fontId="5"/>
  </si>
  <si>
    <t>人員配置体制加算　算定の可否</t>
    <rPh sb="0" eb="2">
      <t>ジンイン</t>
    </rPh>
    <rPh sb="2" eb="4">
      <t>ハイチ</t>
    </rPh>
    <rPh sb="4" eb="6">
      <t>タイセイ</t>
    </rPh>
    <rPh sb="6" eb="8">
      <t>カサン</t>
    </rPh>
    <rPh sb="9" eb="11">
      <t>サンテイ</t>
    </rPh>
    <rPh sb="12" eb="14">
      <t>カヒ</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</si>
  <si>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施設基準（平成18年厚生労働省告示第551号）第16号ロに規定する特定従業者数換算方法により算定した従業者数を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1" eb="202">
      <t>ダイ</t>
    </rPh>
    <rPh sb="204" eb="205">
      <t>ゴウ</t>
    </rPh>
    <rPh sb="207" eb="209">
      <t>キテイ</t>
    </rPh>
    <rPh sb="224" eb="226">
      <t>サンテイ</t>
    </rPh>
    <rPh sb="228" eb="231">
      <t>ジュウギョウシャ</t>
    </rPh>
    <rPh sb="231" eb="232">
      <t>カズ</t>
    </rPh>
    <phoneticPr fontId="5"/>
  </si>
  <si>
    <t>（参考表）</t>
    <rPh sb="3" eb="4">
      <t>ヒョウ</t>
    </rPh>
    <phoneticPr fontId="5"/>
  </si>
  <si>
    <t>日中サービス支援型</t>
    <rPh sb="0" eb="2">
      <t>ニッチュウ</t>
    </rPh>
    <rPh sb="6" eb="9">
      <t>シエンガタ</t>
    </rPh>
    <phoneticPr fontId="81"/>
  </si>
  <si>
    <t>５　前年度の平均利用者数</t>
    <rPh sb="2" eb="5">
      <t>ゼンネンド</t>
    </rPh>
    <rPh sb="6" eb="8">
      <t>ヘイキン</t>
    </rPh>
    <rPh sb="8" eb="10">
      <t>リヨウ</t>
    </rPh>
    <rPh sb="10" eb="11">
      <t>シャ</t>
    </rPh>
    <rPh sb="11" eb="12">
      <t>スウ</t>
    </rPh>
    <phoneticPr fontId="81"/>
  </si>
  <si>
    <t>延べ利用人数</t>
    <phoneticPr fontId="5"/>
  </si>
  <si>
    <t>区分１以下</t>
    <rPh sb="0" eb="2">
      <t>クブン</t>
    </rPh>
    <rPh sb="3" eb="5">
      <t>イカ</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</si>
  <si>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</si>
  <si>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</si>
  <si>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</si>
  <si>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</si>
  <si>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</si>
  <si>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利用者数</t>
    <rPh sb="0" eb="3">
      <t>リヨウシャ</t>
    </rPh>
    <rPh sb="3" eb="4">
      <t>スウ</t>
    </rPh>
    <phoneticPr fontId="5"/>
  </si>
  <si>
    <t>定員増人数</t>
  </si>
  <si>
    <t>定員増人数</t>
    <phoneticPr fontId="5"/>
  </si>
  <si>
    <t>個人居宅介護等利用者</t>
    <rPh sb="6" eb="7">
      <t>ナド</t>
    </rPh>
    <phoneticPr fontId="5"/>
  </si>
  <si>
    <t>項目毎
平均利用者数</t>
    <rPh sb="0" eb="2">
      <t>コウモク</t>
    </rPh>
    <rPh sb="2" eb="3">
      <t>ゴト</t>
    </rPh>
    <rPh sb="4" eb="6">
      <t>ヘイキン</t>
    </rPh>
    <rPh sb="6" eb="8">
      <t>リヨウ</t>
    </rPh>
    <rPh sb="8" eb="9">
      <t>シャ</t>
    </rPh>
    <rPh sb="9" eb="10">
      <t>スウ</t>
    </rPh>
    <phoneticPr fontId="81"/>
  </si>
  <si>
    <t>区分毎平均利用者総数</t>
    <rPh sb="0" eb="2">
      <t>クブン</t>
    </rPh>
    <rPh sb="2" eb="3">
      <t>ゴト</t>
    </rPh>
    <rPh sb="3" eb="5">
      <t>ヘイキン</t>
    </rPh>
    <rPh sb="5" eb="8">
      <t>リヨウシャ</t>
    </rPh>
    <rPh sb="8" eb="10">
      <t>ソウスウ</t>
    </rPh>
    <phoneticPr fontId="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</si>
  <si>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77"/>
  </si>
  <si>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77"/>
  </si>
  <si>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77"/>
  </si>
  <si>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</si>
  <si>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１　サービス類型</t>
    <rPh sb="6" eb="8">
      <t>ルイケイ</t>
    </rPh>
    <phoneticPr fontId="5"/>
  </si>
  <si>
    <t>３　利用者数</t>
    <rPh sb="2" eb="5">
      <t>リヨウシャ</t>
    </rPh>
    <rPh sb="5" eb="6">
      <t>スウ</t>
    </rPh>
    <phoneticPr fontId="5"/>
  </si>
  <si>
    <t>介護サービス包括型事業所</t>
    <rPh sb="0" eb="2">
      <t>カイゴ</t>
    </rPh>
    <rPh sb="9" eb="11">
      <t>ジギョウ</t>
    </rPh>
    <rPh sb="11" eb="12">
      <t>ショ</t>
    </rPh>
    <phoneticPr fontId="5"/>
  </si>
  <si>
    <t>計</t>
    <rPh sb="0" eb="1">
      <t>ケイ</t>
    </rPh>
    <phoneticPr fontId="5"/>
  </si>
  <si>
    <t>外部サービス利用型事業所</t>
    <rPh sb="0" eb="2">
      <t>ガイブ</t>
    </rPh>
    <rPh sb="6" eb="9">
      <t>リヨウガタ</t>
    </rPh>
    <rPh sb="9" eb="11">
      <t>ジギョウ</t>
    </rPh>
    <rPh sb="11" eb="12">
      <t>ショ</t>
    </rPh>
    <phoneticPr fontId="5"/>
  </si>
  <si>
    <t>利用者数（平均）</t>
    <rPh sb="0" eb="3">
      <t>リヨウシャ</t>
    </rPh>
    <rPh sb="3" eb="4">
      <t>スウ</t>
    </rPh>
    <rPh sb="5" eb="7">
      <t>ヘイキン</t>
    </rPh>
    <phoneticPr fontId="69"/>
  </si>
  <si>
    <t>日中サービス支援型事業所</t>
    <rPh sb="0" eb="2">
      <t>ニッチュウ</t>
    </rPh>
    <rPh sb="6" eb="8">
      <t>シエン</t>
    </rPh>
    <rPh sb="8" eb="9">
      <t>ガタ</t>
    </rPh>
    <rPh sb="9" eb="11">
      <t>ジギョウ</t>
    </rPh>
    <rPh sb="11" eb="12">
      <t>ショ</t>
    </rPh>
    <phoneticPr fontId="5"/>
  </si>
  <si>
    <t>　</t>
    <phoneticPr fontId="5"/>
  </si>
  <si>
    <t>個人居宅介護利用者（再掲）</t>
    <phoneticPr fontId="69"/>
  </si>
  <si>
    <t>定員増人数</t>
    <rPh sb="0" eb="2">
      <t>テイイン</t>
    </rPh>
    <rPh sb="2" eb="3">
      <t>ゾウ</t>
    </rPh>
    <rPh sb="3" eb="5">
      <t>ニンズウ</t>
    </rPh>
    <phoneticPr fontId="5"/>
  </si>
  <si>
    <t>２　運営状況</t>
    <rPh sb="2" eb="4">
      <t>ウンエイ</t>
    </rPh>
    <rPh sb="4" eb="6">
      <t>ジョウキョウ</t>
    </rPh>
    <phoneticPr fontId="81"/>
  </si>
  <si>
    <t>４　基準上置くべき従業者数</t>
    <rPh sb="2" eb="4">
      <t>キジュン</t>
    </rPh>
    <rPh sb="4" eb="5">
      <t>ジョウ</t>
    </rPh>
    <rPh sb="5" eb="6">
      <t>オ</t>
    </rPh>
    <rPh sb="9" eb="12">
      <t>ジュウギョウシャ</t>
    </rPh>
    <rPh sb="12" eb="1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</si>
  <si>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</si>
  <si>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</si>
  <si>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①新設又は増改築等の時点から６か月未満</t>
    <phoneticPr fontId="5"/>
  </si>
  <si>
    <t>常勤換算数</t>
    <rPh sb="0" eb="4">
      <t>ジョウキンカンサン</t>
    </rPh>
    <rPh sb="4" eb="5">
      <t>スウ</t>
    </rPh>
    <phoneticPr fontId="5"/>
  </si>
  <si>
    <t>特定従業者用の勤務延べ時間数</t>
    <rPh sb="0" eb="2">
      <t>トクテイ</t>
    </rPh>
    <rPh sb="2" eb="5">
      <t>ジュウギョウシャ</t>
    </rPh>
    <rPh sb="5" eb="6">
      <t>ヨウ</t>
    </rPh>
    <rPh sb="7" eb="9">
      <t>キンム</t>
    </rPh>
    <phoneticPr fontId="5"/>
  </si>
  <si>
    <t>特定従業者数換算数</t>
    <rPh sb="0" eb="5">
      <t>トクテイジュウギョウシャ</t>
    </rPh>
    <rPh sb="5" eb="6">
      <t>スウ</t>
    </rPh>
    <rPh sb="6" eb="9">
      <t>カンサンスウ</t>
    </rPh>
    <phoneticPr fontId="5"/>
  </si>
  <si>
    <t>②新設又は増改築等の時点から６か月以上１年未満</t>
    <phoneticPr fontId="5"/>
  </si>
  <si>
    <t>常勤換算に
よる人数</t>
    <rPh sb="0" eb="2">
      <t>ジョウキン</t>
    </rPh>
    <rPh sb="2" eb="4">
      <t>カンサン</t>
    </rPh>
    <rPh sb="8" eb="10">
      <t>ニンズウ</t>
    </rPh>
    <phoneticPr fontId="5"/>
  </si>
  <si>
    <t>勤務延べ
時間数</t>
    <rPh sb="0" eb="3">
      <t>キンムノ</t>
    </rPh>
    <rPh sb="5" eb="8">
      <t>ジカンスウ</t>
    </rPh>
    <phoneticPr fontId="5"/>
  </si>
  <si>
    <t>特定従業者数換算による人数</t>
    <rPh sb="0" eb="6">
      <t>トクテイジュウギョウシャスウ</t>
    </rPh>
    <rPh sb="6" eb="8">
      <t>カンサン</t>
    </rPh>
    <rPh sb="11" eb="13">
      <t>ニンズウ</t>
    </rPh>
    <phoneticPr fontId="5"/>
  </si>
  <si>
    <t>③新設又は増改築等の時点から１年以上</t>
    <phoneticPr fontId="5"/>
  </si>
  <si>
    <t>世話人６：１</t>
    <phoneticPr fontId="5"/>
  </si>
  <si>
    <t>世話人等</t>
    <rPh sb="3" eb="4">
      <t>ナド</t>
    </rPh>
    <phoneticPr fontId="5"/>
  </si>
  <si>
    <t>世話人５：１</t>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</si>
  <si>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</si>
  <si>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</si>
  <si>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調整数：</t>
    <rPh sb="0" eb="2">
      <t>チョウセイ</t>
    </rPh>
    <rPh sb="2" eb="3">
      <t>スウ</t>
    </rPh>
    <phoneticPr fontId="5"/>
  </si>
  <si>
    <t>介護包括サービス型・外部サービス利用型</t>
    <rPh sb="0" eb="4">
      <t>カイゴホウカツ</t>
    </rPh>
    <rPh sb="8" eb="9">
      <t>ガタ</t>
    </rPh>
    <rPh sb="10" eb="12">
      <t>ガイブ</t>
    </rPh>
    <rPh sb="16" eb="19">
      <t>リヨウガタ</t>
    </rPh>
    <phoneticPr fontId="5"/>
  </si>
  <si>
    <t>日中サービス支援型</t>
    <rPh sb="0" eb="2">
      <t>ニッチュウ</t>
    </rPh>
    <rPh sb="6" eb="9">
      <t>シエンガタ</t>
    </rPh>
    <phoneticPr fontId="5"/>
  </si>
  <si>
    <t>12:1の場合</t>
    <rPh sb="5" eb="7">
      <t>バアイ</t>
    </rPh>
    <phoneticPr fontId="5"/>
  </si>
  <si>
    <t>特定従業者数</t>
    <rPh sb="0" eb="5">
      <t>トクテイジュウギョウシャ</t>
    </rPh>
    <rPh sb="5" eb="6">
      <t>スウ</t>
    </rPh>
    <phoneticPr fontId="5"/>
  </si>
  <si>
    <t>勤務延べ時間</t>
    <rPh sb="0" eb="3">
      <t>キンムノ</t>
    </rPh>
    <rPh sb="4" eb="6">
      <t>ジカン</t>
    </rPh>
    <phoneticPr fontId="5"/>
  </si>
  <si>
    <t>30:1の場合</t>
    <rPh sb="5" eb="7">
      <t>バアイ</t>
    </rPh>
    <phoneticPr fontId="5"/>
  </si>
  <si>
    <t>7.5:1の場合</t>
    <rPh sb="6" eb="8">
      <t>バアイ</t>
    </rPh>
    <phoneticPr fontId="5"/>
  </si>
  <si>
    <t>20:1の場合</t>
    <rPh sb="5" eb="7">
      <t>バアイ</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</si>
  <si>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</si>
  <si>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</si>
  <si>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</si>
  <si>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</si>
  <si>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</si>
  <si>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12:1</t>
    <phoneticPr fontId="5"/>
  </si>
  <si>
    <t>30:1</t>
    <phoneticPr fontId="5"/>
  </si>
  <si>
    <t>7.5:1</t>
    <phoneticPr fontId="5"/>
  </si>
  <si>
    <t>20:1</t>
    <phoneticPr fontId="5"/>
  </si>
  <si>
    <t>従業者の勤務体制一覧表</t>
    <phoneticPr fontId="69"/>
  </si>
  <si>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</si>
  <si>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</si>
  <si>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</si>
  <si>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</si>
  <si>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</si>
  <si>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</si>
  <si>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</si>
  <si>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</si>
  <si>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特定従業者換算後の人数</t>
    <rPh sb="0" eb="2">
      <t>トクテイ</t>
    </rPh>
    <rPh sb="2" eb="5">
      <t>ジュウギョウシャ</t>
    </rPh>
    <rPh sb="5" eb="7">
      <t>カンザン</t>
    </rPh>
    <rPh sb="7" eb="8">
      <t>ゴ</t>
    </rPh>
    <rPh sb="9" eb="11">
      <t>ニンズウ</t>
    </rPh>
    <phoneticPr fontId="5"/>
  </si>
  <si>
    <t>兼務先</t>
    <rPh sb="0" eb="2">
      <t>ケンム</t>
    </rPh>
    <rPh sb="2" eb="3">
      <t>サキ</t>
    </rPh>
    <phoneticPr fontId="69"/>
  </si>
  <si>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</si>
  <si>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</si>
  <si>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</si>
  <si>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</si>
  <si>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</si>
  <si>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夜間及び深夜の時間帯以外の時間帯</t>
    <rPh sb="10" eb="12">
      <t>イガイ</t>
    </rPh>
    <rPh sb="13" eb="15">
      <t>ジカン</t>
    </rPh>
    <rPh sb="15" eb="16">
      <t>タイ</t>
    </rPh>
    <phoneticPr fontId="69"/>
  </si>
  <si>
    <t>サービス管理
責任者</t>
    <phoneticPr fontId="5"/>
  </si>
  <si>
    <t>世話人・生活支援員の合計</t>
    <rPh sb="0" eb="3">
      <t>セワニン</t>
    </rPh>
    <rPh sb="4" eb="6">
      <t>セイカツ</t>
    </rPh>
    <rPh sb="6" eb="9">
      <t>シエンイン</t>
    </rPh>
    <rPh sb="10" eb="12">
      <t>ゴウケイ</t>
    </rPh>
    <phoneticPr fontId="5"/>
  </si>
  <si>
    <t>総合計</t>
    <rPh sb="0" eb="1">
      <t>ソウ</t>
    </rPh>
    <rPh sb="1" eb="3">
      <t>ゴウケイ</t>
    </rPh>
    <phoneticPr fontId="5"/>
  </si>
  <si>
    <t>1週間に当該事業所における常勤職員の勤務すべき時間数（就業規則上に定める時間数）</t>
    <phoneticPr fontId="69"/>
  </si>
  <si>
    <t>加配する特定従業者（世話人等）の勤務体制一覧表</t>
    <rPh sb="0" eb="2">
      <t>カハイ</t>
    </rPh>
    <rPh sb="4" eb="6">
      <t>トクテイ</t>
    </rPh>
    <rPh sb="6" eb="9">
      <t>ジュウギョウシャ</t>
    </rPh>
    <rPh sb="10" eb="12">
      <t>セワ</t>
    </rPh>
    <rPh sb="12" eb="14">
      <t>ニンナド</t>
    </rPh>
    <phoneticPr fontId="69"/>
  </si>
  <si>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</si>
  <si>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</si>
  <si>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法人・事業所名</t>
    <rPh sb="0" eb="2">
      <t>ホウジン</t>
    </rPh>
    <rPh sb="3" eb="6">
      <t>ジギョウショ</t>
    </rPh>
    <rPh sb="6" eb="7">
      <t>メイ</t>
    </rPh>
    <phoneticPr fontId="81"/>
  </si>
  <si>
    <t>管理者</t>
    <rPh sb="0" eb="3">
      <t>カンリシャ</t>
    </rPh>
    <phoneticPr fontId="5"/>
  </si>
  <si>
    <t>サービス管理責任者</t>
    <rPh sb="4" eb="6">
      <t>カンリ</t>
    </rPh>
    <rPh sb="6" eb="9">
      <t>セキニンシャ</t>
    </rPh>
    <phoneticPr fontId="5"/>
  </si>
  <si>
    <t>世話人A</t>
    <rPh sb="0" eb="2">
      <t>セワ</t>
    </rPh>
    <rPh sb="2" eb="3">
      <t>ニン</t>
    </rPh>
    <phoneticPr fontId="69"/>
  </si>
  <si>
    <t>世話人B</t>
    <rPh sb="0" eb="2">
      <t>セワ</t>
    </rPh>
    <rPh sb="2" eb="3">
      <t>ニン</t>
    </rPh>
    <phoneticPr fontId="69"/>
  </si>
  <si>
    <t>世話人C</t>
    <rPh sb="0" eb="2">
      <t>セワ</t>
    </rPh>
    <rPh sb="2" eb="3">
      <t>ニン</t>
    </rPh>
    <phoneticPr fontId="69"/>
  </si>
  <si>
    <t>世話人D</t>
    <rPh sb="0" eb="2">
      <t>セワ</t>
    </rPh>
    <rPh sb="2" eb="3">
      <t>ニン</t>
    </rPh>
    <phoneticPr fontId="69"/>
  </si>
  <si>
    <t>世話人E</t>
    <rPh sb="0" eb="2">
      <t>セワ</t>
    </rPh>
    <rPh sb="2" eb="3">
      <t>ニン</t>
    </rPh>
    <phoneticPr fontId="69"/>
  </si>
  <si>
    <t>生活支援員A</t>
    <rPh sb="0" eb="2">
      <t>セイカツ</t>
    </rPh>
    <rPh sb="2" eb="4">
      <t>シエン</t>
    </rPh>
    <rPh sb="4" eb="5">
      <t>イン</t>
    </rPh>
    <phoneticPr fontId="69"/>
  </si>
  <si>
    <t>生活支援員B</t>
    <rPh sb="0" eb="2">
      <t>セイカツ</t>
    </rPh>
    <rPh sb="2" eb="4">
      <t>シエン</t>
    </rPh>
    <rPh sb="4" eb="5">
      <t>イン</t>
    </rPh>
    <phoneticPr fontId="69"/>
  </si>
  <si>
    <t>生活支援員C</t>
    <rPh sb="0" eb="2">
      <t>セイカツ</t>
    </rPh>
    <rPh sb="2" eb="4">
      <t>シエン</t>
    </rPh>
    <rPh sb="4" eb="5">
      <t>イン</t>
    </rPh>
    <phoneticPr fontId="69"/>
  </si>
  <si>
    <t>生活支援員D</t>
    <rPh sb="0" eb="2">
      <t>セイカツ</t>
    </rPh>
    <rPh sb="2" eb="4">
      <t>シエン</t>
    </rPh>
    <rPh sb="4" eb="5">
      <t>イン</t>
    </rPh>
    <phoneticPr fontId="69"/>
  </si>
  <si>
    <t>生活支援員E</t>
    <rPh sb="0" eb="2">
      <t>セイカツ</t>
    </rPh>
    <rPh sb="2" eb="4">
      <t>シエン</t>
    </rPh>
    <rPh sb="4" eb="5">
      <t>イン</t>
    </rPh>
    <phoneticPr fontId="69"/>
  </si>
  <si>
    <t>世話人A</t>
    <rPh sb="0" eb="3">
      <t>セワニン</t>
    </rPh>
    <phoneticPr fontId="69"/>
  </si>
  <si>
    <t>（付表５４）</t>
    <phoneticPr fontId="3"/>
  </si>
  <si>
    <r>
      <t>地域移行支援体制加算に関する届出書</t>
    </r>
    <r>
      <rPr>
        <b/>
        <sz val="14"/>
        <color rgb="FFFF0000"/>
        <rFont val="HGｺﾞｼｯｸM"/>
        <family val="3"/>
        <charset val="128"/>
      </rPr>
      <t>（令和６年４月以降）</t>
    </r>
    <rPh sb="0" eb="2">
      <t>チイキ</t>
    </rPh>
    <rPh sb="2" eb="4">
      <t>イコウ</t>
    </rPh>
    <rPh sb="4" eb="6">
      <t>シエン</t>
    </rPh>
    <rPh sb="6" eb="8">
      <t>タイセイ</t>
    </rPh>
    <rPh sb="8" eb="10">
      <t>カサン</t>
    </rPh>
    <rPh sb="11" eb="12">
      <t>カン</t>
    </rPh>
    <rPh sb="18" eb="20">
      <t>レイワ</t>
    </rPh>
    <rPh sb="21" eb="22">
      <t>ネン</t>
    </rPh>
    <rPh sb="23" eb="26">
      <t>ガツイコウ</t>
    </rPh>
    <phoneticPr fontId="3"/>
  </si>
  <si>
    <t>１　施設の名称</t>
    <rPh sb="2" eb="4">
      <t>シセツ</t>
    </rPh>
    <rPh sb="5" eb="7">
      <t>メイショウ</t>
    </rPh>
    <phoneticPr fontId="5"/>
  </si>
  <si>
    <t>３　算定要件</t>
    <rPh sb="2" eb="6">
      <t>サンテイヨウケン</t>
    </rPh>
    <phoneticPr fontId="3"/>
  </si>
  <si>
    <t>項目</t>
    <rPh sb="0" eb="2">
      <t>コウモク</t>
    </rPh>
    <phoneticPr fontId="3"/>
  </si>
  <si>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3"/>
  </si>
  <si>
    <t xml:space="preserve"> 　　　　人</t>
    <rPh sb="5" eb="6">
      <t>ニン</t>
    </rPh>
    <phoneticPr fontId="3"/>
  </si>
  <si>
    <t>定員の見直し</t>
    <rPh sb="0" eb="2">
      <t>テイイン</t>
    </rPh>
    <rPh sb="3" eb="5">
      <t>ミナオ</t>
    </rPh>
    <phoneticPr fontId="3"/>
  </si>
  <si>
    <t>（付表５５）</t>
    <phoneticPr fontId="24"/>
  </si>
  <si>
    <t>年　　月　　日</t>
    <rPh sb="0" eb="1">
      <t>ネン</t>
    </rPh>
    <rPh sb="3" eb="4">
      <t>ツキ</t>
    </rPh>
    <rPh sb="6" eb="7">
      <t>ヒ</t>
    </rPh>
    <phoneticPr fontId="5"/>
  </si>
  <si>
    <r>
      <t>地域生活支援拠点等に関連する加算の届出</t>
    </r>
    <r>
      <rPr>
        <b/>
        <sz val="14"/>
        <color rgb="FFFF0000"/>
        <rFont val="HGSｺﾞｼｯｸM"/>
        <family val="3"/>
        <charset val="128"/>
      </rPr>
      <t>（令和６年４月以降）</t>
    </r>
    <rPh sb="0" eb="2">
      <t>チイキ</t>
    </rPh>
    <rPh sb="2" eb="4">
      <t>セイカツ</t>
    </rPh>
    <rPh sb="4" eb="6">
      <t>シエン</t>
    </rPh>
    <rPh sb="6" eb="8">
      <t>キョテン</t>
    </rPh>
    <rPh sb="8" eb="9">
      <t>トウ</t>
    </rPh>
    <rPh sb="10" eb="12">
      <t>カンレン</t>
    </rPh>
    <rPh sb="14" eb="16">
      <t>カサン</t>
    </rPh>
    <rPh sb="17" eb="19">
      <t>トドケデ</t>
    </rPh>
    <rPh sb="20" eb="22">
      <t>レイワ</t>
    </rPh>
    <rPh sb="23" eb="24">
      <t>ネン</t>
    </rPh>
    <rPh sb="25" eb="28">
      <t>ガツイコウ</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</si>
  <si>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</si>
  <si>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16"/>
  </si>
  <si>
    <t>１　新規　　　　　２　変更　　　　　３　終了</t>
    <rPh sb="2" eb="4">
      <t>シンキ</t>
    </rPh>
    <rPh sb="11" eb="13">
      <t>ヘンコウ</t>
    </rPh>
    <rPh sb="20" eb="22">
      <t>シュウリョウ</t>
    </rPh>
    <phoneticPr fontId="116"/>
  </si>
  <si>
    <t>２　事業所の名称</t>
    <rPh sb="2" eb="4">
      <t>ジギョウ</t>
    </rPh>
    <rPh sb="4" eb="5">
      <t>ジョ</t>
    </rPh>
    <rPh sb="6" eb="8">
      <t>メイショウ</t>
    </rPh>
    <phoneticPr fontId="116"/>
  </si>
  <si>
    <t>３　地域生活支援拠点等
　としての位置付け</t>
    <rPh sb="2" eb="11">
      <t>チイキセイカツシエンキョテントウ</t>
    </rPh>
    <rPh sb="17" eb="20">
      <t>イチヅ</t>
    </rPh>
    <phoneticPr fontId="11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</si>
  <si>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4"/>
  </si>
  <si>
    <t>有　　　・　　　無</t>
    <rPh sb="0" eb="1">
      <t>ア</t>
    </rPh>
    <rPh sb="8" eb="9">
      <t>ナ</t>
    </rPh>
    <phoneticPr fontId="24"/>
  </si>
  <si>
    <t>市町村により地域生活支援拠点等として位置付けられた日付</t>
    <rPh sb="25" eb="27">
      <t>ヒヅケ</t>
    </rPh>
    <phoneticPr fontId="24"/>
  </si>
  <si>
    <t>年</t>
    <rPh sb="0" eb="1">
      <t>ネン</t>
    </rPh>
    <phoneticPr fontId="24"/>
  </si>
  <si>
    <t>月</t>
    <rPh sb="0" eb="1">
      <t>ツキ</t>
    </rPh>
    <phoneticPr fontId="24"/>
  </si>
  <si>
    <t>日</t>
    <rPh sb="0" eb="1">
      <t>ヒ</t>
    </rPh>
    <phoneticPr fontId="2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</si>
  <si>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4"/>
  </si>
  <si>
    <t>※該当者が複数名いる場合は、各々の氏名を記載すること。</t>
    <phoneticPr fontId="24"/>
  </si>
  <si>
    <t>５　当該届出により算定する加算</t>
    <rPh sb="2" eb="4">
      <t>トウガイ</t>
    </rPh>
    <rPh sb="4" eb="6">
      <t>トドケデ</t>
    </rPh>
    <rPh sb="9" eb="11">
      <t>サンテイ</t>
    </rPh>
    <rPh sb="13" eb="15">
      <t>カサン</t>
    </rPh>
    <phoneticPr fontId="24"/>
  </si>
  <si>
    <t>≪緊急時対応加算　地域生活支援拠点等の場合≫</t>
    <rPh sb="9" eb="18">
      <t>チイキセイカツシエンキョテントウ</t>
    </rPh>
    <rPh sb="19" eb="21">
      <t>バアイ</t>
    </rPh>
    <phoneticPr fontId="116"/>
  </si>
  <si>
    <t>対象：訪問系サービス※、
　　　重度障害者等包括支援（訪問系サービスのみ対象）</t>
    <rPh sb="3" eb="5">
      <t>ホウモン</t>
    </rPh>
    <rPh sb="5" eb="6">
      <t>ケイ</t>
    </rPh>
    <rPh sb="27" eb="29">
      <t>ホウモン</t>
    </rPh>
    <rPh sb="29" eb="30">
      <t>ケイ</t>
    </rPh>
    <rPh sb="36" eb="38">
      <t>タイショウ</t>
    </rPh>
    <phoneticPr fontId="24"/>
  </si>
  <si>
    <t>≪緊急時支援加算　地域生活支援拠点等の場合≫</t>
    <phoneticPr fontId="116"/>
  </si>
  <si>
    <t>対象：自立生活援助、地域定着支援、
　　　重度障害者等包括支援（自立生活援助のみ対象）</t>
    <rPh sb="32" eb="38">
      <t>ジリツセイカツエンジョ</t>
    </rPh>
    <rPh sb="40" eb="42">
      <t>タイショウ</t>
    </rPh>
    <phoneticPr fontId="2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</si>
  <si>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16"/>
  </si>
  <si>
    <t>対象：短期入所、重度障害者等包括支援</t>
    <phoneticPr fontId="24"/>
  </si>
  <si>
    <t>≪緊急時受入加算≫</t>
    <rPh sb="1" eb="8">
      <t>キンキュウジウケイレカサン</t>
    </rPh>
    <phoneticPr fontId="116"/>
  </si>
  <si>
    <t>対象：日中系サービス※</t>
    <phoneticPr fontId="24"/>
  </si>
  <si>
    <t>≪障害福祉サービスの体験利用加算≫</t>
    <rPh sb="14" eb="16">
      <t>カサン</t>
    </rPh>
    <phoneticPr fontId="116"/>
  </si>
  <si>
    <t>≪体験利用支援加算・体験宿泊加算≫</t>
    <phoneticPr fontId="116"/>
  </si>
  <si>
    <t>対象：地域移行支援</t>
    <phoneticPr fontId="24"/>
  </si>
  <si>
    <t>≪地域移行促進加算（Ⅱ）≫</t>
    <rPh sb="1" eb="3">
      <t>チイキ</t>
    </rPh>
    <rPh sb="3" eb="5">
      <t>イコウ</t>
    </rPh>
    <rPh sb="5" eb="7">
      <t>ソクシン</t>
    </rPh>
    <rPh sb="7" eb="9">
      <t>カサン</t>
    </rPh>
    <phoneticPr fontId="116"/>
  </si>
  <si>
    <t>対象：施設入所支援</t>
    <phoneticPr fontId="24"/>
  </si>
  <si>
    <t>≪地域生活支援拠点等相談強化加算≫</t>
    <phoneticPr fontId="116"/>
  </si>
  <si>
    <t>対象：計画相談支援、障害児相談支援</t>
    <phoneticPr fontId="2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</si>
  <si>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4"/>
  </si>
  <si>
    <t>（付表５６）</t>
    <phoneticPr fontId="5"/>
  </si>
  <si>
    <t>　 　　年 　　月 　　日</t>
    <phoneticPr fontId="5"/>
  </si>
  <si>
    <r>
      <t>地域生活支援拠点等機能強化加算に関する届出書</t>
    </r>
    <r>
      <rPr>
        <b/>
        <sz val="14"/>
        <color rgb="FFFF0000"/>
        <rFont val="HGSｺﾞｼｯｸM"/>
        <family val="3"/>
        <charset val="128"/>
      </rPr>
      <t>（令和６年４月以降）</t>
    </r>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rPh sb="23" eb="25">
      <t>レイワ</t>
    </rPh>
    <rPh sb="26" eb="27">
      <t>ネン</t>
    </rPh>
    <rPh sb="28" eb="31">
      <t>ガツイコウ</t>
    </rPh>
    <phoneticPr fontId="5"/>
  </si>
  <si>
    <t>法人　・　事業所名</t>
    <rPh sb="0" eb="2">
      <t>ホウジン</t>
    </rPh>
    <phoneticPr fontId="5"/>
  </si>
  <si>
    <t>異　動　等　区　分</t>
    <phoneticPr fontId="5"/>
  </si>
  <si>
    <t>　１　新規　　　２　変更　　　３　終了</t>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</si>
  <si>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</si>
  <si>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いずれかを選択</t>
    <rPh sb="5" eb="7">
      <t>センタク</t>
    </rPh>
    <phoneticPr fontId="5"/>
  </si>
  <si>
    <t>有　・　無</t>
    <rPh sb="0" eb="1">
      <t>アリ</t>
    </rPh>
    <rPh sb="4" eb="5">
      <t>ナ</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</si>
  <si>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</si>
  <si>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</si>
  <si>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⑴　法人・事業所名：　</t>
    <rPh sb="2" eb="4">
      <t>ホウジン</t>
    </rPh>
    <rPh sb="5" eb="8">
      <t>ジギョウショ</t>
    </rPh>
    <rPh sb="8" eb="9">
      <t>メイ</t>
    </rPh>
    <phoneticPr fontId="5"/>
  </si>
  <si>
    <t>氏名：</t>
    <rPh sb="0" eb="2">
      <t>シメイ</t>
    </rPh>
    <phoneticPr fontId="5"/>
  </si>
  <si>
    <t>⑵　法人・事業所名：　</t>
    <rPh sb="2" eb="4">
      <t>ホウジン</t>
    </rPh>
    <rPh sb="5" eb="8">
      <t>ジギョウショ</t>
    </rPh>
    <rPh sb="8" eb="9">
      <t>メイ</t>
    </rPh>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</si>
  <si>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</si>
  <si>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t>
    <phoneticPr fontId="5"/>
  </si>
  <si>
    <t>（Ⅰ）</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</si>
  <si>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</si>
  <si>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（Ⅱ）</t>
    <phoneticPr fontId="5"/>
  </si>
  <si>
    <t>回</t>
    <rPh sb="0" eb="1">
      <t>カイ</t>
    </rPh>
    <phoneticPr fontId="5"/>
  </si>
  <si>
    <t>（（Ⅰ）×　100＝（Ⅱ））</t>
    <phoneticPr fontId="5"/>
  </si>
  <si>
    <t>③　拠点機能強化サービスの構成</t>
    <rPh sb="2" eb="4">
      <t>キョテン</t>
    </rPh>
    <rPh sb="4" eb="6">
      <t>キノウ</t>
    </rPh>
    <rPh sb="6" eb="8">
      <t>キョウカ</t>
    </rPh>
    <rPh sb="13" eb="15">
      <t>コウセイ</t>
    </rPh>
    <phoneticPr fontId="5"/>
  </si>
  <si>
    <t>⑴　拠点機能強化サービスの構成形態</t>
    <rPh sb="2" eb="4">
      <t>キョテン</t>
    </rPh>
    <rPh sb="4" eb="6">
      <t>キノウ</t>
    </rPh>
    <rPh sb="6" eb="8">
      <t>キョウカ</t>
    </rPh>
    <rPh sb="13" eb="15">
      <t>コウセイ</t>
    </rPh>
    <rPh sb="15" eb="17">
      <t>ケイタイ</t>
    </rPh>
    <phoneticPr fontId="5"/>
  </si>
  <si>
    <t>同一の事業所おいて一体的運営　・　相互に連携して運営</t>
    <rPh sb="0" eb="2">
      <t>ドウイツ</t>
    </rPh>
    <rPh sb="3" eb="6">
      <t>ジギョウショ</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</si>
  <si>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</si>
  <si>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該当する欄にチェック</t>
    <rPh sb="0" eb="2">
      <t>ガイトウ</t>
    </rPh>
    <rPh sb="4" eb="5">
      <t>ラン</t>
    </rPh>
    <phoneticPr fontId="5"/>
  </si>
  <si>
    <t>法人　・　事業所名</t>
    <rPh sb="5" eb="8">
      <t>ジギョウショ</t>
    </rPh>
    <rPh sb="8" eb="9">
      <t>メイ</t>
    </rPh>
    <phoneticPr fontId="5"/>
  </si>
  <si>
    <t>該当する障害福祉サービス等</t>
    <rPh sb="0" eb="2">
      <t>ガイトウ</t>
    </rPh>
    <rPh sb="4" eb="8">
      <t>ショウガイフクシ</t>
    </rPh>
    <rPh sb="12" eb="13">
      <t>トウ</t>
    </rPh>
    <phoneticPr fontId="5"/>
  </si>
  <si>
    <t>算定回数（目安）</t>
    <rPh sb="0" eb="2">
      <t>サンテイ</t>
    </rPh>
    <rPh sb="2" eb="4">
      <t>カイスウ</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</si>
  <si>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</si>
  <si>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自立生活援助</t>
    <rPh sb="0" eb="2">
      <t>ジリツ</t>
    </rPh>
    <rPh sb="2" eb="4">
      <t>セイカツ</t>
    </rPh>
    <rPh sb="4" eb="6">
      <t>エンジョ</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</si>
  <si>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</si>
  <si>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</si>
  <si>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合計（月内算定上限）</t>
    <rPh sb="0" eb="2">
      <t>ゴウケイ</t>
    </rPh>
    <phoneticPr fontId="5"/>
  </si>
  <si>
    <t>（Ⅲ）</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</si>
  <si>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</si>
  <si>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(（Ⅱ）＝（Ⅲ）)=（Ⅳ）</t>
    <phoneticPr fontId="5"/>
  </si>
  <si>
    <t>(Ⅳ)</t>
    <phoneticPr fontId="5"/>
  </si>
  <si>
    <t>たしかめ</t>
    <phoneticPr fontId="5"/>
  </si>
  <si>
    <t>　　月内算定上限内を超えている場合は「上限超えと表示されます。</t>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</si>
  <si>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</si>
  <si>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</si>
  <si>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</si>
  <si>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（付表５７）</t>
    <phoneticPr fontId="3"/>
  </si>
  <si>
    <r>
      <t>通院支援加算に関する届出書</t>
    </r>
    <r>
      <rPr>
        <b/>
        <sz val="14"/>
        <color rgb="FFFF0000"/>
        <rFont val="HGSｺﾞｼｯｸM"/>
        <family val="3"/>
        <charset val="128"/>
      </rPr>
      <t>（令和６年４月以降）</t>
    </r>
    <rPh sb="0" eb="2">
      <t>ツウイン</t>
    </rPh>
    <rPh sb="2" eb="4">
      <t>シエン</t>
    </rPh>
    <rPh sb="4" eb="6">
      <t>カサン</t>
    </rPh>
    <rPh sb="7" eb="8">
      <t>カン</t>
    </rPh>
    <rPh sb="10" eb="11">
      <t>トドケ</t>
    </rPh>
    <rPh sb="11" eb="12">
      <t>デ</t>
    </rPh>
    <rPh sb="12" eb="13">
      <t>ショ</t>
    </rPh>
    <rPh sb="14" eb="16">
      <t>レイワ</t>
    </rPh>
    <rPh sb="17" eb="18">
      <t>ネン</t>
    </rPh>
    <rPh sb="19" eb="22">
      <t>ガツイコウ</t>
    </rPh>
    <phoneticPr fontId="5"/>
  </si>
  <si>
    <t>２　異動区分</t>
    <rPh sb="2" eb="4">
      <t>イドウ</t>
    </rPh>
    <rPh sb="4" eb="6">
      <t>クブン</t>
    </rPh>
    <phoneticPr fontId="3"/>
  </si>
  <si>
    <t>１　新規　　　　　　　　２　変更　　　　　　　　３　終了</t>
    <phoneticPr fontId="3"/>
  </si>
  <si>
    <t>３　入所定員</t>
    <rPh sb="2" eb="4">
      <t>ニュウショ</t>
    </rPh>
    <rPh sb="4" eb="6">
      <t>テイイン</t>
    </rPh>
    <phoneticPr fontId="5"/>
  </si>
  <si>
    <t>算定要件</t>
    <rPh sb="0" eb="2">
      <t>サンテイ</t>
    </rPh>
    <rPh sb="2" eb="4">
      <t>ヨウケン</t>
    </rPh>
    <phoneticPr fontId="3"/>
  </si>
  <si>
    <t>通院支援を行える人員体制を
（　　　　有している　　　　・　　　　有していない　　　　）</t>
    <phoneticPr fontId="3"/>
  </si>
  <si>
    <t>（付表５８）</t>
    <phoneticPr fontId="3"/>
  </si>
  <si>
    <r>
      <t>入浴支援加算に関する届出書</t>
    </r>
    <r>
      <rPr>
        <b/>
        <sz val="14"/>
        <color rgb="FFFF0000"/>
        <rFont val="HGｺﾞｼｯｸM"/>
        <family val="3"/>
        <charset val="128"/>
      </rPr>
      <t>（令和６年４月以降）</t>
    </r>
    <rPh sb="0" eb="2">
      <t>ニュウヨク</t>
    </rPh>
    <rPh sb="2" eb="4">
      <t>シエン</t>
    </rPh>
    <rPh sb="4" eb="6">
      <t>カサン</t>
    </rPh>
    <rPh sb="7" eb="8">
      <t>カン</t>
    </rPh>
    <rPh sb="14" eb="16">
      <t>レイワ</t>
    </rPh>
    <rPh sb="17" eb="18">
      <t>ネン</t>
    </rPh>
    <rPh sb="19" eb="22">
      <t>ガツイコウ</t>
    </rPh>
    <phoneticPr fontId="3"/>
  </si>
  <si>
    <t>事業所に入浴設備を
（　　　　有している　　　　・　　　　有していない　　　　）</t>
    <rPh sb="0" eb="3">
      <t>ジギョウショ</t>
    </rPh>
    <rPh sb="4" eb="6">
      <t>ニュウヨク</t>
    </rPh>
    <rPh sb="6" eb="8">
      <t>セツビ</t>
    </rPh>
    <rPh sb="16" eb="17">
      <t>ユウ</t>
    </rPh>
    <rPh sb="30" eb="31">
      <t>ユウ</t>
    </rPh>
    <phoneticPr fontId="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</si>
  <si>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</si>
  <si>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3"/>
  </si>
  <si>
    <t>目標工賃達成加算に関する届出書</t>
    <rPh sb="0" eb="2">
      <t>モクヒョウ</t>
    </rPh>
    <rPh sb="2" eb="4">
      <t>コウチン</t>
    </rPh>
    <rPh sb="4" eb="6">
      <t>タッセイ</t>
    </rPh>
    <rPh sb="6" eb="8">
      <t>カサン</t>
    </rPh>
    <rPh sb="9" eb="10">
      <t>カン</t>
    </rPh>
    <phoneticPr fontId="3"/>
  </si>
  <si>
    <t>事業所名</t>
    <rPh sb="0" eb="3">
      <t>ジギョウショ</t>
    </rPh>
    <rPh sb="3" eb="4">
      <t>メイ</t>
    </rPh>
    <phoneticPr fontId="3"/>
  </si>
  <si>
    <t>異動区分</t>
    <rPh sb="0" eb="2">
      <t>イドウ</t>
    </rPh>
    <rPh sb="2" eb="4">
      <t>クブン</t>
    </rPh>
    <phoneticPr fontId="3"/>
  </si>
  <si>
    <t>　１　新規　　　　　２　変更　　　　　３　終了</t>
    <phoneticPr fontId="3"/>
  </si>
  <si>
    <t>平均工賃月額等</t>
    <rPh sb="0" eb="2">
      <t>ヘイキン</t>
    </rPh>
    <rPh sb="2" eb="4">
      <t>コウチン</t>
    </rPh>
    <rPh sb="4" eb="6">
      <t>ゲツガク</t>
    </rPh>
    <rPh sb="6" eb="7">
      <t>ナド</t>
    </rPh>
    <phoneticPr fontId="3"/>
  </si>
  <si>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3"/>
  </si>
  <si>
    <t>　　　　　　円</t>
    <rPh sb="6" eb="7">
      <t>エン</t>
    </rPh>
    <phoneticPr fontId="3"/>
  </si>
  <si>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3"/>
  </si>
  <si>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3"/>
  </si>
  <si>
    <t>⑥　①＋（④－⑤）　※④－⑤が０未満の場合は、０として算定すること。</t>
    <rPh sb="16" eb="18">
      <t>ミマン</t>
    </rPh>
    <rPh sb="19" eb="21">
      <t>バアイ</t>
    </rPh>
    <rPh sb="27" eb="29">
      <t>サンテイ</t>
    </rPh>
    <phoneticPr fontId="3"/>
  </si>
  <si>
    <t>算定要件</t>
    <phoneticPr fontId="3"/>
  </si>
  <si>
    <t>＜要件確認１＞　②の額が⑥の額以上となっていること。（②≧⑥）</t>
    <rPh sb="1" eb="3">
      <t>ヨウケン</t>
    </rPh>
    <rPh sb="3" eb="5">
      <t>カクニン</t>
    </rPh>
    <rPh sb="10" eb="11">
      <t>ガク</t>
    </rPh>
    <rPh sb="14" eb="15">
      <t>ガク</t>
    </rPh>
    <rPh sb="15" eb="17">
      <t>イジョウ</t>
    </rPh>
    <phoneticPr fontId="3"/>
  </si>
  <si>
    <t>（　　該当　　　・　　　非該当　　）</t>
    <phoneticPr fontId="3"/>
  </si>
  <si>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3"/>
  </si>
  <si>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</si>
  <si>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</si>
  <si>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事業所名</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</si>
  <si>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</si>
  <si>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</si>
  <si>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</si>
  <si>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</si>
  <si>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</si>
  <si>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</si>
  <si>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</si>
  <si>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</si>
  <si>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</si>
  <si>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</si>
  <si>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修了者名</t>
    <rPh sb="0" eb="3">
      <t>シュウリョウシャ</t>
    </rPh>
    <rPh sb="3" eb="4">
      <t>メイ</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</si>
  <si>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</si>
  <si>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公表の方法</t>
    <rPh sb="0" eb="2">
      <t>コウヒョウ</t>
    </rPh>
    <rPh sb="3" eb="5">
      <t>ホウホウ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</si>
  <si>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</si>
  <si>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</si>
  <si>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</si>
  <si>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</si>
  <si>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</si>
  <si>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</si>
  <si>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</si>
  <si>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</si>
  <si>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</si>
  <si>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</si>
  <si>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</si>
  <si>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</si>
  <si>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</si>
  <si>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</si>
  <si>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</si>
  <si>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</si>
  <si>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</si>
  <si>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</si>
  <si>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</si>
  <si>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　当該届出様式は標準様式とする。</t>
    <rPh sb="2" eb="4">
      <t>トウガイ</t>
    </rPh>
    <rPh sb="4" eb="6">
      <t>トドケデ</t>
    </rPh>
    <rPh sb="6" eb="8">
      <t>ヨウシキ</t>
    </rPh>
    <rPh sb="9" eb="11">
      <t>ヒョウジュン</t>
    </rPh>
    <rPh sb="11" eb="13">
      <t>ヨウシキ</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</si>
  <si>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</si>
  <si>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</si>
  <si>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</si>
  <si>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</si>
  <si>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</si>
  <si>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</si>
  <si>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</si>
  <si>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</si>
  <si>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</si>
  <si>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</si>
  <si>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</si>
  <si>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</si>
  <si>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</si>
  <si>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</si>
  <si>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</si>
  <si>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</si>
  <si>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</si>
  <si>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</si>
  <si>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</si>
  <si>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</si>
  <si>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</si>
  <si>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</si>
  <si>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</si>
  <si>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</si>
  <si>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</si>
  <si>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</si>
  <si>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</si>
  <si>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</si>
  <si>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</si>
  <si>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</si>
  <si>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注　根拠となる修了証の写し、会議録、各種取組に関する記録等を別途添付すること。</t>
    <rPh sb="0" eb="1">
      <t>チュウ</t>
    </rPh>
    <rPh sb="2" eb="4">
      <t>コンキョ</t>
    </rPh>
    <phoneticPr fontId="5"/>
  </si>
  <si>
    <t>（審査要領）</t>
    <rPh sb="1" eb="3">
      <t>シンサ</t>
    </rPh>
    <rPh sb="3" eb="5">
      <t>ヨウリョウ</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</si>
  <si>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</si>
  <si>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</si>
  <si>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</si>
  <si>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</si>
  <si>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</si>
  <si>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</si>
  <si>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</si>
  <si>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</si>
  <si>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3"/>
  </si>
  <si>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</si>
  <si>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</si>
  <si>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</si>
  <si>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</si>
  <si>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</si>
  <si>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</si>
  <si>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3"/>
  </si>
  <si>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</si>
  <si>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</si>
  <si>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3"/>
  </si>
  <si>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</si>
  <si>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</si>
  <si>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（共生型サービス用付表　１）</t>
    <phoneticPr fontId="5"/>
  </si>
  <si>
    <r>
      <t>サービス管理責任者配置等加算に関する届出書</t>
    </r>
    <r>
      <rPr>
        <sz val="14"/>
        <color indexed="10"/>
        <rFont val="ＭＳ ゴシック"/>
        <family val="3"/>
        <charset val="128"/>
      </rPr>
      <t>（平成３０年４月以降）</t>
    </r>
    <r>
      <rPr>
        <sz val="14"/>
        <rFont val="ＭＳ ゴシック"/>
        <family val="3"/>
        <charset val="128"/>
      </rPr>
      <t xml:space="preserve">
（共生型生活介護・共生型自立訓練（機能訓練）・共生型自立訓練（生活訓練））</t>
    </r>
    <rPh sb="4" eb="6">
      <t>カンリ</t>
    </rPh>
    <rPh sb="6" eb="9">
      <t>セキニンシャ</t>
    </rPh>
    <rPh sb="9" eb="11">
      <t>ハイチ</t>
    </rPh>
    <rPh sb="11" eb="12">
      <t>トウ</t>
    </rPh>
    <rPh sb="12" eb="14">
      <t>カサン</t>
    </rPh>
    <rPh sb="15" eb="16">
      <t>カン</t>
    </rPh>
    <rPh sb="18" eb="21">
      <t>トドケデショ</t>
    </rPh>
    <rPh sb="34" eb="37">
      <t>キョウセイガタ</t>
    </rPh>
    <rPh sb="37" eb="39">
      <t>セイカツ</t>
    </rPh>
    <rPh sb="39" eb="41">
      <t>カイゴ</t>
    </rPh>
    <rPh sb="42" eb="45">
      <t>キョウセイガタ</t>
    </rPh>
    <rPh sb="45" eb="47">
      <t>ジリツ</t>
    </rPh>
    <rPh sb="47" eb="49">
      <t>クンレン</t>
    </rPh>
    <rPh sb="50" eb="52">
      <t>キノウ</t>
    </rPh>
    <rPh sb="52" eb="54">
      <t>クンレン</t>
    </rPh>
    <rPh sb="56" eb="59">
      <t>キョウセイガタ</t>
    </rPh>
    <rPh sb="59" eb="61">
      <t>ジリツ</t>
    </rPh>
    <rPh sb="61" eb="63">
      <t>クンレン</t>
    </rPh>
    <rPh sb="64" eb="66">
      <t>セイカツ</t>
    </rPh>
    <rPh sb="66" eb="68">
      <t>クンレン</t>
    </rPh>
    <phoneticPr fontId="5"/>
  </si>
  <si>
    <t>　１　事業所・施設の名称</t>
    <rPh sb="3" eb="6">
      <t>ジギョウショ</t>
    </rPh>
    <rPh sb="7" eb="9">
      <t>シセツ</t>
    </rPh>
    <rPh sb="10" eb="12">
      <t>メイショウ</t>
    </rPh>
    <phoneticPr fontId="5"/>
  </si>
  <si>
    <t>　１　新規　　　　　　２　変更　　　　　　３　終了</t>
    <rPh sb="3" eb="5">
      <t>シンキ</t>
    </rPh>
    <rPh sb="13" eb="15">
      <t>ヘンコウ</t>
    </rPh>
    <rPh sb="23" eb="25">
      <t>シュウリョウ</t>
    </rPh>
    <phoneticPr fontId="5"/>
  </si>
  <si>
    <t>　３　サービス管理責任者の配置</t>
    <rPh sb="7" eb="9">
      <t>カンリ</t>
    </rPh>
    <rPh sb="9" eb="12">
      <t>セキニンシャ</t>
    </rPh>
    <rPh sb="13" eb="15">
      <t>ハイチ</t>
    </rPh>
    <phoneticPr fontId="5"/>
  </si>
  <si>
    <t>　４　地域に貢献する活動の内容</t>
    <rPh sb="3" eb="5">
      <t>チイキ</t>
    </rPh>
    <rPh sb="6" eb="8">
      <t>コウケン</t>
    </rPh>
    <rPh sb="10" eb="12">
      <t>カツドウ</t>
    </rPh>
    <rPh sb="13" eb="15">
      <t>ナイヨウ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</si>
  <si>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</si>
  <si>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</si>
  <si>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</si>
  <si>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指定地域密着型通所介護事業所、指定小規模多機能型居宅介護事業所等の従業者をいう。</t>
    <phoneticPr fontId="5"/>
  </si>
  <si>
    <t>　　３　地域に貢献する活動は、「地域の交流の場（開放スペースや交流会等）の提供」、「認知症カフェ・食堂等の設置」、</t>
    <phoneticPr fontId="5"/>
  </si>
  <si>
    <t>　　　「地域住民が参加できるイベントやお祭り等の開催」、「地域のボランティアの受入れや活動（保育所等における</t>
    <phoneticPr fontId="5"/>
  </si>
  <si>
    <t>　　　清掃活動等）の実施」、「協議会等を設けて地域住民が事業所の運営への参加」、「地域住民への健康相談教室</t>
    <phoneticPr fontId="5"/>
  </si>
  <si>
    <t>　　　・研修会」などをいう。</t>
    <phoneticPr fontId="5"/>
  </si>
  <si>
    <t>　　４　サービス管理責任者の配置については、指定申請書（または変更届）に記載して提出するとともに、経歴書及び</t>
    <rPh sb="8" eb="10">
      <t>カンリ</t>
    </rPh>
    <rPh sb="10" eb="12">
      <t>セキニン</t>
    </rPh>
    <rPh sb="12" eb="13">
      <t>シャ</t>
    </rPh>
    <rPh sb="14" eb="16">
      <t>ハイチ</t>
    </rPh>
    <rPh sb="22" eb="24">
      <t>シテイ</t>
    </rPh>
    <rPh sb="24" eb="26">
      <t>シンセイ</t>
    </rPh>
    <rPh sb="26" eb="27">
      <t>ショ</t>
    </rPh>
    <rPh sb="31" eb="34">
      <t>ヘンコウトドケ</t>
    </rPh>
    <rPh sb="36" eb="38">
      <t>キサイ</t>
    </rPh>
    <rPh sb="40" eb="42">
      <t>テイシュツ</t>
    </rPh>
    <rPh sb="49" eb="52">
      <t>ケイレキショ</t>
    </rPh>
    <rPh sb="52" eb="53">
      <t>オヨ</t>
    </rPh>
    <phoneticPr fontId="5"/>
  </si>
  <si>
    <t>　　　資格証の写しや実務経験証明書、勤務体制一覧表を添付して提出すること。</t>
    <rPh sb="18" eb="20">
      <t>キンム</t>
    </rPh>
    <rPh sb="20" eb="22">
      <t>タイセイ</t>
    </rPh>
    <rPh sb="22" eb="24">
      <t>イチラン</t>
    </rPh>
    <rPh sb="24" eb="25">
      <t>ヒョウ</t>
    </rPh>
    <phoneticPr fontId="5"/>
  </si>
  <si>
    <t>（共生型サービス用付表　２）</t>
  </si>
  <si>
    <r>
      <t>福祉専門職員配置等加算に関する届出書</t>
    </r>
    <r>
      <rPr>
        <sz val="14"/>
        <color indexed="10"/>
        <rFont val="ＭＳ ゴシック"/>
        <family val="3"/>
        <charset val="128"/>
      </rPr>
      <t>（平成30年４月以降）</t>
    </r>
    <r>
      <rPr>
        <sz val="14"/>
        <rFont val="ＭＳ ゴシック"/>
        <family val="3"/>
        <charset val="128"/>
      </rPr>
      <t xml:space="preserve">
（共生型短期入所）</t>
    </r>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</si>
  <si>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</si>
  <si>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5"/>
  </si>
  <si>
    <t>　４　社会福祉士等の状況</t>
    <rPh sb="3" eb="5">
      <t>シャカイ</t>
    </rPh>
    <rPh sb="5" eb="7">
      <t>フクシ</t>
    </rPh>
    <rPh sb="7" eb="8">
      <t>シ</t>
    </rPh>
    <rPh sb="8" eb="9">
      <t>トウ</t>
    </rPh>
    <rPh sb="10" eb="12">
      <t>ジョウキョウ</t>
    </rPh>
    <phoneticPr fontId="5"/>
  </si>
  <si>
    <t>従業者の総数</t>
    <rPh sb="0" eb="3">
      <t>ジュウギョウシャ</t>
    </rPh>
    <rPh sb="4" eb="6">
      <t>ソウスウ</t>
    </rPh>
    <phoneticPr fontId="5"/>
  </si>
  <si>
    <t>①のうち社会福祉士等
の総数</t>
    <rPh sb="4" eb="6">
      <t>シャカイ</t>
    </rPh>
    <rPh sb="6" eb="8">
      <t>フクシ</t>
    </rPh>
    <rPh sb="8" eb="9">
      <t>シ</t>
    </rPh>
    <rPh sb="9" eb="10">
      <t>トウ</t>
    </rPh>
    <rPh sb="12" eb="14">
      <t>ソウスウ</t>
    </rPh>
    <phoneticPr fontId="5"/>
  </si>
  <si>
    <t>①に占める②の割合が
２５％又は３５％以上</t>
    <rPh sb="2" eb="3">
      <t>シ</t>
    </rPh>
    <rPh sb="7" eb="9">
      <t>ワリアイ</t>
    </rPh>
    <rPh sb="14" eb="15">
      <t>マタ</t>
    </rPh>
    <rPh sb="19" eb="21">
      <t>イジョウ</t>
    </rPh>
    <phoneticPr fontId="5"/>
  </si>
  <si>
    <t>　５　地域に貢献する活動の内容</t>
    <rPh sb="3" eb="5">
      <t>チイキ</t>
    </rPh>
    <rPh sb="6" eb="8">
      <t>コウケン</t>
    </rPh>
    <rPh sb="10" eb="12">
      <t>カツドウ</t>
    </rPh>
    <rPh sb="13" eb="15">
      <t>ナイヨウ</t>
    </rPh>
    <phoneticPr fontId="5"/>
  </si>
  <si>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5"/>
  </si>
  <si>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5"/>
  </si>
  <si>
    <t>　　４　ここでいう社会福祉士等とは、社会福祉士、介護福祉士、精神保健福祉士又は公認心理師のことをいう。</t>
    <rPh sb="18" eb="20">
      <t>シャカイ</t>
    </rPh>
    <rPh sb="20" eb="22">
      <t>フクシ</t>
    </rPh>
    <rPh sb="22" eb="23">
      <t>シ</t>
    </rPh>
    <rPh sb="24" eb="26">
      <t>カイゴ</t>
    </rPh>
    <rPh sb="26" eb="29">
      <t>フクシシ</t>
    </rPh>
    <rPh sb="30" eb="32">
      <t>セイシン</t>
    </rPh>
    <rPh sb="32" eb="34">
      <t>ホケン</t>
    </rPh>
    <rPh sb="34" eb="37">
      <t>フクシシ</t>
    </rPh>
    <rPh sb="37" eb="38">
      <t>マタ</t>
    </rPh>
    <rPh sb="39" eb="41">
      <t>コウニン</t>
    </rPh>
    <rPh sb="41" eb="43">
      <t>シンリ</t>
    </rPh>
    <rPh sb="43" eb="44">
      <t>シ</t>
    </rPh>
    <phoneticPr fontId="5"/>
  </si>
  <si>
    <t>（別紙１）</t>
    <rPh sb="1" eb="3">
      <t>ベッシ</t>
    </rPh>
    <phoneticPr fontId="3"/>
  </si>
  <si>
    <t>（別紙２）</t>
    <rPh sb="1" eb="3">
      <t>ベッシ</t>
    </rPh>
    <phoneticPr fontId="3"/>
  </si>
  <si>
    <t>（別紙３）</t>
    <rPh sb="1" eb="3">
      <t>ベッシ</t>
    </rPh>
    <phoneticPr fontId="3"/>
  </si>
  <si>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</si>
  <si>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</si>
  <si>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</si>
  <si>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（付表５３）</t>
    <rPh sb="1" eb="3">
      <t>フヒョウ</t>
    </rPh>
    <phoneticPr fontId="3"/>
  </si>
  <si>
    <t xml:space="preserve">
注１　資格を証する書類の写しを添付すること。
注２　「個別計画訓練支援計画の作成に関わる者」等に変動が生じた場合は、本様式により速やかに届け出るこ
　　と。
注３　加算を算定できなくなったときは、「介護給付費及び訓練等給付費の額の算定に係る体制等に関する届出
　　書」により届け出ること。</t>
    <rPh sb="1" eb="2">
      <t>チュウ</t>
    </rPh>
    <rPh sb="24" eb="25">
      <t>チュウ</t>
    </rPh>
    <rPh sb="28" eb="30">
      <t>コベツ</t>
    </rPh>
    <rPh sb="30" eb="32">
      <t>ケイカク</t>
    </rPh>
    <rPh sb="32" eb="34">
      <t>クンレン</t>
    </rPh>
    <rPh sb="34" eb="36">
      <t>シエン</t>
    </rPh>
    <rPh sb="36" eb="38">
      <t>ケイカク</t>
    </rPh>
    <rPh sb="80" eb="81">
      <t>チュウ</t>
    </rPh>
    <phoneticPr fontId="24"/>
  </si>
  <si>
    <t>（付表２４）</t>
    <rPh sb="1" eb="3">
      <t>フヒョウ</t>
    </rPh>
    <phoneticPr fontId="3"/>
  </si>
  <si>
    <t>事業所名</t>
    <rPh sb="3" eb="4">
      <t>メイ</t>
    </rPh>
    <phoneticPr fontId="5"/>
  </si>
  <si>
    <t>（付表５９）</t>
    <rPh sb="1" eb="3">
      <t>フヒョウ</t>
    </rPh>
    <phoneticPr fontId="3"/>
  </si>
  <si>
    <t>④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3"/>
  </si>
  <si>
    <r>
      <t>⑤　前々々</t>
    </r>
    <r>
      <rPr>
        <sz val="12"/>
        <rFont val="HGｺﾞｼｯｸM"/>
        <family val="3"/>
        <charset val="128"/>
      </rPr>
      <t>々</t>
    </r>
    <r>
      <rPr>
        <sz val="12"/>
        <color theme="1"/>
        <rFont val="HGｺﾞｼｯｸM"/>
        <family val="3"/>
        <charset val="128"/>
      </rPr>
      <t>年度における全国平均工賃月額</t>
    </r>
    <rPh sb="2" eb="4">
      <t>マエマエ</t>
    </rPh>
    <rPh sb="6" eb="7">
      <t>ドシ</t>
    </rPh>
    <rPh sb="7" eb="8">
      <t>ド</t>
    </rPh>
    <rPh sb="12" eb="14">
      <t>ゼンコク</t>
    </rPh>
    <rPh sb="14" eb="16">
      <t>ヘイキン</t>
    </rPh>
    <rPh sb="16" eb="18">
      <t>コウチン</t>
    </rPh>
    <rPh sb="18" eb="20">
      <t>ゲツガク</t>
    </rPh>
    <phoneticPr fontId="3"/>
  </si>
  <si>
    <t>記入例</t>
    <rPh sb="0" eb="3">
      <t>キニュウレイ</t>
    </rPh>
    <phoneticPr fontId="3"/>
  </si>
  <si>
    <t>○○事業所</t>
    <rPh sb="2" eb="5">
      <t>ジギョウショ</t>
    </rPh>
    <phoneticPr fontId="3"/>
  </si>
  <si>
    <t>【令和５年度の実績に係る加算を令和６年度に算定する場合】</t>
    <phoneticPr fontId="3"/>
  </si>
  <si>
    <t>令和４年度における事業所の平均工賃月額（実績）</t>
    <rPh sb="0" eb="2">
      <t>レイワ</t>
    </rPh>
    <phoneticPr fontId="3"/>
  </si>
  <si>
    <t>令和５年度において事業所が作成した工賃向上計画における目標工賃額（平均工賃月額）</t>
    <rPh sb="0" eb="2">
      <t>レイワ</t>
    </rPh>
    <rPh sb="3" eb="5">
      <t>ネンド</t>
    </rPh>
    <phoneticPr fontId="3"/>
  </si>
  <si>
    <t>令和５年度における事業所の平均工賃月額（実績）</t>
    <rPh sb="0" eb="2">
      <t>レイワ</t>
    </rPh>
    <phoneticPr fontId="3"/>
  </si>
  <si>
    <t>令和３年度における全国平均工賃月額</t>
    <rPh sb="0" eb="2">
      <t>レイワ</t>
    </rPh>
    <phoneticPr fontId="3"/>
  </si>
  <si>
    <t>⑤　前々々々年度における全国平均工賃月額</t>
    <rPh sb="2" eb="4">
      <t>マエマエ</t>
    </rPh>
    <rPh sb="6" eb="7">
      <t>ドシ</t>
    </rPh>
    <rPh sb="7" eb="8">
      <t>ド</t>
    </rPh>
    <rPh sb="12" eb="14">
      <t>ゼンコク</t>
    </rPh>
    <rPh sb="14" eb="16">
      <t>ヘイキン</t>
    </rPh>
    <rPh sb="16" eb="18">
      <t>コウチン</t>
    </rPh>
    <rPh sb="18" eb="20">
      <t>ゲツガク</t>
    </rPh>
    <phoneticPr fontId="3"/>
  </si>
  <si>
    <t>令和２年度における全国平均工賃月額</t>
    <rPh sb="0" eb="2">
      <t>レイワ</t>
    </rPh>
    <phoneticPr fontId="3"/>
  </si>
  <si>
    <t>（④-⑤＝731円）</t>
    <rPh sb="8" eb="9">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</si>
</sst>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quot;（&quot;_ @_ &quot;）&quot;"/>
    <numFmt numFmtId="177" formatCode="0.0_ "/>
    <numFmt numFmtId="178" formatCode="###########&quot;人&quot;"/>
    <numFmt numFmtId="179" formatCode="0.0000_ "/>
    <numFmt numFmtId="180" formatCode="##########.###&quot;人&quot;"/>
    <numFmt numFmtId="181" formatCode="0_ "/>
    <numFmt numFmtId="182" formatCode="#,##0_ "/>
    <numFmt numFmtId="183" formatCode="#,##0.0_ "/>
    <numFmt numFmtId="184" formatCode="[&lt;=999]000;[&lt;=9999]000\-00;000\-0000"/>
    <numFmt numFmtId="185" formatCode="0.0%"/>
    <numFmt numFmtId="186" formatCode="0.0&quot;人&quot;"/>
    <numFmt numFmtId="187" formatCode="0.00&quot;人&quot;"/>
    <numFmt numFmtId="188" formatCode="0.0"/>
    <numFmt numFmtId="189" formatCode="h:m"/>
    <numFmt numFmtId="190" formatCode="0.0;\0;0.0"/>
    <numFmt numFmtId="191" formatCode="0.000;\0;0.000"/>
    <numFmt numFmtId="192" formatCode="0.0_ ;[Red]\-0.0\ "/>
    <numFmt numFmtId="193" formatCode="0.0_);[Red]\(0.0\)"/>
    <numFmt numFmtId="194" formatCode="0_ ;[Red]\-0\ "/>
    <numFmt numFmtId="195" formatCode="0.00_);[Red]\(0.00\)"/>
  </numFmts>
  <fonts count="137">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sz val="11"/>
      <color indexed="56"/>
      <name val="ＭＳ Ｐゴシック"/>
      <family val="3"/>
      <charset val="128"/>
    </font>
    <font>
      <sz val="11"/>
      <color theme="1"/>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b/>
      <sz val="14"/>
      <color rgb="FFFF0000"/>
      <name val="HGｺﾞｼｯｸM"/>
      <family val="3"/>
      <charset val="128"/>
    </font>
    <font>
      <sz val="10"/>
      <name val="HGｺﾞｼｯｸM"/>
      <family val="3"/>
      <charset val="128"/>
    </font>
    <font>
      <sz val="14"/>
      <name val="ＭＳ ゴシック"/>
      <family val="3"/>
      <charset val="128"/>
    </font>
    <font>
      <sz val="11"/>
      <name val="ＭＳ ゴシック"/>
      <family val="3"/>
      <charset val="128"/>
    </font>
    <font>
      <sz val="12"/>
      <name val="ＭＳ ゴシック"/>
      <family val="3"/>
      <charset val="128"/>
    </font>
    <font>
      <b/>
      <sz val="14"/>
      <name val="ＭＳ Ｐゴシック"/>
      <family val="3"/>
      <charset val="128"/>
    </font>
    <font>
      <sz val="9"/>
      <color indexed="56"/>
      <name val="ＭＳ Ｐゴシック"/>
      <family val="3"/>
      <charset val="128"/>
    </font>
    <font>
      <sz val="12"/>
      <color indexed="10"/>
      <name val="ＭＳ Ｐゴシック"/>
      <family val="3"/>
      <charset val="128"/>
    </font>
    <font>
      <sz val="11"/>
      <color indexed="10"/>
      <name val="ＭＳ Ｐゴシック"/>
      <family val="3"/>
      <charset val="128"/>
    </font>
    <font>
      <sz val="11"/>
      <color indexed="8"/>
      <name val="ＭＳ Ｐゴシック"/>
      <family val="3"/>
      <charset val="128"/>
    </font>
    <font>
      <b/>
      <sz val="12"/>
      <name val="ＭＳ Ｐゴシック"/>
      <family val="3"/>
      <charset val="128"/>
    </font>
    <font>
      <sz val="9"/>
      <name val="ＭＳ ゴシック"/>
      <family val="3"/>
      <charset val="128"/>
    </font>
    <font>
      <sz val="9"/>
      <name val="ＭＳ Ｐゴシック"/>
      <family val="3"/>
      <charset val="128"/>
    </font>
    <font>
      <sz val="6"/>
      <name val="游ゴシック"/>
      <family val="3"/>
      <charset val="128"/>
      <scheme val="minor"/>
    </font>
    <font>
      <sz val="12"/>
      <name val="HGｺﾞｼｯｸM"/>
      <family val="3"/>
      <charset val="128"/>
    </font>
    <font>
      <sz val="12"/>
      <color rgb="FFFF0000"/>
      <name val="HGｺﾞｼｯｸM"/>
      <family val="3"/>
      <charset val="128"/>
    </font>
    <font>
      <sz val="9"/>
      <name val="HGｺﾞｼｯｸM"/>
      <family val="3"/>
      <charset val="128"/>
    </font>
    <font>
      <sz val="20"/>
      <color indexed="8"/>
      <name val="ＭＳ Ｐゴシック"/>
      <family val="3"/>
      <charset val="128"/>
    </font>
    <font>
      <sz val="20"/>
      <color indexed="10"/>
      <name val="ＭＳ Ｐゴシック"/>
      <family val="3"/>
      <charset val="128"/>
    </font>
    <font>
      <sz val="16"/>
      <color indexed="8"/>
      <name val="ＭＳ Ｐゴシック"/>
      <family val="3"/>
      <charset val="128"/>
    </font>
    <font>
      <b/>
      <sz val="11"/>
      <color indexed="8"/>
      <name val="ＭＳ Ｐゴシック"/>
      <family val="3"/>
      <charset val="128"/>
    </font>
    <font>
      <sz val="11"/>
      <color theme="1"/>
      <name val="游ゴシック"/>
      <family val="3"/>
      <charset val="128"/>
      <scheme val="minor"/>
    </font>
    <font>
      <sz val="14"/>
      <name val="HGｺﾞｼｯｸM"/>
      <family val="3"/>
      <charset val="128"/>
    </font>
    <font>
      <sz val="12"/>
      <color theme="1"/>
      <name val="HGｺﾞｼｯｸM"/>
      <family val="3"/>
      <charset val="128"/>
    </font>
    <font>
      <sz val="11"/>
      <color theme="1"/>
      <name val="HGｺﾞｼｯｸM"/>
      <family val="3"/>
      <charset val="128"/>
    </font>
    <font>
      <u/>
      <sz val="11"/>
      <color rgb="FFFF0000"/>
      <name val="HGｺﾞｼｯｸM"/>
      <family val="3"/>
      <charset val="128"/>
    </font>
    <font>
      <sz val="10"/>
      <name val="ＭＳ Ｐゴシック"/>
      <family val="3"/>
      <charset val="128"/>
    </font>
    <font>
      <sz val="10"/>
      <color rgb="FFFF0000"/>
      <name val="HGｺﾞｼｯｸM"/>
      <family val="3"/>
      <charset val="128"/>
    </font>
    <font>
      <sz val="16"/>
      <name val="ＭＳ Ｐゴシック"/>
      <family val="3"/>
      <charset val="128"/>
    </font>
    <font>
      <sz val="16"/>
      <color indexed="10"/>
      <name val="ＭＳ Ｐゴシック"/>
      <family val="3"/>
      <charset val="128"/>
    </font>
    <font>
      <sz val="10"/>
      <name val="ＭＳ ゴシック"/>
      <family val="3"/>
      <charset val="128"/>
    </font>
    <font>
      <sz val="11"/>
      <color theme="1"/>
      <name val="HGSｺﾞｼｯｸM"/>
      <family val="3"/>
      <charset val="128"/>
    </font>
    <font>
      <b/>
      <sz val="14"/>
      <color theme="1"/>
      <name val="HGSｺﾞｼｯｸM"/>
      <family val="3"/>
      <charset val="128"/>
    </font>
    <font>
      <b/>
      <sz val="14"/>
      <color rgb="FFFF0000"/>
      <name val="HGSｺﾞｼｯｸM"/>
      <family val="3"/>
      <charset val="128"/>
    </font>
    <font>
      <sz val="16"/>
      <color theme="1"/>
      <name val="HGSｺﾞｼｯｸM"/>
      <family val="3"/>
      <charset val="128"/>
    </font>
    <font>
      <sz val="11"/>
      <name val="HGSｺﾞｼｯｸM"/>
      <family val="3"/>
      <charset val="128"/>
    </font>
    <font>
      <sz val="14"/>
      <color indexed="10"/>
      <name val="ＭＳ Ｐゴシック"/>
      <family val="3"/>
      <charset val="128"/>
    </font>
    <font>
      <sz val="12"/>
      <color indexed="56"/>
      <name val="ＭＳ Ｐゴシック"/>
      <family val="3"/>
      <charset val="128"/>
    </font>
    <font>
      <sz val="14"/>
      <color indexed="56"/>
      <name val="ＭＳ Ｐゴシック"/>
      <family val="3"/>
      <charset val="128"/>
    </font>
    <font>
      <sz val="12"/>
      <color indexed="8"/>
      <name val="ＭＳ Ｐゴシック"/>
      <family val="3"/>
      <charset val="128"/>
    </font>
    <font>
      <sz val="10"/>
      <color indexed="56"/>
      <name val="ＭＳ ゴシック"/>
      <family val="3"/>
      <charset val="128"/>
    </font>
    <font>
      <sz val="10"/>
      <color indexed="8"/>
      <name val="ＭＳ Ｐゴシック"/>
      <family val="3"/>
      <charset val="128"/>
    </font>
    <font>
      <sz val="8"/>
      <name val="ＭＳ Ｐゴシック"/>
      <family val="3"/>
      <charset val="128"/>
    </font>
    <font>
      <sz val="10"/>
      <color indexed="10"/>
      <name val="ＭＳ ゴシック"/>
      <family val="3"/>
      <charset val="128"/>
    </font>
    <font>
      <sz val="14"/>
      <color rgb="FF002060"/>
      <name val="ＭＳ Ｐゴシック"/>
      <family val="3"/>
      <charset val="128"/>
    </font>
    <font>
      <sz val="9"/>
      <color indexed="56"/>
      <name val="ＭＳ ゴシック"/>
      <family val="3"/>
      <charset val="128"/>
    </font>
    <font>
      <sz val="9"/>
      <color theme="3"/>
      <name val="ＭＳ Ｐゴシック"/>
      <family val="3"/>
      <charset val="128"/>
    </font>
    <font>
      <sz val="16"/>
      <color indexed="56"/>
      <name val="ＭＳ Ｐゴシック"/>
      <family val="3"/>
      <charset val="128"/>
    </font>
    <font>
      <sz val="10"/>
      <color indexed="56"/>
      <name val="ＭＳ Ｐゴシック"/>
      <family val="3"/>
      <charset val="128"/>
    </font>
    <font>
      <sz val="8"/>
      <color indexed="56"/>
      <name val="ＭＳ Ｐゴシック"/>
      <family val="3"/>
      <charset val="128"/>
    </font>
    <font>
      <sz val="14"/>
      <color rgb="FFFF0000"/>
      <name val="HGｺﾞｼｯｸM"/>
      <family val="3"/>
      <charset val="128"/>
    </font>
    <font>
      <sz val="7"/>
      <name val="HGｺﾞｼｯｸM"/>
      <family val="3"/>
      <charset val="128"/>
    </font>
    <font>
      <sz val="11"/>
      <color rgb="FF002060"/>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4"/>
      <color theme="1"/>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2"/>
      <color theme="1"/>
      <name val="HGSｺﾞｼｯｸM"/>
      <family val="3"/>
      <charset val="128"/>
    </font>
    <font>
      <sz val="14"/>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16"/>
      <name val="HGｺﾞｼｯｸM"/>
      <family val="3"/>
      <charset val="128"/>
    </font>
    <font>
      <b/>
      <sz val="9"/>
      <color indexed="81"/>
      <name val="MS P ゴシック"/>
      <family val="3"/>
      <charset val="128"/>
    </font>
    <font>
      <sz val="9"/>
      <color indexed="81"/>
      <name val="MS P ゴシック"/>
      <family val="3"/>
      <charset val="128"/>
    </font>
    <font>
      <sz val="9"/>
      <color theme="1"/>
      <name val="ＭＳ ゴシック"/>
      <family val="3"/>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12"/>
      <color theme="1"/>
      <name val="ＭＳ ゴシック"/>
      <family val="3"/>
      <charset val="128"/>
    </font>
    <font>
      <sz val="12"/>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2"/>
      <color indexed="81"/>
      <name val="MS P ゴシック"/>
      <family val="3"/>
      <charset val="128"/>
    </font>
    <font>
      <sz val="14"/>
      <color theme="1"/>
      <name val="HGｺﾞｼｯｸM"/>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name val="游ゴシック"/>
      <family val="3"/>
      <charset val="128"/>
      <scheme val="minor"/>
    </font>
    <font>
      <sz val="12"/>
      <color theme="1"/>
      <name val="Microsoft YaHei"/>
      <family val="3"/>
      <charset val="134"/>
    </font>
    <font>
      <b/>
      <sz val="9"/>
      <name val="HGSｺﾞｼｯｸM"/>
      <family val="3"/>
      <charset val="128"/>
    </font>
    <font>
      <sz val="14"/>
      <color indexed="10"/>
      <name val="ＭＳ ゴシック"/>
      <family val="3"/>
      <charset val="128"/>
    </font>
    <font>
      <sz val="11"/>
      <color indexed="56"/>
      <name val="ＭＳ ゴシック"/>
      <family val="3"/>
      <charset val="128"/>
    </font>
    <font>
      <u/>
      <sz val="9"/>
      <color indexed="81"/>
      <name val="MS P ゴシック"/>
      <family val="3"/>
      <charset val="128"/>
    </font>
    <font>
      <sz val="9"/>
      <color indexed="10"/>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s>
  <borders count="2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right/>
      <top/>
      <bottom style="dotted">
        <color indexed="64"/>
      </bottom>
      <diagonal/>
    </border>
    <border>
      <left/>
      <right/>
      <top style="dotted">
        <color indexed="64"/>
      </top>
      <bottom style="dotted">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7" fillId="0" borderId="0">
      <alignment vertical="center"/>
    </xf>
    <xf numFmtId="0" fontId="1" fillId="0" borderId="0"/>
    <xf numFmtId="0" fontId="32" fillId="0" borderId="0">
      <alignment vertical="center"/>
    </xf>
    <xf numFmtId="0" fontId="1" fillId="0" borderId="0">
      <alignment vertical="center"/>
    </xf>
    <xf numFmtId="0" fontId="32" fillId="0" borderId="0">
      <alignment vertical="center"/>
    </xf>
    <xf numFmtId="38" fontId="70" fillId="0" borderId="0" applyFont="0" applyFill="0" applyBorder="0" applyAlignment="0" applyProtection="0"/>
    <xf numFmtId="0" fontId="1" fillId="0" borderId="0">
      <alignment vertical="center"/>
    </xf>
    <xf numFmtId="0" fontId="32" fillId="0" borderId="0">
      <alignment vertical="center"/>
    </xf>
    <xf numFmtId="0" fontId="1" fillId="0" borderId="0"/>
    <xf numFmtId="0" fontId="77"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cellStyleXfs>
  <cellXfs count="2324">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1" fillId="0" borderId="0" xfId="1">
      <alignment vertical="center"/>
    </xf>
    <xf numFmtId="0" fontId="1" fillId="0" borderId="0" xfId="1" applyAlignment="1">
      <alignment horizontal="right" vertical="center"/>
    </xf>
    <xf numFmtId="0" fontId="2" fillId="0" borderId="0" xfId="1" applyFont="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4" xfId="1" applyBorder="1" applyAlignment="1">
      <alignment horizontal="left" vertical="center"/>
    </xf>
    <xf numFmtId="0" fontId="1" fillId="0" borderId="8" xfId="1" applyBorder="1">
      <alignment vertical="center"/>
    </xf>
    <xf numFmtId="0" fontId="1" fillId="0" borderId="5" xfId="1" applyBorder="1">
      <alignment vertical="center"/>
    </xf>
    <xf numFmtId="0" fontId="1" fillId="0" borderId="6" xfId="1" applyBorder="1">
      <alignment vertical="center"/>
    </xf>
    <xf numFmtId="0" fontId="1" fillId="0" borderId="9" xfId="1" applyBorder="1" applyAlignment="1">
      <alignment horizontal="left" vertical="center" wrapText="1"/>
    </xf>
    <xf numFmtId="0" fontId="1" fillId="0" borderId="10" xfId="1" applyBorder="1">
      <alignment vertical="center"/>
    </xf>
    <xf numFmtId="0" fontId="1" fillId="0" borderId="11" xfId="1" applyBorder="1">
      <alignment vertical="center"/>
    </xf>
    <xf numFmtId="0" fontId="1" fillId="0" borderId="11" xfId="1" applyBorder="1" applyAlignment="1">
      <alignment horizontal="center" vertical="center"/>
    </xf>
    <xf numFmtId="0" fontId="1" fillId="0" borderId="12" xfId="1" applyBorder="1">
      <alignment vertical="center"/>
    </xf>
    <xf numFmtId="0" fontId="1" fillId="0" borderId="4" xfId="1" applyBorder="1" applyAlignment="1">
      <alignment horizontal="distributed" vertical="center" justifyLastLine="1"/>
    </xf>
    <xf numFmtId="0" fontId="1" fillId="0" borderId="4" xfId="1" applyBorder="1" applyAlignment="1">
      <alignment horizontal="right" vertical="center" indent="1"/>
    </xf>
    <xf numFmtId="0" fontId="1" fillId="0" borderId="14" xfId="1" applyBorder="1">
      <alignment vertical="center"/>
    </xf>
    <xf numFmtId="0" fontId="1" fillId="0" borderId="15" xfId="1" applyBorder="1">
      <alignment vertical="center"/>
    </xf>
    <xf numFmtId="0" fontId="1" fillId="0" borderId="9" xfId="1" applyBorder="1">
      <alignment vertical="center"/>
    </xf>
    <xf numFmtId="0" fontId="1" fillId="0" borderId="4" xfId="1" applyBorder="1" applyAlignment="1">
      <alignment horizontal="distributed" vertical="center"/>
    </xf>
    <xf numFmtId="0" fontId="1" fillId="0" borderId="4" xfId="1" applyBorder="1">
      <alignment vertical="center"/>
    </xf>
    <xf numFmtId="0" fontId="1" fillId="0" borderId="13" xfId="1" applyBorder="1">
      <alignment vertical="center"/>
    </xf>
    <xf numFmtId="0" fontId="1" fillId="0" borderId="7" xfId="1" applyBorder="1">
      <alignment vertical="center"/>
    </xf>
    <xf numFmtId="0" fontId="1" fillId="0" borderId="9" xfId="1" applyBorder="1" applyAlignment="1">
      <alignment horizontal="left" vertical="center" wrapText="1" indent="1"/>
    </xf>
    <xf numFmtId="0" fontId="1" fillId="0" borderId="0" xfId="1" applyAlignment="1">
      <alignment horizontal="center" vertical="center"/>
    </xf>
    <xf numFmtId="0" fontId="1" fillId="0" borderId="0" xfId="1" applyAlignment="1">
      <alignment horizontal="left" vertical="center" indent="3"/>
    </xf>
    <xf numFmtId="0" fontId="6" fillId="0" borderId="0" xfId="1" applyFont="1">
      <alignment vertical="center"/>
    </xf>
    <xf numFmtId="0" fontId="7" fillId="0" borderId="0" xfId="1" applyFont="1">
      <alignment vertical="center"/>
    </xf>
    <xf numFmtId="0" fontId="1" fillId="0" borderId="0" xfId="2">
      <alignment vertical="center"/>
    </xf>
    <xf numFmtId="0" fontId="8" fillId="0" borderId="0" xfId="2" applyFont="1">
      <alignment vertical="center"/>
    </xf>
    <xf numFmtId="0" fontId="9" fillId="0" borderId="0" xfId="2" applyFont="1">
      <alignment vertical="center"/>
    </xf>
    <xf numFmtId="0" fontId="8" fillId="0" borderId="0" xfId="2" applyFont="1" applyAlignment="1">
      <alignment horizontal="right" vertical="center"/>
    </xf>
    <xf numFmtId="0" fontId="8" fillId="2" borderId="7" xfId="2" applyFont="1" applyFill="1" applyBorder="1" applyAlignment="1">
      <alignment horizontal="center" vertical="center"/>
    </xf>
    <xf numFmtId="0" fontId="8" fillId="0" borderId="0" xfId="2" applyFont="1" applyAlignment="1">
      <alignment vertical="center" wrapText="1"/>
    </xf>
    <xf numFmtId="0" fontId="8" fillId="0" borderId="4" xfId="2" applyFont="1" applyBorder="1">
      <alignment vertical="center"/>
    </xf>
    <xf numFmtId="0" fontId="8" fillId="2" borderId="4" xfId="2" applyFont="1" applyFill="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wrapText="1"/>
    </xf>
    <xf numFmtId="0" fontId="1" fillId="0" borderId="0" xfId="2" applyAlignment="1">
      <alignment vertical="center" wrapText="1"/>
    </xf>
    <xf numFmtId="0" fontId="8" fillId="0" borderId="0" xfId="2" applyFont="1" applyAlignment="1">
      <alignment horizontal="left" vertical="center"/>
    </xf>
    <xf numFmtId="0" fontId="8" fillId="0" borderId="0" xfId="2" applyFont="1" applyAlignment="1">
      <alignment horizontal="left" vertical="top" wrapText="1"/>
    </xf>
    <xf numFmtId="0" fontId="1" fillId="0" borderId="0" xfId="2" applyAlignment="1">
      <alignment vertical="top" wrapText="1"/>
    </xf>
    <xf numFmtId="0" fontId="8" fillId="0" borderId="0" xfId="2" applyFont="1" applyAlignment="1">
      <alignment vertical="top"/>
    </xf>
    <xf numFmtId="0" fontId="9" fillId="0" borderId="0" xfId="2" applyFont="1" applyAlignment="1">
      <alignment horizontal="center" vertical="center"/>
    </xf>
    <xf numFmtId="0" fontId="9" fillId="0" borderId="0" xfId="2" applyFont="1" applyAlignment="1">
      <alignment vertical="center" wrapText="1"/>
    </xf>
    <xf numFmtId="0" fontId="8" fillId="0" borderId="0" xfId="2" applyFont="1" applyAlignment="1">
      <alignment vertical="top" wrapText="1"/>
    </xf>
    <xf numFmtId="0" fontId="1" fillId="0" borderId="0" xfId="3"/>
    <xf numFmtId="0" fontId="2" fillId="0" borderId="0" xfId="3" applyFont="1"/>
    <xf numFmtId="0" fontId="14" fillId="0" borderId="0" xfId="3" applyFont="1"/>
    <xf numFmtId="0" fontId="1" fillId="0" borderId="0" xfId="4">
      <alignment vertical="center"/>
    </xf>
    <xf numFmtId="0" fontId="1" fillId="0" borderId="0" xfId="4" applyAlignment="1">
      <alignment horizontal="center" vertical="center"/>
    </xf>
    <xf numFmtId="0" fontId="1" fillId="0" borderId="11" xfId="4" applyBorder="1" applyAlignment="1">
      <alignment horizontal="center" vertical="center"/>
    </xf>
    <xf numFmtId="0" fontId="1" fillId="0" borderId="4" xfId="4" applyBorder="1" applyAlignment="1">
      <alignment horizontal="center" vertical="center"/>
    </xf>
    <xf numFmtId="0" fontId="17" fillId="0" borderId="0" xfId="4" applyFont="1">
      <alignment vertical="center"/>
    </xf>
    <xf numFmtId="0" fontId="17" fillId="0" borderId="0" xfId="4" applyFont="1" applyAlignment="1">
      <alignment vertical="center" wrapText="1"/>
    </xf>
    <xf numFmtId="0" fontId="2" fillId="0" borderId="0" xfId="5" applyFont="1">
      <alignment vertical="center"/>
    </xf>
    <xf numFmtId="0" fontId="1" fillId="0" borderId="0" xfId="5" applyAlignment="1">
      <alignment horizontal="center" vertical="center"/>
    </xf>
    <xf numFmtId="0" fontId="1" fillId="0" borderId="0" xfId="5">
      <alignment vertical="center"/>
    </xf>
    <xf numFmtId="0" fontId="7" fillId="0" borderId="0" xfId="6">
      <alignment vertical="center"/>
    </xf>
    <xf numFmtId="0" fontId="1" fillId="0" borderId="0" xfId="5" applyAlignment="1">
      <alignment horizontal="right" vertical="center"/>
    </xf>
    <xf numFmtId="0" fontId="2" fillId="0" borderId="0" xfId="5" applyFont="1" applyAlignment="1">
      <alignment horizontal="center" vertical="center"/>
    </xf>
    <xf numFmtId="0" fontId="1" fillId="0" borderId="1" xfId="5" applyBorder="1" applyAlignment="1">
      <alignment horizontal="center" vertical="center"/>
    </xf>
    <xf numFmtId="0" fontId="1" fillId="0" borderId="7" xfId="5" applyBorder="1" applyAlignment="1">
      <alignment horizontal="left" vertical="center" indent="1"/>
    </xf>
    <xf numFmtId="0" fontId="1" fillId="0" borderId="5" xfId="5" applyBorder="1" applyAlignment="1">
      <alignment horizontal="center" vertical="center"/>
    </xf>
    <xf numFmtId="0" fontId="1" fillId="0" borderId="7" xfId="5" applyBorder="1" applyAlignment="1">
      <alignment horizontal="left" vertical="center" wrapText="1" indent="1"/>
    </xf>
    <xf numFmtId="0" fontId="1" fillId="0" borderId="11" xfId="5" applyBorder="1" applyAlignment="1">
      <alignment horizontal="center" vertical="center"/>
    </xf>
    <xf numFmtId="0" fontId="1" fillId="0" borderId="11" xfId="5" applyBorder="1" applyAlignment="1">
      <alignment horizontal="left" vertical="center"/>
    </xf>
    <xf numFmtId="0" fontId="1" fillId="0" borderId="15" xfId="5" applyBorder="1">
      <alignment vertical="center"/>
    </xf>
    <xf numFmtId="0" fontId="6" fillId="0" borderId="0" xfId="6" applyFont="1">
      <alignment vertical="center"/>
    </xf>
    <xf numFmtId="0" fontId="4" fillId="0" borderId="0" xfId="5" applyFont="1">
      <alignment vertical="center"/>
    </xf>
    <xf numFmtId="0" fontId="1" fillId="0" borderId="4" xfId="5" applyBorder="1" applyAlignment="1">
      <alignment horizontal="distributed" vertical="center"/>
    </xf>
    <xf numFmtId="0" fontId="1" fillId="0" borderId="7" xfId="5" applyBorder="1" applyAlignment="1">
      <alignment horizontal="distributed" vertical="center"/>
    </xf>
    <xf numFmtId="0" fontId="1" fillId="0" borderId="4" xfId="5" applyBorder="1" applyAlignment="1">
      <alignment horizontal="center" vertical="center"/>
    </xf>
    <xf numFmtId="0" fontId="1" fillId="0" borderId="45" xfId="5" applyBorder="1" applyAlignment="1">
      <alignment horizontal="center" vertical="center"/>
    </xf>
    <xf numFmtId="0" fontId="22" fillId="0" borderId="0" xfId="5" applyFont="1">
      <alignment vertical="center"/>
    </xf>
    <xf numFmtId="0" fontId="1" fillId="0" borderId="0" xfId="7" applyAlignment="1">
      <alignment vertical="center"/>
    </xf>
    <xf numFmtId="0" fontId="1" fillId="0" borderId="10" xfId="7" quotePrefix="1" applyBorder="1" applyAlignment="1">
      <alignment vertical="center"/>
    </xf>
    <xf numFmtId="0" fontId="1" fillId="0" borderId="10" xfId="7" applyBorder="1" applyAlignment="1">
      <alignment vertical="center"/>
    </xf>
    <xf numFmtId="0" fontId="1" fillId="0" borderId="0" xfId="7" applyAlignment="1">
      <alignment horizontal="center" vertical="center"/>
    </xf>
    <xf numFmtId="0" fontId="1" fillId="0" borderId="0" xfId="7" applyAlignment="1" applyProtection="1">
      <alignment vertical="center"/>
      <protection locked="0"/>
    </xf>
    <xf numFmtId="0" fontId="1" fillId="0" borderId="12" xfId="7" applyBorder="1" applyAlignment="1" applyProtection="1">
      <alignment vertical="center"/>
      <protection locked="0"/>
    </xf>
    <xf numFmtId="0" fontId="1" fillId="0" borderId="12" xfId="7" applyBorder="1" applyAlignment="1">
      <alignment vertical="center"/>
    </xf>
    <xf numFmtId="0" fontId="1" fillId="0" borderId="10" xfId="7" applyBorder="1" applyAlignment="1" applyProtection="1">
      <alignment vertical="center"/>
      <protection locked="0"/>
    </xf>
    <xf numFmtId="0" fontId="1" fillId="0" borderId="14" xfId="7" applyBorder="1" applyAlignment="1">
      <alignment vertical="center"/>
    </xf>
    <xf numFmtId="0" fontId="1" fillId="0" borderId="11" xfId="7" applyBorder="1" applyAlignment="1">
      <alignment vertical="center"/>
    </xf>
    <xf numFmtId="0" fontId="1" fillId="0" borderId="14" xfId="7" applyBorder="1" applyAlignment="1" applyProtection="1">
      <alignment vertical="center"/>
      <protection locked="0"/>
    </xf>
    <xf numFmtId="0" fontId="1" fillId="0" borderId="11" xfId="7" applyBorder="1" applyAlignment="1" applyProtection="1">
      <alignment vertical="center"/>
      <protection locked="0"/>
    </xf>
    <xf numFmtId="0" fontId="1" fillId="0" borderId="15" xfId="7" applyBorder="1" applyAlignment="1" applyProtection="1">
      <alignment vertical="center"/>
      <protection locked="0"/>
    </xf>
    <xf numFmtId="0" fontId="23" fillId="0" borderId="0" xfId="7" applyFont="1" applyAlignment="1">
      <alignment vertical="center"/>
    </xf>
    <xf numFmtId="0" fontId="8" fillId="0" borderId="4" xfId="5" applyFont="1" applyBorder="1" applyAlignment="1">
      <alignment horizontal="center" vertical="center"/>
    </xf>
    <xf numFmtId="0" fontId="8" fillId="0" borderId="1" xfId="5" applyFont="1" applyBorder="1" applyAlignment="1">
      <alignment horizontal="center" vertical="center"/>
    </xf>
    <xf numFmtId="0" fontId="8" fillId="0" borderId="4" xfId="5" applyFont="1" applyBorder="1">
      <alignment vertical="center"/>
    </xf>
    <xf numFmtId="0" fontId="25" fillId="0" borderId="0" xfId="5" applyFont="1">
      <alignment vertical="center"/>
    </xf>
    <xf numFmtId="0" fontId="25" fillId="0" borderId="0" xfId="5" applyFont="1" applyAlignment="1">
      <alignment horizontal="center" vertical="center"/>
    </xf>
    <xf numFmtId="0" fontId="25" fillId="0" borderId="1" xfId="5" applyFont="1" applyBorder="1" applyAlignment="1">
      <alignment horizontal="center" vertical="center"/>
    </xf>
    <xf numFmtId="0" fontId="25" fillId="0" borderId="50" xfId="5" applyFont="1" applyBorder="1">
      <alignment vertical="center"/>
    </xf>
    <xf numFmtId="0" fontId="25" fillId="0" borderId="51" xfId="5" applyFont="1" applyBorder="1">
      <alignment vertical="center"/>
    </xf>
    <xf numFmtId="0" fontId="25" fillId="0" borderId="52" xfId="5" applyFont="1" applyBorder="1">
      <alignment vertical="center"/>
    </xf>
    <xf numFmtId="0" fontId="25" fillId="0" borderId="53" xfId="5" applyFont="1" applyBorder="1">
      <alignment vertical="center"/>
    </xf>
    <xf numFmtId="0" fontId="25" fillId="0" borderId="14" xfId="5" applyFont="1" applyBorder="1" applyAlignment="1">
      <alignment horizontal="center" vertical="center"/>
    </xf>
    <xf numFmtId="0" fontId="25" fillId="0" borderId="54" xfId="5" applyFont="1" applyBorder="1">
      <alignment vertical="center"/>
    </xf>
    <xf numFmtId="0" fontId="25" fillId="0" borderId="55" xfId="5" applyFont="1" applyBorder="1">
      <alignment vertical="center"/>
    </xf>
    <xf numFmtId="0" fontId="25" fillId="0" borderId="0" xfId="5" applyFont="1" applyAlignment="1">
      <alignment horizontal="left" vertical="center" wrapText="1"/>
    </xf>
    <xf numFmtId="0" fontId="12" fillId="0" borderId="4" xfId="5" applyFont="1" applyBorder="1" applyAlignment="1">
      <alignment horizontal="center" vertical="center" wrapText="1"/>
    </xf>
    <xf numFmtId="0" fontId="25" fillId="0" borderId="1" xfId="5" applyFont="1" applyBorder="1">
      <alignment vertical="center"/>
    </xf>
    <xf numFmtId="0" fontId="25" fillId="0" borderId="3" xfId="5" applyFont="1" applyBorder="1">
      <alignment vertical="center"/>
    </xf>
    <xf numFmtId="0" fontId="12" fillId="0" borderId="13" xfId="5" applyFont="1" applyBorder="1" applyAlignment="1">
      <alignment horizontal="center" vertical="center" wrapText="1"/>
    </xf>
    <xf numFmtId="0" fontId="25" fillId="0" borderId="0" xfId="5" applyFont="1" applyAlignment="1">
      <alignment vertical="center" textRotation="255" wrapText="1"/>
    </xf>
    <xf numFmtId="0" fontId="8" fillId="0" borderId="0" xfId="5" applyFont="1">
      <alignment vertical="center"/>
    </xf>
    <xf numFmtId="0" fontId="20" fillId="0" borderId="0" xfId="5" applyFont="1">
      <alignment vertical="center"/>
    </xf>
    <xf numFmtId="0" fontId="20" fillId="0" borderId="0" xfId="5" applyFont="1" applyAlignment="1">
      <alignment horizontal="center" vertical="center"/>
    </xf>
    <xf numFmtId="176" fontId="20" fillId="0" borderId="26" xfId="5" applyNumberFormat="1" applyFont="1" applyBorder="1" applyAlignment="1">
      <alignment horizontal="center" vertical="center"/>
    </xf>
    <xf numFmtId="176" fontId="20" fillId="0" borderId="3" xfId="5" applyNumberFormat="1" applyFont="1" applyBorder="1" applyAlignment="1">
      <alignment horizontal="center" vertical="center"/>
    </xf>
    <xf numFmtId="0" fontId="30" fillId="0" borderId="4" xfId="5" applyFont="1" applyBorder="1" applyAlignment="1">
      <alignment horizontal="center" vertical="center"/>
    </xf>
    <xf numFmtId="0" fontId="30" fillId="0" borderId="61" xfId="5" applyFont="1" applyBorder="1" applyAlignment="1">
      <alignment horizontal="center" vertical="center"/>
    </xf>
    <xf numFmtId="10" fontId="30" fillId="0" borderId="7" xfId="5" applyNumberFormat="1" applyFont="1" applyBorder="1" applyAlignment="1">
      <alignment horizontal="center" vertical="center"/>
    </xf>
    <xf numFmtId="0" fontId="30" fillId="0" borderId="64" xfId="5" applyFont="1" applyBorder="1" applyAlignment="1">
      <alignment horizontal="center" vertical="center"/>
    </xf>
    <xf numFmtId="0" fontId="20" fillId="0" borderId="65" xfId="5" applyFont="1" applyBorder="1">
      <alignment vertical="center"/>
    </xf>
    <xf numFmtId="0" fontId="30" fillId="0" borderId="66" xfId="5" applyFont="1" applyBorder="1" applyAlignment="1">
      <alignment horizontal="center" vertical="center"/>
    </xf>
    <xf numFmtId="0" fontId="30" fillId="0" borderId="67" xfId="5" applyFont="1" applyBorder="1" applyAlignment="1">
      <alignment horizontal="center" vertical="center"/>
    </xf>
    <xf numFmtId="0" fontId="20" fillId="0" borderId="68" xfId="5" applyFont="1" applyBorder="1">
      <alignment vertical="center"/>
    </xf>
    <xf numFmtId="0" fontId="30" fillId="0" borderId="4" xfId="5" applyFont="1" applyBorder="1">
      <alignment vertical="center"/>
    </xf>
    <xf numFmtId="0" fontId="30" fillId="0" borderId="61" xfId="5" applyFont="1" applyBorder="1">
      <alignment vertical="center"/>
    </xf>
    <xf numFmtId="0" fontId="20" fillId="0" borderId="4" xfId="5" applyFont="1" applyBorder="1">
      <alignment vertical="center"/>
    </xf>
    <xf numFmtId="0" fontId="20" fillId="0" borderId="61" xfId="5" applyFont="1" applyBorder="1">
      <alignment vertical="center"/>
    </xf>
    <xf numFmtId="0" fontId="20" fillId="0" borderId="69" xfId="5" applyFont="1" applyBorder="1">
      <alignment vertical="center"/>
    </xf>
    <xf numFmtId="0" fontId="20" fillId="0" borderId="45" xfId="5" applyFont="1" applyBorder="1">
      <alignment vertical="center"/>
    </xf>
    <xf numFmtId="0" fontId="20" fillId="0" borderId="70" xfId="5" applyFont="1" applyBorder="1">
      <alignment vertical="center"/>
    </xf>
    <xf numFmtId="0" fontId="31" fillId="0" borderId="0" xfId="5" applyFont="1">
      <alignment vertical="center"/>
    </xf>
    <xf numFmtId="0" fontId="33" fillId="0" borderId="0" xfId="8" applyFont="1">
      <alignment vertical="center"/>
    </xf>
    <xf numFmtId="0" fontId="34" fillId="0" borderId="0" xfId="8" applyFont="1" applyAlignment="1">
      <alignment horizontal="center" vertical="center"/>
    </xf>
    <xf numFmtId="0" fontId="35" fillId="0" borderId="0" xfId="8" applyFont="1">
      <alignment vertical="center"/>
    </xf>
    <xf numFmtId="0" fontId="32" fillId="0" borderId="0" xfId="8">
      <alignment vertical="center"/>
    </xf>
    <xf numFmtId="0" fontId="35" fillId="0" borderId="0" xfId="8" applyFont="1" applyAlignment="1">
      <alignment horizontal="right" vertical="center"/>
    </xf>
    <xf numFmtId="0" fontId="33" fillId="0" borderId="0" xfId="8" applyFont="1" applyAlignment="1">
      <alignment horizontal="center" vertical="center"/>
    </xf>
    <xf numFmtId="0" fontId="8" fillId="0" borderId="1" xfId="8" applyFont="1" applyBorder="1">
      <alignment vertical="center"/>
    </xf>
    <xf numFmtId="0" fontId="35" fillId="0" borderId="7" xfId="8" applyFont="1" applyBorder="1">
      <alignment vertical="center"/>
    </xf>
    <xf numFmtId="0" fontId="35" fillId="0" borderId="1" xfId="8" applyFont="1" applyBorder="1" applyAlignment="1">
      <alignment vertical="center" wrapText="1"/>
    </xf>
    <xf numFmtId="0" fontId="8" fillId="0" borderId="1" xfId="8" applyFont="1" applyBorder="1" applyAlignment="1">
      <alignment vertical="center" wrapText="1"/>
    </xf>
    <xf numFmtId="0" fontId="12" fillId="0" borderId="0" xfId="8" applyFont="1">
      <alignment vertical="center"/>
    </xf>
    <xf numFmtId="0" fontId="37" fillId="0" borderId="0" xfId="8" applyFont="1">
      <alignment vertical="center"/>
    </xf>
    <xf numFmtId="0" fontId="9" fillId="0" borderId="0" xfId="8" applyFont="1">
      <alignment vertical="center"/>
    </xf>
    <xf numFmtId="0" fontId="38" fillId="0" borderId="0" xfId="8" applyFont="1">
      <alignment vertical="center"/>
    </xf>
    <xf numFmtId="0" fontId="1" fillId="0" borderId="0" xfId="6" applyFont="1">
      <alignment vertical="center"/>
    </xf>
    <xf numFmtId="0" fontId="1" fillId="0" borderId="0" xfId="6" applyFont="1" applyAlignment="1">
      <alignment horizontal="center" vertical="center"/>
    </xf>
    <xf numFmtId="0" fontId="39" fillId="0" borderId="0" xfId="6" applyFont="1" applyAlignment="1">
      <alignment horizontal="center" vertical="center"/>
    </xf>
    <xf numFmtId="0" fontId="1" fillId="0" borderId="1" xfId="6" applyFont="1" applyBorder="1" applyAlignment="1">
      <alignment horizontal="center" vertical="center"/>
    </xf>
    <xf numFmtId="0" fontId="1" fillId="0" borderId="0" xfId="6" applyFont="1" applyAlignment="1">
      <alignment vertical="center" textRotation="255" wrapText="1"/>
    </xf>
    <xf numFmtId="49" fontId="1" fillId="0" borderId="0" xfId="6" applyNumberFormat="1" applyFont="1">
      <alignment vertical="center"/>
    </xf>
    <xf numFmtId="0" fontId="1" fillId="0" borderId="0" xfId="6" applyFont="1" applyAlignment="1">
      <alignment horizontal="left" vertical="center"/>
    </xf>
    <xf numFmtId="0" fontId="32" fillId="0" borderId="0" xfId="8" applyAlignment="1">
      <alignment horizontal="center" vertical="center"/>
    </xf>
    <xf numFmtId="0" fontId="2" fillId="0" borderId="0" xfId="8" applyFont="1">
      <alignment vertical="center"/>
    </xf>
    <xf numFmtId="0" fontId="7" fillId="0" borderId="0" xfId="8" applyFont="1">
      <alignment vertical="center"/>
    </xf>
    <xf numFmtId="0" fontId="42" fillId="0" borderId="0" xfId="8" applyFont="1" applyAlignment="1">
      <alignment horizontal="right" vertical="center"/>
    </xf>
    <xf numFmtId="0" fontId="7" fillId="0" borderId="0" xfId="8" applyFont="1" applyAlignment="1">
      <alignment horizontal="right" vertical="center"/>
    </xf>
    <xf numFmtId="0" fontId="42" fillId="0" borderId="0" xfId="8" applyFont="1">
      <alignment vertical="center"/>
    </xf>
    <xf numFmtId="0" fontId="45" fillId="0" borderId="0" xfId="8" applyFont="1">
      <alignment vertical="center"/>
    </xf>
    <xf numFmtId="0" fontId="2" fillId="0" borderId="0" xfId="8" applyFont="1" applyAlignment="1">
      <alignment horizontal="center" vertical="center"/>
    </xf>
    <xf numFmtId="0" fontId="46" fillId="0" borderId="1" xfId="8" applyFont="1" applyBorder="1" applyAlignment="1">
      <alignment horizontal="center" vertical="center"/>
    </xf>
    <xf numFmtId="0" fontId="46" fillId="0" borderId="0" xfId="8" applyFont="1" applyAlignment="1">
      <alignment horizontal="center" vertical="center"/>
    </xf>
    <xf numFmtId="0" fontId="46" fillId="0" borderId="0" xfId="8" applyFont="1" applyAlignment="1">
      <alignment horizontal="left" vertical="center"/>
    </xf>
    <xf numFmtId="0" fontId="42" fillId="0" borderId="0" xfId="8" applyFont="1" applyAlignment="1">
      <alignment horizontal="left" vertical="center" wrapText="1"/>
    </xf>
    <xf numFmtId="0" fontId="42" fillId="0" borderId="0" xfId="8" applyFont="1" applyAlignment="1">
      <alignment horizontal="center" vertical="center"/>
    </xf>
    <xf numFmtId="0" fontId="46" fillId="0" borderId="0" xfId="8" applyFont="1">
      <alignment vertical="center"/>
    </xf>
    <xf numFmtId="0" fontId="46" fillId="2" borderId="7" xfId="8" applyFont="1" applyFill="1" applyBorder="1" applyAlignment="1">
      <alignment horizontal="centerContinuous" vertical="center"/>
    </xf>
    <xf numFmtId="0" fontId="46" fillId="2" borderId="4" xfId="8" applyFont="1" applyFill="1" applyBorder="1" applyAlignment="1">
      <alignment horizontal="center" vertical="center"/>
    </xf>
    <xf numFmtId="0" fontId="37" fillId="0" borderId="0" xfId="8" applyFont="1" applyAlignment="1">
      <alignment horizontal="left" vertical="center"/>
    </xf>
    <xf numFmtId="0" fontId="7" fillId="0" borderId="0" xfId="6" applyAlignment="1">
      <alignment horizontal="center" vertical="center"/>
    </xf>
    <xf numFmtId="0" fontId="2" fillId="0" borderId="0" xfId="6" applyFont="1">
      <alignment vertical="center"/>
    </xf>
    <xf numFmtId="0" fontId="7" fillId="0" borderId="0" xfId="6" applyAlignment="1">
      <alignment horizontal="right" vertical="center"/>
    </xf>
    <xf numFmtId="0" fontId="2" fillId="0" borderId="0" xfId="6" applyFont="1" applyAlignment="1">
      <alignment horizontal="center" vertical="center"/>
    </xf>
    <xf numFmtId="0" fontId="7" fillId="0" borderId="7" xfId="6" applyBorder="1" applyAlignment="1">
      <alignment horizontal="left" vertical="center" indent="1"/>
    </xf>
    <xf numFmtId="0" fontId="7" fillId="0" borderId="4" xfId="6" applyBorder="1" applyAlignment="1">
      <alignment horizontal="left" vertical="center" wrapText="1"/>
    </xf>
    <xf numFmtId="0" fontId="7" fillId="0" borderId="13" xfId="6" applyBorder="1" applyAlignment="1">
      <alignment horizontal="left" vertical="center" wrapText="1"/>
    </xf>
    <xf numFmtId="0" fontId="41" fillId="0" borderId="0" xfId="6" applyFont="1">
      <alignment vertical="center"/>
    </xf>
    <xf numFmtId="0" fontId="37" fillId="0" borderId="0" xfId="6" applyFont="1">
      <alignment vertical="center"/>
    </xf>
    <xf numFmtId="0" fontId="41" fillId="0" borderId="0" xfId="6" applyFont="1" applyAlignment="1">
      <alignment horizontal="left" vertical="center"/>
    </xf>
    <xf numFmtId="0" fontId="7" fillId="0" borderId="1" xfId="6" applyBorder="1" applyAlignment="1">
      <alignment horizontal="left" vertical="center" wrapText="1" indent="1"/>
    </xf>
    <xf numFmtId="0" fontId="14" fillId="0" borderId="0" xfId="9" applyFont="1">
      <alignment vertical="center"/>
    </xf>
    <xf numFmtId="0" fontId="15" fillId="0" borderId="0" xfId="9" applyFont="1">
      <alignment vertical="center"/>
    </xf>
    <xf numFmtId="0" fontId="19" fillId="0" borderId="4" xfId="9" applyFont="1" applyBorder="1" applyAlignment="1">
      <alignment horizontal="center" vertical="center" shrinkToFit="1"/>
    </xf>
    <xf numFmtId="0" fontId="19" fillId="0" borderId="61" xfId="9" applyFont="1" applyBorder="1" applyAlignment="1">
      <alignment horizontal="center" vertical="center" shrinkToFit="1"/>
    </xf>
    <xf numFmtId="0" fontId="19" fillId="0" borderId="31" xfId="9" applyFont="1" applyBorder="1" applyAlignment="1">
      <alignment horizontal="center" vertical="center" shrinkToFit="1"/>
    </xf>
    <xf numFmtId="0" fontId="1" fillId="0" borderId="4" xfId="9" applyBorder="1" applyAlignment="1">
      <alignment horizontal="center" vertical="center" shrinkToFit="1"/>
    </xf>
    <xf numFmtId="0" fontId="1" fillId="0" borderId="31" xfId="9" applyBorder="1" applyAlignment="1">
      <alignment horizontal="center" vertical="center" shrinkToFit="1"/>
    </xf>
    <xf numFmtId="0" fontId="1" fillId="0" borderId="45" xfId="9" applyBorder="1" applyAlignment="1">
      <alignment horizontal="center" vertical="center" shrinkToFit="1"/>
    </xf>
    <xf numFmtId="0" fontId="1" fillId="0" borderId="49" xfId="9" applyBorder="1" applyAlignment="1">
      <alignment horizontal="center" vertical="center" shrinkToFit="1"/>
    </xf>
    <xf numFmtId="0" fontId="1" fillId="0" borderId="0" xfId="9" applyAlignment="1">
      <alignment horizontal="center" vertical="center" shrinkToFit="1"/>
    </xf>
    <xf numFmtId="0" fontId="1" fillId="0" borderId="29" xfId="9" applyBorder="1" applyAlignment="1">
      <alignment horizontal="center" vertical="center" wrapText="1"/>
    </xf>
    <xf numFmtId="0" fontId="1" fillId="0" borderId="61" xfId="9" applyBorder="1" applyAlignment="1">
      <alignment horizontal="center" vertical="center" wrapText="1"/>
    </xf>
    <xf numFmtId="0" fontId="1" fillId="0" borderId="48" xfId="9" applyBorder="1" applyAlignment="1">
      <alignment horizontal="center" vertical="center" wrapText="1" shrinkToFit="1"/>
    </xf>
    <xf numFmtId="0" fontId="1" fillId="0" borderId="70" xfId="9" applyBorder="1" applyAlignment="1">
      <alignment horizontal="center" vertical="center" wrapText="1" shrinkToFit="1"/>
    </xf>
    <xf numFmtId="0" fontId="1" fillId="0" borderId="0" xfId="6" applyFont="1" applyAlignment="1">
      <alignment horizontal="center" vertical="center" shrinkToFit="1"/>
    </xf>
    <xf numFmtId="0" fontId="1" fillId="0" borderId="0" xfId="9" applyAlignment="1">
      <alignment horizontal="center" vertical="center" wrapText="1" shrinkToFit="1"/>
    </xf>
    <xf numFmtId="0" fontId="37" fillId="0" borderId="0" xfId="9" applyFont="1" applyAlignment="1">
      <alignment horizontal="left" vertical="center" wrapText="1"/>
    </xf>
    <xf numFmtId="0" fontId="1" fillId="0" borderId="0" xfId="6" applyFont="1" applyAlignment="1">
      <alignment horizontal="left" vertical="center" wrapText="1"/>
    </xf>
    <xf numFmtId="0" fontId="54" fillId="0" borderId="0" xfId="9" applyFont="1" applyAlignment="1">
      <alignment horizontal="left" vertical="center" wrapText="1"/>
    </xf>
    <xf numFmtId="0" fontId="7" fillId="0" borderId="8" xfId="6" applyBorder="1" applyAlignment="1">
      <alignment horizontal="left" vertical="center" wrapText="1"/>
    </xf>
    <xf numFmtId="0" fontId="7" fillId="0" borderId="2" xfId="6" applyBorder="1" applyAlignment="1">
      <alignment horizontal="left" vertical="center"/>
    </xf>
    <xf numFmtId="0" fontId="7" fillId="0" borderId="6" xfId="6" applyBorder="1" applyAlignment="1">
      <alignment horizontal="left" vertical="center"/>
    </xf>
    <xf numFmtId="0" fontId="7" fillId="0" borderId="9" xfId="6" applyBorder="1" applyAlignment="1">
      <alignment horizontal="left" vertical="center" wrapText="1"/>
    </xf>
    <xf numFmtId="0" fontId="7" fillId="0" borderId="4" xfId="6" applyBorder="1" applyAlignment="1">
      <alignment horizontal="center" vertical="center"/>
    </xf>
    <xf numFmtId="0" fontId="7" fillId="0" borderId="9" xfId="6" applyBorder="1" applyAlignment="1">
      <alignment horizontal="left" vertical="center"/>
    </xf>
    <xf numFmtId="0" fontId="7" fillId="0" borderId="4" xfId="6" applyBorder="1" applyAlignment="1">
      <alignment horizontal="left" vertical="center"/>
    </xf>
    <xf numFmtId="0" fontId="7" fillId="0" borderId="14" xfId="6" applyBorder="1" applyAlignment="1">
      <alignment horizontal="left" vertical="center" wrapText="1"/>
    </xf>
    <xf numFmtId="0" fontId="7" fillId="0" borderId="15" xfId="6" applyBorder="1" applyAlignment="1">
      <alignment horizontal="left" vertical="center"/>
    </xf>
    <xf numFmtId="0" fontId="21" fillId="0" borderId="0" xfId="6" applyFont="1">
      <alignment vertical="center"/>
    </xf>
    <xf numFmtId="0" fontId="1" fillId="0" borderId="0" xfId="6" applyFont="1" applyAlignment="1">
      <alignment horizontal="right" vertical="center"/>
    </xf>
    <xf numFmtId="0" fontId="39" fillId="0" borderId="0" xfId="6" applyFont="1" applyAlignment="1">
      <alignment horizontal="center" vertical="center" wrapText="1"/>
    </xf>
    <xf numFmtId="0" fontId="37" fillId="0" borderId="4" xfId="6" applyFont="1" applyBorder="1">
      <alignment vertical="center"/>
    </xf>
    <xf numFmtId="0" fontId="37" fillId="0" borderId="3" xfId="6" applyFont="1" applyBorder="1" applyAlignment="1">
      <alignment horizontal="center" vertical="center" wrapText="1"/>
    </xf>
    <xf numFmtId="56" fontId="37" fillId="0" borderId="3" xfId="6" applyNumberFormat="1" applyFont="1" applyBorder="1" applyAlignment="1">
      <alignment horizontal="center" vertical="center" wrapText="1"/>
    </xf>
    <xf numFmtId="58" fontId="37" fillId="0" borderId="3" xfId="6" applyNumberFormat="1" applyFont="1" applyBorder="1" applyAlignment="1">
      <alignment horizontal="center" vertical="center"/>
    </xf>
    <xf numFmtId="0" fontId="37" fillId="0" borderId="3" xfId="6" applyFont="1" applyBorder="1" applyAlignment="1">
      <alignment horizontal="center" vertical="center"/>
    </xf>
    <xf numFmtId="0" fontId="37" fillId="0" borderId="3" xfId="6" applyFont="1" applyBorder="1">
      <alignment vertical="center"/>
    </xf>
    <xf numFmtId="0" fontId="1" fillId="0" borderId="0" xfId="3" applyAlignment="1">
      <alignment vertical="center"/>
    </xf>
    <xf numFmtId="0" fontId="57" fillId="0" borderId="0" xfId="6" applyFont="1">
      <alignment vertical="center"/>
    </xf>
    <xf numFmtId="0" fontId="6" fillId="0" borderId="0" xfId="6" applyFont="1" applyAlignment="1">
      <alignment horizontal="right" vertical="center"/>
    </xf>
    <xf numFmtId="0" fontId="58" fillId="0" borderId="0" xfId="6" applyFont="1">
      <alignment vertical="center"/>
    </xf>
    <xf numFmtId="0" fontId="30" fillId="0" borderId="0" xfId="6" applyFont="1">
      <alignment vertical="center"/>
    </xf>
    <xf numFmtId="0" fontId="58" fillId="0" borderId="0" xfId="6" applyFont="1" applyAlignment="1">
      <alignment horizontal="center" vertical="center"/>
    </xf>
    <xf numFmtId="0" fontId="49" fillId="0" borderId="0" xfId="6" applyFont="1">
      <alignment vertical="center"/>
    </xf>
    <xf numFmtId="0" fontId="59" fillId="0" borderId="38" xfId="6" applyFont="1" applyBorder="1" applyAlignment="1">
      <alignment horizontal="center" vertical="center" wrapText="1"/>
    </xf>
    <xf numFmtId="0" fontId="59" fillId="0" borderId="84" xfId="6" applyFont="1" applyBorder="1" applyAlignment="1">
      <alignment horizontal="center" vertical="center" wrapText="1"/>
    </xf>
    <xf numFmtId="0" fontId="59" fillId="0" borderId="85" xfId="6" applyFont="1" applyBorder="1">
      <alignment vertical="center"/>
    </xf>
    <xf numFmtId="0" fontId="48" fillId="0" borderId="66" xfId="6" applyFont="1" applyBorder="1" applyAlignment="1">
      <alignment horizontal="center" vertical="center"/>
    </xf>
    <xf numFmtId="0" fontId="6" fillId="0" borderId="86" xfId="6" applyFont="1" applyBorder="1">
      <alignment vertical="center"/>
    </xf>
    <xf numFmtId="0" fontId="59" fillId="0" borderId="87" xfId="6" applyFont="1" applyBorder="1">
      <alignment vertical="center"/>
    </xf>
    <xf numFmtId="0" fontId="48" fillId="0" borderId="4" xfId="6" applyFont="1" applyBorder="1" applyAlignment="1">
      <alignment horizontal="center" vertical="center"/>
    </xf>
    <xf numFmtId="0" fontId="6" fillId="0" borderId="88" xfId="6" applyFont="1" applyBorder="1">
      <alignment vertical="center"/>
    </xf>
    <xf numFmtId="0" fontId="59" fillId="0" borderId="4" xfId="6" applyFont="1" applyBorder="1" applyAlignment="1">
      <alignment horizontal="center" vertical="center"/>
    </xf>
    <xf numFmtId="0" fontId="59" fillId="0" borderId="89" xfId="6" applyFont="1" applyBorder="1">
      <alignment vertical="center"/>
    </xf>
    <xf numFmtId="0" fontId="59" fillId="0" borderId="90" xfId="6" applyFont="1" applyBorder="1" applyAlignment="1">
      <alignment horizontal="center" vertical="center"/>
    </xf>
    <xf numFmtId="0" fontId="6" fillId="0" borderId="91" xfId="6" applyFont="1" applyBorder="1">
      <alignment vertical="center"/>
    </xf>
    <xf numFmtId="0" fontId="60" fillId="0" borderId="0" xfId="6" applyFont="1" applyAlignment="1">
      <alignment vertical="center" wrapText="1"/>
    </xf>
    <xf numFmtId="0" fontId="60" fillId="0" borderId="0" xfId="6" applyFont="1">
      <alignment vertical="center"/>
    </xf>
    <xf numFmtId="0" fontId="52" fillId="0" borderId="0" xfId="6" applyFont="1">
      <alignment vertical="center"/>
    </xf>
    <xf numFmtId="0" fontId="33" fillId="0" borderId="0" xfId="10" applyFont="1">
      <alignment vertical="center"/>
    </xf>
    <xf numFmtId="0" fontId="8" fillId="0" borderId="0" xfId="10" applyFont="1">
      <alignment vertical="center"/>
    </xf>
    <xf numFmtId="0" fontId="35" fillId="0" borderId="0" xfId="10" applyFont="1">
      <alignment vertical="center"/>
    </xf>
    <xf numFmtId="0" fontId="8" fillId="0" borderId="0" xfId="10" applyFont="1" applyAlignment="1">
      <alignment horizontal="right" vertical="center"/>
    </xf>
    <xf numFmtId="0" fontId="33" fillId="0" borderId="0" xfId="10" applyFont="1" applyAlignment="1">
      <alignment horizontal="center" vertical="center"/>
    </xf>
    <xf numFmtId="0" fontId="8" fillId="0" borderId="1" xfId="10" applyFont="1" applyBorder="1" applyAlignment="1">
      <alignment horizontal="left" vertical="center"/>
    </xf>
    <xf numFmtId="0" fontId="8" fillId="0" borderId="4" xfId="10" applyFont="1" applyBorder="1" applyAlignment="1">
      <alignment horizontal="left" vertical="center"/>
    </xf>
    <xf numFmtId="0" fontId="8" fillId="0" borderId="7" xfId="10" applyFont="1" applyBorder="1">
      <alignment vertical="center"/>
    </xf>
    <xf numFmtId="0" fontId="8" fillId="0" borderId="5" xfId="10" applyFont="1" applyBorder="1" applyAlignment="1">
      <alignment horizontal="center" vertical="center"/>
    </xf>
    <xf numFmtId="0" fontId="35" fillId="0" borderId="10" xfId="10" applyFont="1" applyBorder="1">
      <alignment vertical="center"/>
    </xf>
    <xf numFmtId="0" fontId="8" fillId="0" borderId="8" xfId="10" applyFont="1" applyBorder="1" applyAlignment="1">
      <alignment vertical="center" wrapText="1"/>
    </xf>
    <xf numFmtId="0" fontId="8" fillId="0" borderId="10" xfId="10" applyFont="1" applyBorder="1" applyAlignment="1">
      <alignment vertical="center" wrapText="1"/>
    </xf>
    <xf numFmtId="0" fontId="8" fillId="0" borderId="4" xfId="10" applyFont="1" applyBorder="1" applyAlignment="1">
      <alignment horizontal="center" vertical="center" wrapText="1"/>
    </xf>
    <xf numFmtId="0" fontId="8" fillId="0" borderId="4" xfId="10" applyFont="1" applyBorder="1" applyAlignment="1">
      <alignment horizontal="center" vertical="center"/>
    </xf>
    <xf numFmtId="0" fontId="12" fillId="0" borderId="4" xfId="10" applyFont="1" applyBorder="1" applyAlignment="1">
      <alignment horizontal="center" vertical="center" wrapText="1"/>
    </xf>
    <xf numFmtId="0" fontId="8" fillId="0" borderId="4" xfId="10" applyFont="1" applyBorder="1" applyAlignment="1">
      <alignment vertical="center" wrapText="1"/>
    </xf>
    <xf numFmtId="0" fontId="8" fillId="0" borderId="4" xfId="10" applyFont="1" applyBorder="1">
      <alignment vertical="center"/>
    </xf>
    <xf numFmtId="0" fontId="8" fillId="0" borderId="0" xfId="10" applyFont="1" applyAlignment="1">
      <alignment vertical="center" wrapText="1"/>
    </xf>
    <xf numFmtId="0" fontId="8" fillId="0" borderId="0" xfId="10" applyFont="1" applyAlignment="1">
      <alignment horizontal="center" vertical="center"/>
    </xf>
    <xf numFmtId="0" fontId="8" fillId="0" borderId="12" xfId="10" applyFont="1" applyBorder="1">
      <alignment vertical="center"/>
    </xf>
    <xf numFmtId="0" fontId="8" fillId="0" borderId="4" xfId="10" applyFont="1" applyBorder="1" applyAlignment="1">
      <alignment horizontal="right" vertical="center"/>
    </xf>
    <xf numFmtId="0" fontId="8" fillId="0" borderId="7" xfId="10" applyFont="1" applyBorder="1" applyAlignment="1">
      <alignment horizontal="right" vertical="center"/>
    </xf>
    <xf numFmtId="0" fontId="8" fillId="0" borderId="1" xfId="10" applyFont="1" applyBorder="1" applyAlignment="1">
      <alignment horizontal="right" vertical="center"/>
    </xf>
    <xf numFmtId="0" fontId="8" fillId="0" borderId="92" xfId="10" applyFont="1" applyBorder="1" applyAlignment="1">
      <alignment horizontal="right" vertical="center"/>
    </xf>
    <xf numFmtId="0" fontId="8" fillId="0" borderId="0" xfId="10" applyFont="1" applyAlignment="1">
      <alignment horizontal="center" vertical="center" wrapText="1"/>
    </xf>
    <xf numFmtId="0" fontId="8" fillId="0" borderId="0" xfId="10" applyFont="1" applyAlignment="1">
      <alignment horizontal="center" wrapText="1"/>
    </xf>
    <xf numFmtId="0" fontId="8" fillId="0" borderId="5" xfId="10" applyFont="1" applyBorder="1" applyAlignment="1">
      <alignment vertical="center" wrapText="1"/>
    </xf>
    <xf numFmtId="0" fontId="8" fillId="0" borderId="5" xfId="10" applyFont="1" applyBorder="1">
      <alignment vertical="center"/>
    </xf>
    <xf numFmtId="0" fontId="8" fillId="0" borderId="6" xfId="10" applyFont="1" applyBorder="1">
      <alignment vertical="center"/>
    </xf>
    <xf numFmtId="0" fontId="8" fillId="0" borderId="14" xfId="10" applyFont="1" applyBorder="1" applyAlignment="1">
      <alignment vertical="center" wrapText="1"/>
    </xf>
    <xf numFmtId="0" fontId="8" fillId="0" borderId="11" xfId="10" applyFont="1" applyBorder="1" applyAlignment="1">
      <alignment vertical="center" wrapText="1"/>
    </xf>
    <xf numFmtId="0" fontId="8" fillId="0" borderId="11" xfId="10" applyFont="1" applyBorder="1" applyAlignment="1">
      <alignment horizontal="center" vertical="center"/>
    </xf>
    <xf numFmtId="0" fontId="8" fillId="0" borderId="11" xfId="10" applyFont="1" applyBorder="1">
      <alignment vertical="center"/>
    </xf>
    <xf numFmtId="0" fontId="8" fillId="0" borderId="15" xfId="10" applyFont="1" applyBorder="1">
      <alignment vertical="center"/>
    </xf>
    <xf numFmtId="0" fontId="12" fillId="0" borderId="0" xfId="10" applyFont="1">
      <alignment vertical="center"/>
    </xf>
    <xf numFmtId="0" fontId="2" fillId="0" borderId="0" xfId="10" applyFont="1">
      <alignment vertical="center"/>
    </xf>
    <xf numFmtId="0" fontId="7" fillId="0" borderId="0" xfId="10" applyFont="1" applyAlignment="1">
      <alignment horizontal="center" vertical="center"/>
    </xf>
    <xf numFmtId="0" fontId="7" fillId="0" borderId="0" xfId="10" applyFont="1">
      <alignment vertical="center"/>
    </xf>
    <xf numFmtId="0" fontId="2" fillId="0" borderId="0" xfId="10" applyFont="1" applyAlignment="1">
      <alignment horizontal="center" vertical="center"/>
    </xf>
    <xf numFmtId="0" fontId="1" fillId="0" borderId="1" xfId="10" applyFont="1" applyBorder="1" applyAlignment="1">
      <alignment horizontal="center" vertical="center"/>
    </xf>
    <xf numFmtId="0" fontId="7" fillId="0" borderId="7" xfId="10" applyFont="1" applyBorder="1" applyAlignment="1">
      <alignment horizontal="left" vertical="center" indent="1"/>
    </xf>
    <xf numFmtId="0" fontId="7" fillId="0" borderId="8" xfId="10" applyFont="1" applyBorder="1" applyAlignment="1">
      <alignment horizontal="left" vertical="center" wrapText="1"/>
    </xf>
    <xf numFmtId="0" fontId="7" fillId="0" borderId="2" xfId="10" applyFont="1" applyBorder="1" applyAlignment="1">
      <alignment horizontal="left" vertical="center"/>
    </xf>
    <xf numFmtId="0" fontId="7" fillId="0" borderId="6" xfId="10" applyFont="1" applyBorder="1" applyAlignment="1">
      <alignment horizontal="left" vertical="center"/>
    </xf>
    <xf numFmtId="0" fontId="7" fillId="0" borderId="9" xfId="10" applyFont="1" applyBorder="1" applyAlignment="1">
      <alignment horizontal="left" vertical="center" wrapText="1"/>
    </xf>
    <xf numFmtId="0" fontId="7" fillId="0" borderId="4" xfId="10" applyFont="1" applyBorder="1" applyAlignment="1">
      <alignment horizontal="center" vertical="center"/>
    </xf>
    <xf numFmtId="0" fontId="7" fillId="0" borderId="9" xfId="10" applyFont="1" applyBorder="1" applyAlignment="1">
      <alignment horizontal="left" vertical="center"/>
    </xf>
    <xf numFmtId="0" fontId="7" fillId="0" borderId="4" xfId="10" applyFont="1" applyBorder="1" applyAlignment="1">
      <alignment horizontal="right" vertical="center"/>
    </xf>
    <xf numFmtId="0" fontId="7" fillId="0" borderId="7" xfId="10" applyFont="1" applyBorder="1" applyAlignment="1">
      <alignment horizontal="right" vertical="center"/>
    </xf>
    <xf numFmtId="0" fontId="7" fillId="0" borderId="10" xfId="10" applyFont="1" applyBorder="1" applyAlignment="1">
      <alignment horizontal="left" vertical="center" wrapText="1"/>
    </xf>
    <xf numFmtId="0" fontId="7" fillId="0" borderId="4" xfId="10" applyFont="1" applyBorder="1" applyAlignment="1">
      <alignment horizontal="center" vertical="center" wrapText="1"/>
    </xf>
    <xf numFmtId="0" fontId="7" fillId="0" borderId="1" xfId="10" applyFont="1" applyBorder="1" applyAlignment="1">
      <alignment horizontal="right" vertical="center"/>
    </xf>
    <xf numFmtId="0" fontId="7" fillId="0" borderId="92" xfId="10" applyFont="1" applyBorder="1" applyAlignment="1">
      <alignment horizontal="right" vertical="center"/>
    </xf>
    <xf numFmtId="0" fontId="7" fillId="0" borderId="12" xfId="10" applyFont="1" applyBorder="1" applyAlignment="1">
      <alignment horizontal="left" vertical="center"/>
    </xf>
    <xf numFmtId="0" fontId="7" fillId="0" borderId="14" xfId="10" applyFont="1" applyBorder="1" applyAlignment="1">
      <alignment horizontal="left" vertical="center" wrapText="1"/>
    </xf>
    <xf numFmtId="0" fontId="7" fillId="0" borderId="11" xfId="10" applyFont="1" applyBorder="1" applyAlignment="1">
      <alignment horizontal="left" vertical="center"/>
    </xf>
    <xf numFmtId="0" fontId="7" fillId="0" borderId="15" xfId="10" applyFont="1" applyBorder="1" applyAlignment="1">
      <alignment horizontal="left" vertical="center"/>
    </xf>
    <xf numFmtId="0" fontId="7" fillId="0" borderId="5" xfId="10" applyFont="1" applyBorder="1">
      <alignment vertical="center"/>
    </xf>
    <xf numFmtId="0" fontId="7" fillId="0" borderId="6" xfId="10" applyFont="1" applyBorder="1">
      <alignment vertical="center"/>
    </xf>
    <xf numFmtId="0" fontId="7" fillId="0" borderId="10" xfId="10" applyFont="1" applyBorder="1" applyAlignment="1">
      <alignment horizontal="left" vertical="center"/>
    </xf>
    <xf numFmtId="0" fontId="7" fillId="0" borderId="4" xfId="10" applyFont="1" applyBorder="1">
      <alignment vertical="center"/>
    </xf>
    <xf numFmtId="0" fontId="7" fillId="0" borderId="12" xfId="10" applyFont="1" applyBorder="1">
      <alignment vertical="center"/>
    </xf>
    <xf numFmtId="0" fontId="7" fillId="0" borderId="14" xfId="10" applyFont="1" applyBorder="1">
      <alignment vertical="center"/>
    </xf>
    <xf numFmtId="0" fontId="7" fillId="0" borderId="11" xfId="10" applyFont="1" applyBorder="1">
      <alignment vertical="center"/>
    </xf>
    <xf numFmtId="0" fontId="7" fillId="0" borderId="15" xfId="10" applyFont="1" applyBorder="1">
      <alignment vertical="center"/>
    </xf>
    <xf numFmtId="0" fontId="37" fillId="0" borderId="0" xfId="10" applyFont="1">
      <alignment vertical="center"/>
    </xf>
    <xf numFmtId="0" fontId="1" fillId="0" borderId="0" xfId="9">
      <alignment vertical="center"/>
    </xf>
    <xf numFmtId="0" fontId="4" fillId="0" borderId="0" xfId="9" applyFont="1">
      <alignment vertical="center"/>
    </xf>
    <xf numFmtId="0" fontId="65" fillId="0" borderId="4" xfId="9" applyFont="1" applyBorder="1" applyAlignment="1">
      <alignment horizontal="center" vertical="center" shrinkToFit="1"/>
    </xf>
    <xf numFmtId="0" fontId="65" fillId="0" borderId="61" xfId="9" applyFont="1" applyBorder="1" applyAlignment="1">
      <alignment horizontal="center" vertical="center" shrinkToFit="1"/>
    </xf>
    <xf numFmtId="0" fontId="65" fillId="0" borderId="31" xfId="9" applyFont="1" applyBorder="1" applyAlignment="1">
      <alignment horizontal="center" vertical="center" shrinkToFit="1"/>
    </xf>
    <xf numFmtId="0" fontId="1" fillId="0" borderId="0" xfId="10" applyFont="1" applyAlignment="1">
      <alignment horizontal="center" vertical="center" shrinkToFit="1"/>
    </xf>
    <xf numFmtId="0" fontId="1" fillId="0" borderId="0" xfId="10" applyFont="1" applyAlignment="1">
      <alignment horizontal="left" vertical="center" wrapText="1"/>
    </xf>
    <xf numFmtId="0" fontId="66" fillId="0" borderId="0" xfId="9" applyFont="1" applyAlignment="1">
      <alignment horizontal="left" vertical="center" wrapText="1"/>
    </xf>
    <xf numFmtId="0" fontId="1" fillId="0" borderId="7" xfId="5" applyBorder="1" applyAlignment="1">
      <alignment horizontal="center" vertical="center"/>
    </xf>
    <xf numFmtId="0" fontId="14" fillId="0" borderId="0" xfId="5" applyFont="1">
      <alignment vertical="center"/>
    </xf>
    <xf numFmtId="0" fontId="1" fillId="0" borderId="4" xfId="5" applyBorder="1" applyAlignment="1">
      <alignment horizontal="center" vertical="center" wrapText="1"/>
    </xf>
    <xf numFmtId="0" fontId="27" fillId="0" borderId="0" xfId="10" applyFont="1">
      <alignment vertical="center"/>
    </xf>
    <xf numFmtId="0" fontId="8" fillId="0" borderId="1" xfId="10" applyFont="1" applyBorder="1">
      <alignment vertical="center"/>
    </xf>
    <xf numFmtId="0" fontId="7" fillId="0" borderId="10" xfId="10" applyFont="1" applyBorder="1">
      <alignment vertical="center"/>
    </xf>
    <xf numFmtId="0" fontId="8" fillId="0" borderId="7" xfId="10" applyFont="1" applyBorder="1" applyAlignment="1">
      <alignment horizontal="left" vertical="center" wrapText="1"/>
    </xf>
    <xf numFmtId="0" fontId="8" fillId="0" borderId="1" xfId="10" applyFont="1" applyBorder="1" applyAlignment="1">
      <alignment horizontal="left" vertical="center" wrapText="1"/>
    </xf>
    <xf numFmtId="0" fontId="15" fillId="0" borderId="0" xfId="9" applyFont="1" applyAlignment="1">
      <alignment horizontal="center" vertical="center"/>
    </xf>
    <xf numFmtId="0" fontId="33" fillId="0" borderId="0" xfId="5" applyFont="1" applyAlignment="1">
      <alignment horizontal="center" vertical="center"/>
    </xf>
    <xf numFmtId="0" fontId="25" fillId="0" borderId="0" xfId="9" applyFont="1">
      <alignment vertical="center"/>
    </xf>
    <xf numFmtId="177" fontId="25" fillId="0" borderId="100" xfId="9" applyNumberFormat="1" applyFont="1" applyBorder="1">
      <alignment vertical="center"/>
    </xf>
    <xf numFmtId="177" fontId="25" fillId="0" borderId="101" xfId="9" applyNumberFormat="1" applyFont="1" applyBorder="1">
      <alignment vertical="center"/>
    </xf>
    <xf numFmtId="179" fontId="15" fillId="0" borderId="0" xfId="9" applyNumberFormat="1" applyFont="1">
      <alignment vertical="center"/>
    </xf>
    <xf numFmtId="0" fontId="25" fillId="0" borderId="98" xfId="9" applyFont="1" applyBorder="1">
      <alignment vertical="center"/>
    </xf>
    <xf numFmtId="178" fontId="25" fillId="0" borderId="106" xfId="9" applyNumberFormat="1" applyFont="1" applyBorder="1">
      <alignment vertical="center"/>
    </xf>
    <xf numFmtId="178" fontId="25" fillId="0" borderId="112" xfId="9" applyNumberFormat="1" applyFont="1" applyBorder="1">
      <alignment vertical="center"/>
    </xf>
    <xf numFmtId="0" fontId="25" fillId="0" borderId="0" xfId="9" applyFont="1" applyAlignment="1">
      <alignment vertical="center" shrinkToFit="1"/>
    </xf>
    <xf numFmtId="0" fontId="25" fillId="0" borderId="0" xfId="9" applyFont="1" applyAlignment="1">
      <alignment horizontal="center" vertical="center"/>
    </xf>
    <xf numFmtId="180" fontId="25" fillId="0" borderId="124" xfId="9" applyNumberFormat="1" applyFont="1" applyBorder="1">
      <alignment vertical="center"/>
    </xf>
    <xf numFmtId="180" fontId="25" fillId="0" borderId="125" xfId="9" applyNumberFormat="1" applyFont="1" applyBorder="1">
      <alignment vertical="center"/>
    </xf>
    <xf numFmtId="180" fontId="25" fillId="0" borderId="129" xfId="9" applyNumberFormat="1" applyFont="1" applyBorder="1">
      <alignment vertical="center"/>
    </xf>
    <xf numFmtId="180" fontId="25" fillId="0" borderId="130" xfId="9" applyNumberFormat="1" applyFont="1" applyBorder="1">
      <alignment vertical="center"/>
    </xf>
    <xf numFmtId="177" fontId="25" fillId="0" borderId="0" xfId="9" applyNumberFormat="1" applyFont="1" applyAlignment="1" applyProtection="1">
      <alignment horizontal="right" vertical="center"/>
      <protection locked="0"/>
    </xf>
    <xf numFmtId="180" fontId="25" fillId="0" borderId="0" xfId="9" applyNumberFormat="1" applyFont="1">
      <alignment vertical="center"/>
    </xf>
    <xf numFmtId="180" fontId="25" fillId="0" borderId="0" xfId="9" applyNumberFormat="1" applyFont="1" applyAlignment="1">
      <alignment horizontal="center" vertical="center"/>
    </xf>
    <xf numFmtId="0" fontId="25" fillId="0" borderId="68" xfId="9" applyFont="1" applyBorder="1" applyAlignment="1">
      <alignment horizontal="center" vertical="center" shrinkToFit="1"/>
    </xf>
    <xf numFmtId="0" fontId="25" fillId="0" borderId="4" xfId="9" applyFont="1" applyBorder="1" applyAlignment="1" applyProtection="1">
      <alignment horizontal="center" vertical="center"/>
      <protection locked="0"/>
    </xf>
    <xf numFmtId="0" fontId="25" fillId="0" borderId="32" xfId="9" applyFont="1" applyBorder="1" applyAlignment="1">
      <alignment horizontal="center" vertical="center" shrinkToFit="1"/>
    </xf>
    <xf numFmtId="0" fontId="25" fillId="0" borderId="7" xfId="9" applyFont="1" applyBorder="1" applyAlignment="1" applyProtection="1">
      <alignment horizontal="center" vertical="center"/>
      <protection locked="0"/>
    </xf>
    <xf numFmtId="0" fontId="22" fillId="0" borderId="0" xfId="9" applyFont="1">
      <alignment vertical="center"/>
    </xf>
    <xf numFmtId="0" fontId="22" fillId="0" borderId="0" xfId="9" applyFont="1" applyAlignment="1">
      <alignment vertical="center" wrapText="1"/>
    </xf>
    <xf numFmtId="0" fontId="22" fillId="0" borderId="0" xfId="9" applyFont="1" applyAlignment="1">
      <alignment horizontal="right" vertical="center"/>
    </xf>
    <xf numFmtId="0" fontId="46" fillId="0" borderId="0" xfId="12" applyFont="1">
      <alignment vertical="center"/>
    </xf>
    <xf numFmtId="0" fontId="71" fillId="0" borderId="0" xfId="13" applyFont="1" applyAlignment="1">
      <alignment horizontal="right" vertical="center"/>
    </xf>
    <xf numFmtId="0" fontId="72" fillId="0" borderId="0" xfId="12" applyFont="1">
      <alignment vertical="center"/>
    </xf>
    <xf numFmtId="0" fontId="42" fillId="0" borderId="10" xfId="13" applyFont="1" applyBorder="1" applyAlignment="1">
      <alignment horizontal="left" vertical="center"/>
    </xf>
    <xf numFmtId="0" fontId="42" fillId="0" borderId="0" xfId="13" applyFont="1" applyAlignment="1">
      <alignment horizontal="left" vertical="center"/>
    </xf>
    <xf numFmtId="0" fontId="74" fillId="0" borderId="0" xfId="12" applyFont="1">
      <alignment vertical="center"/>
    </xf>
    <xf numFmtId="0" fontId="74" fillId="0" borderId="138" xfId="13" applyFont="1" applyBorder="1" applyAlignment="1">
      <alignment horizontal="center" vertical="center" wrapText="1"/>
    </xf>
    <xf numFmtId="0" fontId="71" fillId="0" borderId="69" xfId="13" applyFont="1" applyBorder="1" applyAlignment="1">
      <alignment horizontal="center" vertical="center"/>
    </xf>
    <xf numFmtId="0" fontId="74" fillId="0" borderId="81" xfId="12" applyFont="1" applyBorder="1" applyAlignment="1">
      <alignment horizontal="center" vertical="center"/>
    </xf>
    <xf numFmtId="0" fontId="74" fillId="0" borderId="0" xfId="12" applyFont="1" applyAlignment="1">
      <alignment horizontal="left"/>
    </xf>
    <xf numFmtId="0" fontId="74" fillId="0" borderId="0" xfId="12" applyFont="1" applyAlignment="1">
      <alignment vertical="center" wrapText="1"/>
    </xf>
    <xf numFmtId="0" fontId="74" fillId="0" borderId="76" xfId="12" applyFont="1" applyBorder="1" applyAlignment="1">
      <alignment horizontal="center" vertical="center"/>
    </xf>
    <xf numFmtId="0" fontId="74" fillId="0" borderId="77" xfId="12" applyFont="1" applyBorder="1" applyAlignment="1">
      <alignment horizontal="center" vertical="center"/>
    </xf>
    <xf numFmtId="0" fontId="74" fillId="0" borderId="76" xfId="12" applyFont="1" applyBorder="1" applyAlignment="1">
      <alignment horizontal="center" vertical="center" wrapText="1"/>
    </xf>
    <xf numFmtId="0" fontId="74" fillId="0" borderId="143" xfId="12" applyFont="1" applyBorder="1" applyAlignment="1">
      <alignment horizontal="center" vertical="center"/>
    </xf>
    <xf numFmtId="0" fontId="74" fillId="0" borderId="29" xfId="12" applyFont="1" applyBorder="1" applyAlignment="1">
      <alignment horizontal="center" vertical="center"/>
    </xf>
    <xf numFmtId="0" fontId="74" fillId="0" borderId="78" xfId="12" applyFont="1" applyBorder="1" applyAlignment="1">
      <alignment horizontal="center" vertical="center" wrapText="1"/>
    </xf>
    <xf numFmtId="0" fontId="74" fillId="0" borderId="78" xfId="12" applyFont="1" applyBorder="1" applyAlignment="1">
      <alignment horizontal="center" vertical="center"/>
    </xf>
    <xf numFmtId="0" fontId="74" fillId="0" borderId="31" xfId="12" applyFont="1" applyBorder="1" applyAlignment="1">
      <alignment horizontal="center" vertical="center"/>
    </xf>
    <xf numFmtId="0" fontId="74" fillId="0" borderId="79" xfId="12" applyFont="1" applyBorder="1" applyAlignment="1">
      <alignment horizontal="center" vertical="center" wrapText="1"/>
    </xf>
    <xf numFmtId="0" fontId="74" fillId="0" borderId="144" xfId="12" applyFont="1" applyBorder="1" applyAlignment="1">
      <alignment horizontal="center" vertical="center"/>
    </xf>
    <xf numFmtId="0" fontId="74" fillId="0" borderId="49" xfId="12" applyFont="1" applyBorder="1" applyAlignment="1">
      <alignment horizontal="center" vertical="center"/>
    </xf>
    <xf numFmtId="0" fontId="74" fillId="0" borderId="79" xfId="12" applyFont="1" applyBorder="1" applyAlignment="1">
      <alignment horizontal="center" vertical="center"/>
    </xf>
    <xf numFmtId="0" fontId="74" fillId="0" borderId="0" xfId="12" applyFont="1" applyAlignment="1">
      <alignment horizontal="center" vertical="center" wrapText="1"/>
    </xf>
    <xf numFmtId="0" fontId="74" fillId="0" borderId="0" xfId="12" applyFont="1" applyAlignment="1">
      <alignment horizontal="left" vertical="center" wrapText="1"/>
    </xf>
    <xf numFmtId="0" fontId="78" fillId="0" borderId="0" xfId="15" applyFont="1" applyAlignment="1">
      <alignment horizontal="right" vertical="center"/>
    </xf>
    <xf numFmtId="0" fontId="74" fillId="0" borderId="0" xfId="12" applyFont="1" applyAlignment="1">
      <alignment horizontal="center" vertical="center"/>
    </xf>
    <xf numFmtId="0" fontId="74" fillId="0" borderId="77" xfId="12" applyFont="1" applyBorder="1" applyAlignment="1">
      <alignment horizontal="center" vertical="center" wrapText="1"/>
    </xf>
    <xf numFmtId="0" fontId="74" fillId="0" borderId="35" xfId="12" applyFont="1" applyBorder="1" applyAlignment="1">
      <alignment horizontal="center" vertical="center" wrapText="1"/>
    </xf>
    <xf numFmtId="0" fontId="74" fillId="0" borderId="81" xfId="12" applyFont="1" applyBorder="1" applyAlignment="1">
      <alignment horizontal="center" vertical="center" wrapText="1"/>
    </xf>
    <xf numFmtId="0" fontId="79" fillId="0" borderId="0" xfId="15" applyFont="1">
      <alignment vertical="center"/>
    </xf>
    <xf numFmtId="0" fontId="80" fillId="0" borderId="0" xfId="15" applyFont="1">
      <alignment vertical="center"/>
    </xf>
    <xf numFmtId="0" fontId="79" fillId="0" borderId="0" xfId="15" applyFont="1" applyAlignment="1">
      <alignment horizontal="center" vertical="center"/>
    </xf>
    <xf numFmtId="0" fontId="80" fillId="0" borderId="0" xfId="15" applyFont="1" applyAlignment="1">
      <alignment horizontal="center" vertical="center"/>
    </xf>
    <xf numFmtId="0" fontId="83" fillId="0" borderId="0" xfId="15" applyFont="1" applyAlignment="1">
      <alignment horizontal="left" vertical="center"/>
    </xf>
    <xf numFmtId="0" fontId="84" fillId="0" borderId="0" xfId="15" applyFont="1" applyAlignment="1">
      <alignment horizontal="left" vertical="center"/>
    </xf>
    <xf numFmtId="0" fontId="85" fillId="0" borderId="0" xfId="15" applyFont="1">
      <alignment vertical="center"/>
    </xf>
    <xf numFmtId="0" fontId="86" fillId="0" borderId="0" xfId="15" applyFont="1">
      <alignment vertical="center"/>
    </xf>
    <xf numFmtId="0" fontId="82" fillId="0" borderId="0" xfId="15" applyFont="1">
      <alignment vertical="center"/>
    </xf>
    <xf numFmtId="0" fontId="87" fillId="0" borderId="0" xfId="15" applyFont="1" applyAlignment="1">
      <alignment horizontal="left" vertical="center"/>
    </xf>
    <xf numFmtId="0" fontId="88" fillId="0" borderId="0" xfId="15" applyFont="1">
      <alignment vertical="center"/>
    </xf>
    <xf numFmtId="0" fontId="80" fillId="0" borderId="5" xfId="15" applyFont="1" applyBorder="1">
      <alignment vertical="center"/>
    </xf>
    <xf numFmtId="0" fontId="89" fillId="0" borderId="5" xfId="15" applyFont="1" applyBorder="1" applyAlignment="1">
      <alignment horizontal="right" vertical="center"/>
    </xf>
    <xf numFmtId="0" fontId="80" fillId="0" borderId="0" xfId="15" applyFont="1" applyAlignment="1">
      <alignment vertical="center" shrinkToFit="1"/>
    </xf>
    <xf numFmtId="0" fontId="83" fillId="0" borderId="0" xfId="15" applyFont="1">
      <alignment vertical="center"/>
    </xf>
    <xf numFmtId="0" fontId="91" fillId="0" borderId="0" xfId="15" applyFont="1" applyAlignment="1">
      <alignment horizontal="right" vertical="center"/>
    </xf>
    <xf numFmtId="183" fontId="82" fillId="0" borderId="0" xfId="15" applyNumberFormat="1" applyFont="1" applyProtection="1">
      <alignment vertical="center"/>
      <protection locked="0"/>
    </xf>
    <xf numFmtId="0" fontId="46" fillId="0" borderId="0" xfId="16" applyFont="1" applyAlignment="1">
      <alignment horizontal="center" vertical="center"/>
    </xf>
    <xf numFmtId="0" fontId="46" fillId="0" borderId="0" xfId="16" applyFont="1" applyAlignment="1">
      <alignment horizontal="left" vertical="center"/>
    </xf>
    <xf numFmtId="0" fontId="46" fillId="0" borderId="0" xfId="16" applyFont="1" applyAlignment="1">
      <alignment horizontal="right" vertical="center"/>
    </xf>
    <xf numFmtId="0" fontId="93" fillId="0" borderId="1" xfId="16" applyFont="1" applyBorder="1" applyAlignment="1">
      <alignment horizontal="left" vertical="center"/>
    </xf>
    <xf numFmtId="0" fontId="93" fillId="0" borderId="2" xfId="16" applyFont="1" applyBorder="1" applyAlignment="1">
      <alignment horizontal="left" vertical="center"/>
    </xf>
    <xf numFmtId="0" fontId="93" fillId="0" borderId="3" xfId="16" applyFont="1" applyBorder="1" applyAlignment="1">
      <alignment horizontal="left" vertical="center"/>
    </xf>
    <xf numFmtId="0" fontId="46" fillId="0" borderId="0" xfId="16" applyFont="1"/>
    <xf numFmtId="0" fontId="46" fillId="0" borderId="8" xfId="16" applyFont="1" applyBorder="1" applyAlignment="1">
      <alignment horizontal="left" vertical="center"/>
    </xf>
    <xf numFmtId="0" fontId="46" fillId="0" borderId="5" xfId="16" applyFont="1" applyBorder="1" applyAlignment="1">
      <alignment horizontal="left" vertical="center"/>
    </xf>
    <xf numFmtId="0" fontId="46" fillId="0" borderId="6" xfId="16" applyFont="1" applyBorder="1" applyAlignment="1">
      <alignment horizontal="left" vertical="center"/>
    </xf>
    <xf numFmtId="0" fontId="46" fillId="0" borderId="8" xfId="16" applyFont="1" applyBorder="1" applyAlignment="1">
      <alignment horizontal="center" vertical="center"/>
    </xf>
    <xf numFmtId="0" fontId="1" fillId="0" borderId="0" xfId="16"/>
    <xf numFmtId="0" fontId="46" fillId="0" borderId="5" xfId="16" applyFont="1" applyBorder="1" applyAlignment="1">
      <alignment horizontal="center" vertical="center"/>
    </xf>
    <xf numFmtId="0" fontId="93" fillId="0" borderId="5" xfId="16" applyFont="1" applyBorder="1" applyAlignment="1">
      <alignment vertical="center"/>
    </xf>
    <xf numFmtId="0" fontId="93" fillId="0" borderId="6" xfId="16" applyFont="1" applyBorder="1" applyAlignment="1">
      <alignment vertical="center"/>
    </xf>
    <xf numFmtId="0" fontId="46" fillId="0" borderId="10" xfId="16" applyFont="1" applyBorder="1" applyAlignment="1">
      <alignment horizontal="left" vertical="center"/>
    </xf>
    <xf numFmtId="0" fontId="46" fillId="0" borderId="10" xfId="16" applyFont="1" applyBorder="1" applyAlignment="1">
      <alignment horizontal="center" vertical="center"/>
    </xf>
    <xf numFmtId="0" fontId="46" fillId="0" borderId="0" xfId="16" applyFont="1" applyAlignment="1">
      <alignment vertical="center"/>
    </xf>
    <xf numFmtId="0" fontId="46" fillId="0" borderId="11" xfId="16" applyFont="1" applyBorder="1" applyAlignment="1">
      <alignment vertical="center"/>
    </xf>
    <xf numFmtId="0" fontId="93" fillId="0" borderId="0" xfId="16" applyFont="1" applyAlignment="1">
      <alignment vertical="center"/>
    </xf>
    <xf numFmtId="0" fontId="93" fillId="0" borderId="12" xfId="16" applyFont="1" applyBorder="1" applyAlignment="1">
      <alignment vertical="center"/>
    </xf>
    <xf numFmtId="0" fontId="46" fillId="0" borderId="5" xfId="16" applyFont="1" applyBorder="1" applyAlignment="1">
      <alignment vertical="center"/>
    </xf>
    <xf numFmtId="0" fontId="46" fillId="0" borderId="14" xfId="16" applyFont="1" applyBorder="1" applyAlignment="1">
      <alignment horizontal="left" vertical="center"/>
    </xf>
    <xf numFmtId="0" fontId="46" fillId="0" borderId="11" xfId="16" applyFont="1" applyBorder="1" applyAlignment="1">
      <alignment horizontal="left" vertical="center"/>
    </xf>
    <xf numFmtId="0" fontId="46" fillId="0" borderId="15" xfId="16" applyFont="1" applyBorder="1" applyAlignment="1">
      <alignment horizontal="left" vertical="center"/>
    </xf>
    <xf numFmtId="0" fontId="46" fillId="0" borderId="14" xfId="16" applyFont="1" applyBorder="1" applyAlignment="1">
      <alignment horizontal="center" vertical="center"/>
    </xf>
    <xf numFmtId="0" fontId="93" fillId="0" borderId="11" xfId="16" applyFont="1" applyBorder="1" applyAlignment="1">
      <alignment vertical="center"/>
    </xf>
    <xf numFmtId="0" fontId="93" fillId="0" borderId="15" xfId="16" applyFont="1" applyBorder="1" applyAlignment="1">
      <alignment vertical="center"/>
    </xf>
    <xf numFmtId="0" fontId="46" fillId="0" borderId="10" xfId="16" applyFont="1" applyBorder="1" applyAlignment="1">
      <alignment vertical="center" wrapText="1"/>
    </xf>
    <xf numFmtId="0" fontId="94" fillId="0" borderId="0" xfId="16" applyFont="1" applyAlignment="1">
      <alignment wrapText="1"/>
    </xf>
    <xf numFmtId="0" fontId="93" fillId="0" borderId="7" xfId="16" applyFont="1" applyBorder="1" applyAlignment="1">
      <alignment vertical="center"/>
    </xf>
    <xf numFmtId="0" fontId="46" fillId="0" borderId="5" xfId="16" applyFont="1" applyBorder="1" applyAlignment="1">
      <alignment horizontal="center" vertical="center" wrapText="1"/>
    </xf>
    <xf numFmtId="0" fontId="94" fillId="0" borderId="0" xfId="16" applyFont="1" applyAlignment="1">
      <alignment horizontal="left" wrapText="1"/>
    </xf>
    <xf numFmtId="0" fontId="46" fillId="0" borderId="15" xfId="16" applyFont="1" applyBorder="1" applyAlignment="1">
      <alignment vertical="center"/>
    </xf>
    <xf numFmtId="0" fontId="46" fillId="0" borderId="13" xfId="16" applyFont="1" applyBorder="1" applyAlignment="1">
      <alignment vertical="center"/>
    </xf>
    <xf numFmtId="0" fontId="93" fillId="0" borderId="10" xfId="16" applyFont="1" applyBorder="1" applyAlignment="1">
      <alignment vertical="center"/>
    </xf>
    <xf numFmtId="0" fontId="46" fillId="0" borderId="10" xfId="16" applyFont="1" applyBorder="1" applyAlignment="1">
      <alignment vertical="center"/>
    </xf>
    <xf numFmtId="0" fontId="93" fillId="0" borderId="4" xfId="16" applyFont="1" applyBorder="1" applyAlignment="1">
      <alignment vertical="center"/>
    </xf>
    <xf numFmtId="0" fontId="93" fillId="0" borderId="12" xfId="16" applyFont="1" applyBorder="1" applyAlignment="1">
      <alignment horizontal="center" vertical="center"/>
    </xf>
    <xf numFmtId="0" fontId="1" fillId="0" borderId="5" xfId="16" applyBorder="1"/>
    <xf numFmtId="0" fontId="46" fillId="0" borderId="6" xfId="16" applyFont="1" applyBorder="1" applyAlignment="1">
      <alignment vertical="center"/>
    </xf>
    <xf numFmtId="0" fontId="46" fillId="0" borderId="11" xfId="16" applyFont="1" applyBorder="1" applyAlignment="1">
      <alignment horizontal="center" vertical="center" wrapText="1"/>
    </xf>
    <xf numFmtId="0" fontId="46" fillId="0" borderId="11" xfId="16" applyFont="1" applyBorder="1" applyAlignment="1">
      <alignment horizontal="center" vertical="center"/>
    </xf>
    <xf numFmtId="0" fontId="1" fillId="0" borderId="11" xfId="16" applyBorder="1"/>
    <xf numFmtId="0" fontId="46" fillId="0" borderId="12" xfId="16" applyFont="1" applyBorder="1" applyAlignment="1">
      <alignment vertical="center"/>
    </xf>
    <xf numFmtId="184" fontId="46" fillId="0" borderId="11" xfId="16" applyNumberFormat="1" applyFont="1" applyBorder="1" applyAlignment="1">
      <alignment horizontal="center" vertical="center"/>
    </xf>
    <xf numFmtId="0" fontId="46" fillId="0" borderId="9" xfId="16" applyFont="1" applyBorder="1" applyAlignment="1">
      <alignment vertical="center" wrapText="1"/>
    </xf>
    <xf numFmtId="0" fontId="93" fillId="0" borderId="9" xfId="16" applyFont="1" applyBorder="1" applyAlignment="1">
      <alignment vertical="center"/>
    </xf>
    <xf numFmtId="0" fontId="46" fillId="0" borderId="9" xfId="16" applyFont="1" applyBorder="1" applyAlignment="1">
      <alignment vertical="center"/>
    </xf>
    <xf numFmtId="0" fontId="93" fillId="0" borderId="3" xfId="16" applyFont="1" applyBorder="1" applyAlignment="1">
      <alignment vertical="center"/>
    </xf>
    <xf numFmtId="0" fontId="93" fillId="0" borderId="1" xfId="16" applyFont="1" applyBorder="1" applyAlignment="1">
      <alignment vertical="center"/>
    </xf>
    <xf numFmtId="0" fontId="46" fillId="0" borderId="0" xfId="16" applyFont="1" applyAlignment="1">
      <alignment horizontal="center" vertical="center" wrapText="1"/>
    </xf>
    <xf numFmtId="184" fontId="46" fillId="0" borderId="2" xfId="16" applyNumberFormat="1" applyFont="1" applyBorder="1" applyAlignment="1">
      <alignment horizontal="center" vertical="center"/>
    </xf>
    <xf numFmtId="184" fontId="46" fillId="0" borderId="3" xfId="16" applyNumberFormat="1" applyFont="1" applyBorder="1" applyAlignment="1">
      <alignment horizontal="center" vertical="center"/>
    </xf>
    <xf numFmtId="184" fontId="46" fillId="0" borderId="12" xfId="16" applyNumberFormat="1" applyFont="1" applyBorder="1" applyAlignment="1">
      <alignment vertical="center"/>
    </xf>
    <xf numFmtId="0" fontId="46" fillId="0" borderId="14" xfId="16" applyFont="1" applyBorder="1" applyAlignment="1">
      <alignment vertical="center" wrapText="1"/>
    </xf>
    <xf numFmtId="184" fontId="46" fillId="0" borderId="15" xfId="16" applyNumberFormat="1" applyFont="1" applyBorder="1" applyAlignment="1">
      <alignment vertical="center"/>
    </xf>
    <xf numFmtId="185" fontId="46" fillId="0" borderId="0" xfId="16" applyNumberFormat="1" applyFont="1" applyAlignment="1">
      <alignment vertical="center"/>
    </xf>
    <xf numFmtId="0" fontId="95" fillId="0" borderId="0" xfId="16" applyFont="1" applyAlignment="1">
      <alignment vertical="top"/>
    </xf>
    <xf numFmtId="0" fontId="95" fillId="0" borderId="0" xfId="16" applyFont="1" applyAlignment="1">
      <alignment vertical="top" wrapText="1"/>
    </xf>
    <xf numFmtId="0" fontId="95" fillId="0" borderId="0" xfId="16" applyFont="1" applyAlignment="1">
      <alignment horizontal="left" vertical="top"/>
    </xf>
    <xf numFmtId="0" fontId="46" fillId="0" borderId="0" xfId="16" applyFont="1" applyAlignment="1">
      <alignment horizontal="left" vertical="top"/>
    </xf>
    <xf numFmtId="0" fontId="46" fillId="0" borderId="0" xfId="16" applyFont="1" applyAlignment="1">
      <alignment horizontal="left"/>
    </xf>
    <xf numFmtId="0" fontId="95" fillId="0" borderId="0" xfId="16" applyFont="1" applyAlignment="1">
      <alignment vertical="center"/>
    </xf>
    <xf numFmtId="0" fontId="46" fillId="0" borderId="0" xfId="16" applyFont="1" applyAlignment="1">
      <alignment horizontal="center"/>
    </xf>
    <xf numFmtId="0" fontId="33" fillId="0" borderId="0" xfId="5" applyFont="1">
      <alignment vertical="center"/>
    </xf>
    <xf numFmtId="0" fontId="8" fillId="0" borderId="0" xfId="5" applyFont="1" applyAlignment="1">
      <alignment horizontal="center" vertical="center"/>
    </xf>
    <xf numFmtId="0" fontId="8" fillId="0" borderId="0" xfId="5" applyFont="1" applyAlignment="1">
      <alignment horizontal="right" vertical="center"/>
    </xf>
    <xf numFmtId="0" fontId="8" fillId="0" borderId="7" xfId="5" applyFont="1" applyBorder="1" applyAlignment="1">
      <alignment horizontal="left" vertical="center"/>
    </xf>
    <xf numFmtId="0" fontId="8" fillId="0" borderId="7" xfId="5" applyFont="1" applyBorder="1">
      <alignment vertical="center"/>
    </xf>
    <xf numFmtId="0" fontId="8" fillId="0" borderId="1" xfId="5" applyFont="1" applyBorder="1">
      <alignment vertical="center"/>
    </xf>
    <xf numFmtId="0" fontId="8" fillId="0" borderId="10" xfId="5" applyFont="1" applyBorder="1">
      <alignment vertical="center"/>
    </xf>
    <xf numFmtId="0" fontId="8" fillId="0" borderId="12" xfId="5" applyFont="1" applyBorder="1">
      <alignment vertical="center"/>
    </xf>
    <xf numFmtId="0" fontId="8" fillId="0" borderId="12" xfId="5" applyFont="1" applyBorder="1" applyAlignment="1">
      <alignment horizontal="center" vertical="center" wrapText="1" justifyLastLine="1"/>
    </xf>
    <xf numFmtId="0" fontId="8" fillId="5" borderId="4" xfId="5" applyFont="1" applyFill="1" applyBorder="1" applyAlignment="1">
      <alignment horizontal="right" vertical="center" indent="1"/>
    </xf>
    <xf numFmtId="0" fontId="8" fillId="0" borderId="4" xfId="5" applyFont="1" applyBorder="1" applyAlignment="1">
      <alignment horizontal="right" vertical="center" indent="1"/>
    </xf>
    <xf numFmtId="0" fontId="8" fillId="0" borderId="14" xfId="5" applyFont="1" applyBorder="1">
      <alignment vertical="center"/>
    </xf>
    <xf numFmtId="0" fontId="68" fillId="0" borderId="11" xfId="5" applyFont="1" applyBorder="1" applyAlignment="1">
      <alignment horizontal="centerContinuous" vertical="center"/>
    </xf>
    <xf numFmtId="0" fontId="8" fillId="0" borderId="11" xfId="5" applyFont="1" applyBorder="1">
      <alignment vertical="center"/>
    </xf>
    <xf numFmtId="0" fontId="8" fillId="0" borderId="15" xfId="5" applyFont="1" applyBorder="1">
      <alignment vertical="center"/>
    </xf>
    <xf numFmtId="0" fontId="8" fillId="0" borderId="8" xfId="5" applyFont="1" applyBorder="1">
      <alignment vertical="center"/>
    </xf>
    <xf numFmtId="0" fontId="8" fillId="0" borderId="5" xfId="5" applyFont="1" applyBorder="1">
      <alignment vertical="center"/>
    </xf>
    <xf numFmtId="0" fontId="8" fillId="0" borderId="6" xfId="5" applyFont="1" applyBorder="1">
      <alignment vertical="center"/>
    </xf>
    <xf numFmtId="0" fontId="8" fillId="6" borderId="4" xfId="5" applyFont="1" applyFill="1" applyBorder="1">
      <alignment vertical="center"/>
    </xf>
    <xf numFmtId="0" fontId="8" fillId="6" borderId="1" xfId="5" applyFont="1" applyFill="1" applyBorder="1" applyAlignment="1">
      <alignment horizontal="center" vertical="center"/>
    </xf>
    <xf numFmtId="0" fontId="8" fillId="6" borderId="4" xfId="5" applyFont="1" applyFill="1" applyBorder="1" applyAlignment="1">
      <alignment horizontal="center" vertical="center"/>
    </xf>
    <xf numFmtId="0" fontId="8" fillId="6" borderId="138" xfId="5" applyFont="1" applyFill="1" applyBorder="1" applyAlignment="1">
      <alignment horizontal="center" vertical="center"/>
    </xf>
    <xf numFmtId="0" fontId="8" fillId="6" borderId="59" xfId="5" applyFont="1" applyFill="1" applyBorder="1" applyAlignment="1">
      <alignment horizontal="center" vertical="center"/>
    </xf>
    <xf numFmtId="0" fontId="68" fillId="6" borderId="4" xfId="5" applyFont="1" applyFill="1" applyBorder="1" applyAlignment="1">
      <alignment horizontal="center" vertical="center"/>
    </xf>
    <xf numFmtId="0" fontId="8" fillId="0" borderId="61" xfId="5" applyFont="1" applyBorder="1" applyAlignment="1">
      <alignment horizontal="center" vertical="center"/>
    </xf>
    <xf numFmtId="0" fontId="68" fillId="6" borderId="4" xfId="5" applyFont="1" applyFill="1" applyBorder="1" applyAlignment="1">
      <alignment horizontal="center" vertical="center" wrapText="1"/>
    </xf>
    <xf numFmtId="0" fontId="8" fillId="0" borderId="69" xfId="5" applyFont="1" applyBorder="1" applyAlignment="1">
      <alignment horizontal="right" vertical="center" indent="1"/>
    </xf>
    <xf numFmtId="0" fontId="8" fillId="0" borderId="0" xfId="5" applyFont="1" applyAlignment="1">
      <alignment horizontal="right" vertical="center" indent="1"/>
    </xf>
    <xf numFmtId="0" fontId="8" fillId="6" borderId="138" xfId="5" applyFont="1" applyFill="1" applyBorder="1">
      <alignment vertical="center"/>
    </xf>
    <xf numFmtId="0" fontId="8" fillId="6" borderId="58" xfId="5" applyFont="1" applyFill="1" applyBorder="1" applyAlignment="1">
      <alignment horizontal="center" vertical="center"/>
    </xf>
    <xf numFmtId="0" fontId="8" fillId="6" borderId="59" xfId="5" applyFont="1" applyFill="1" applyBorder="1">
      <alignment vertical="center"/>
    </xf>
    <xf numFmtId="0" fontId="68" fillId="6" borderId="68" xfId="5" applyFont="1" applyFill="1" applyBorder="1" applyAlignment="1">
      <alignment horizontal="center" vertical="center"/>
    </xf>
    <xf numFmtId="0" fontId="8" fillId="5" borderId="4" xfId="5" applyFont="1" applyFill="1" applyBorder="1" applyAlignment="1">
      <alignment horizontal="center" vertical="center"/>
    </xf>
    <xf numFmtId="0" fontId="68" fillId="6" borderId="69" xfId="5" applyFont="1" applyFill="1" applyBorder="1" applyAlignment="1">
      <alignment horizontal="center" vertical="center" wrapText="1"/>
    </xf>
    <xf numFmtId="0" fontId="8" fillId="5" borderId="45" xfId="5" applyFont="1" applyFill="1" applyBorder="1" applyAlignment="1">
      <alignment horizontal="center" vertical="center"/>
    </xf>
    <xf numFmtId="0" fontId="68" fillId="0" borderId="0" xfId="5" applyFont="1" applyAlignment="1">
      <alignment horizontal="center" vertical="center" wrapText="1"/>
    </xf>
    <xf numFmtId="0" fontId="8" fillId="0" borderId="45" xfId="5" applyFont="1" applyBorder="1" applyAlignment="1">
      <alignment horizontal="center" vertical="center"/>
    </xf>
    <xf numFmtId="0" fontId="8" fillId="0" borderId="148" xfId="5" applyFont="1" applyBorder="1">
      <alignment vertical="center"/>
    </xf>
    <xf numFmtId="0" fontId="25" fillId="0" borderId="149" xfId="5" applyFont="1" applyBorder="1">
      <alignment vertical="center"/>
    </xf>
    <xf numFmtId="0" fontId="8" fillId="0" borderId="149" xfId="5" applyFont="1" applyBorder="1" applyAlignment="1">
      <alignment horizontal="right" vertical="center" indent="1"/>
    </xf>
    <xf numFmtId="0" fontId="8" fillId="0" borderId="150" xfId="5" applyFont="1" applyBorder="1">
      <alignment vertical="center"/>
    </xf>
    <xf numFmtId="0" fontId="8" fillId="6" borderId="143" xfId="5" applyFont="1" applyFill="1" applyBorder="1">
      <alignment vertical="center"/>
    </xf>
    <xf numFmtId="0" fontId="68" fillId="0" borderId="0" xfId="5" applyFont="1" applyAlignment="1">
      <alignment horizontal="center" vertical="center"/>
    </xf>
    <xf numFmtId="0" fontId="68" fillId="6" borderId="151" xfId="5" applyFont="1" applyFill="1" applyBorder="1" applyAlignment="1">
      <alignment horizontal="center" vertical="center"/>
    </xf>
    <xf numFmtId="0" fontId="8" fillId="5" borderId="3" xfId="5" applyFont="1" applyFill="1" applyBorder="1" applyAlignment="1">
      <alignment horizontal="right" vertical="center" indent="1"/>
    </xf>
    <xf numFmtId="0" fontId="8" fillId="0" borderId="68" xfId="5" applyFont="1" applyBorder="1" applyAlignment="1">
      <alignment horizontal="right" vertical="center" indent="1"/>
    </xf>
    <xf numFmtId="0" fontId="68" fillId="6" borderId="144" xfId="5" applyFont="1" applyFill="1" applyBorder="1" applyAlignment="1">
      <alignment horizontal="center" vertical="center" wrapText="1"/>
    </xf>
    <xf numFmtId="0" fontId="8" fillId="0" borderId="0" xfId="5" applyFont="1" applyAlignment="1">
      <alignment vertical="top" wrapText="1"/>
    </xf>
    <xf numFmtId="0" fontId="14" fillId="0" borderId="0" xfId="5" applyFont="1" applyAlignment="1">
      <alignment horizontal="left" vertical="center"/>
    </xf>
    <xf numFmtId="0" fontId="79" fillId="0" borderId="0" xfId="15" applyFont="1" applyProtection="1">
      <alignment vertical="center"/>
      <protection locked="0"/>
    </xf>
    <xf numFmtId="0" fontId="79" fillId="0" borderId="0" xfId="15" applyFont="1" applyAlignment="1">
      <alignment vertical="center" shrinkToFit="1"/>
    </xf>
    <xf numFmtId="182" fontId="82" fillId="0" borderId="0" xfId="15" applyNumberFormat="1" applyFont="1">
      <alignment vertical="center"/>
    </xf>
    <xf numFmtId="0" fontId="100" fillId="0" borderId="0" xfId="15" applyFont="1" applyAlignment="1">
      <alignment horizontal="left" vertical="center"/>
    </xf>
    <xf numFmtId="183" fontId="82" fillId="0" borderId="0" xfId="15" applyNumberFormat="1" applyFont="1" applyAlignment="1">
      <alignment horizontal="right" vertical="center" shrinkToFit="1"/>
    </xf>
    <xf numFmtId="0" fontId="79" fillId="0" borderId="0" xfId="15" applyFont="1" applyAlignment="1">
      <alignment horizontal="center" vertical="center" shrinkToFit="1"/>
    </xf>
    <xf numFmtId="0" fontId="100" fillId="0" borderId="0" xfId="15" applyFont="1">
      <alignment vertical="center"/>
    </xf>
    <xf numFmtId="0" fontId="102" fillId="0" borderId="0" xfId="15" applyFont="1">
      <alignment vertical="center"/>
    </xf>
    <xf numFmtId="0" fontId="15" fillId="0" borderId="0" xfId="9" applyFont="1" applyAlignment="1">
      <alignment vertical="center" textRotation="255" shrinkToFit="1"/>
    </xf>
    <xf numFmtId="0" fontId="104" fillId="0" borderId="0" xfId="15" applyFont="1">
      <alignment vertical="center"/>
    </xf>
    <xf numFmtId="0" fontId="79" fillId="0" borderId="0" xfId="15" applyFont="1" applyAlignment="1" applyProtection="1">
      <alignment vertical="center" shrinkToFit="1"/>
      <protection locked="0"/>
    </xf>
    <xf numFmtId="0" fontId="15" fillId="2" borderId="172" xfId="9" applyFont="1" applyFill="1" applyBorder="1" applyAlignment="1">
      <alignment vertical="center" textRotation="255" shrinkToFit="1"/>
    </xf>
    <xf numFmtId="0" fontId="15" fillId="2" borderId="0" xfId="9" applyFont="1" applyFill="1" applyAlignment="1">
      <alignment horizontal="centerContinuous" vertical="center"/>
    </xf>
    <xf numFmtId="0" fontId="15" fillId="2" borderId="0" xfId="9" applyFont="1" applyFill="1" applyAlignment="1">
      <alignment horizontal="center" vertical="center"/>
    </xf>
    <xf numFmtId="0" fontId="15" fillId="2" borderId="0" xfId="9" applyFont="1" applyFill="1">
      <alignment vertical="center"/>
    </xf>
    <xf numFmtId="0" fontId="1" fillId="2" borderId="0" xfId="2" applyFill="1">
      <alignment vertical="center"/>
    </xf>
    <xf numFmtId="0" fontId="15" fillId="2" borderId="174" xfId="9" applyFont="1" applyFill="1" applyBorder="1" applyAlignment="1">
      <alignment vertical="center" shrinkToFit="1"/>
    </xf>
    <xf numFmtId="0" fontId="15" fillId="0" borderId="0" xfId="9" applyFont="1" applyAlignment="1">
      <alignment vertical="center" shrinkToFit="1"/>
    </xf>
    <xf numFmtId="0" fontId="21" fillId="0" borderId="0" xfId="2" applyFont="1">
      <alignment vertical="center"/>
    </xf>
    <xf numFmtId="0" fontId="41" fillId="0" borderId="0" xfId="9" applyFont="1">
      <alignment vertical="center"/>
    </xf>
    <xf numFmtId="0" fontId="22" fillId="0" borderId="0" xfId="9" applyFont="1" applyAlignment="1">
      <alignment horizontal="center" vertical="center" wrapText="1"/>
    </xf>
    <xf numFmtId="0" fontId="15" fillId="0" borderId="0" xfId="9" applyFont="1" applyAlignment="1">
      <alignment horizontal="center" vertical="center" wrapText="1"/>
    </xf>
    <xf numFmtId="0" fontId="107" fillId="0" borderId="0" xfId="9" applyFont="1" applyAlignment="1">
      <alignment horizontal="center" vertical="center" wrapText="1"/>
    </xf>
    <xf numFmtId="186" fontId="15" fillId="0" borderId="0" xfId="9" applyNumberFormat="1" applyFont="1">
      <alignment vertical="center"/>
    </xf>
    <xf numFmtId="0" fontId="106" fillId="0" borderId="0" xfId="9" applyFont="1">
      <alignment vertical="center"/>
    </xf>
    <xf numFmtId="0" fontId="15" fillId="2" borderId="0" xfId="9" applyFont="1" applyFill="1" applyAlignment="1">
      <alignment horizontal="left" vertical="center"/>
    </xf>
    <xf numFmtId="0" fontId="15" fillId="0" borderId="13" xfId="9" applyFont="1" applyBorder="1" applyAlignment="1">
      <alignment vertical="center" shrinkToFit="1"/>
    </xf>
    <xf numFmtId="0" fontId="15" fillId="2" borderId="172" xfId="9" applyFont="1" applyFill="1" applyBorder="1" applyAlignment="1">
      <alignment vertical="center" shrinkToFit="1"/>
    </xf>
    <xf numFmtId="0" fontId="108" fillId="2" borderId="0" xfId="9" applyFont="1" applyFill="1" applyAlignment="1">
      <alignment horizontal="center" vertical="center"/>
    </xf>
    <xf numFmtId="0" fontId="15" fillId="2" borderId="0" xfId="9" applyFont="1" applyFill="1" applyAlignment="1">
      <alignment vertical="center" shrinkToFit="1"/>
    </xf>
    <xf numFmtId="0" fontId="41" fillId="0" borderId="0" xfId="9" applyFont="1" applyAlignment="1">
      <alignment horizontal="center" vertical="center" wrapText="1"/>
    </xf>
    <xf numFmtId="0" fontId="15" fillId="2" borderId="174" xfId="9" applyFont="1" applyFill="1" applyBorder="1">
      <alignment vertical="center"/>
    </xf>
    <xf numFmtId="0" fontId="109" fillId="0" borderId="5" xfId="15" applyFont="1" applyBorder="1" applyAlignment="1">
      <alignment horizontal="right" vertical="center"/>
    </xf>
    <xf numFmtId="0" fontId="110" fillId="2" borderId="0" xfId="15" applyFont="1" applyFill="1">
      <alignment vertical="center"/>
    </xf>
    <xf numFmtId="0" fontId="80" fillId="2" borderId="0" xfId="15" applyFont="1" applyFill="1">
      <alignment vertical="center"/>
    </xf>
    <xf numFmtId="0" fontId="106" fillId="2" borderId="174" xfId="9" applyFont="1" applyFill="1" applyBorder="1">
      <alignment vertical="center"/>
    </xf>
    <xf numFmtId="189" fontId="22" fillId="0" borderId="0" xfId="9" applyNumberFormat="1" applyFont="1">
      <alignment vertical="center"/>
    </xf>
    <xf numFmtId="0" fontId="106" fillId="0" borderId="0" xfId="9" applyFont="1" applyAlignment="1">
      <alignment horizontal="center" vertical="center"/>
    </xf>
    <xf numFmtId="0" fontId="15" fillId="2" borderId="174" xfId="9" applyFont="1" applyFill="1" applyBorder="1" applyAlignment="1">
      <alignment horizontal="left" vertical="center"/>
    </xf>
    <xf numFmtId="189" fontId="15" fillId="0" borderId="0" xfId="9" applyNumberFormat="1" applyFont="1">
      <alignment vertical="center"/>
    </xf>
    <xf numFmtId="188" fontId="15" fillId="0" borderId="0" xfId="9" applyNumberFormat="1" applyFont="1">
      <alignment vertical="center"/>
    </xf>
    <xf numFmtId="1" fontId="15" fillId="0" borderId="0" xfId="9" applyNumberFormat="1" applyFont="1" applyAlignment="1">
      <alignment horizontal="center" vertical="center"/>
    </xf>
    <xf numFmtId="0" fontId="15" fillId="2" borderId="175" xfId="9" applyFont="1" applyFill="1" applyBorder="1" applyAlignment="1">
      <alignment vertical="center" shrinkToFit="1"/>
    </xf>
    <xf numFmtId="0" fontId="15" fillId="2" borderId="176" xfId="9" applyFont="1" applyFill="1" applyBorder="1" applyAlignment="1">
      <alignment horizontal="center" vertical="center"/>
    </xf>
    <xf numFmtId="0" fontId="108" fillId="2" borderId="176" xfId="9" applyFont="1" applyFill="1" applyBorder="1" applyAlignment="1">
      <alignment horizontal="center" vertical="center"/>
    </xf>
    <xf numFmtId="0" fontId="15" fillId="2" borderId="176" xfId="9" applyFont="1" applyFill="1" applyBorder="1" applyAlignment="1">
      <alignment vertical="center" shrinkToFit="1"/>
    </xf>
    <xf numFmtId="0" fontId="15" fillId="2" borderId="177" xfId="9" applyFont="1" applyFill="1" applyBorder="1">
      <alignment vertical="center"/>
    </xf>
    <xf numFmtId="0" fontId="41" fillId="0" borderId="0" xfId="9" applyFont="1" applyAlignment="1">
      <alignment horizontal="centerContinuous" vertical="center" wrapText="1"/>
    </xf>
    <xf numFmtId="0" fontId="107" fillId="0" borderId="0" xfId="9" applyFont="1" applyAlignment="1">
      <alignment vertical="center" wrapText="1"/>
    </xf>
    <xf numFmtId="186" fontId="106" fillId="0" borderId="0" xfId="9" applyNumberFormat="1" applyFont="1">
      <alignment vertical="center"/>
    </xf>
    <xf numFmtId="1" fontId="106" fillId="0" borderId="0" xfId="9" applyNumberFormat="1" applyFont="1">
      <alignment vertical="center"/>
    </xf>
    <xf numFmtId="0" fontId="41" fillId="0" borderId="0" xfId="9" applyFont="1" applyAlignment="1">
      <alignment horizontal="centerContinuous" vertical="center"/>
    </xf>
    <xf numFmtId="186" fontId="106" fillId="0" borderId="0" xfId="9" applyNumberFormat="1" applyFont="1" applyAlignment="1">
      <alignment horizontal="right" vertical="center"/>
    </xf>
    <xf numFmtId="190" fontId="15" fillId="0" borderId="0" xfId="9" applyNumberFormat="1" applyFont="1">
      <alignment vertical="center"/>
    </xf>
    <xf numFmtId="191" fontId="15" fillId="0" borderId="0" xfId="9" applyNumberFormat="1" applyFont="1">
      <alignment vertical="center"/>
    </xf>
    <xf numFmtId="0" fontId="15" fillId="0" borderId="57" xfId="9" applyFont="1" applyBorder="1" applyAlignment="1">
      <alignment vertical="center" shrinkToFit="1"/>
    </xf>
    <xf numFmtId="0" fontId="15" fillId="0" borderId="72" xfId="9" applyFont="1" applyBorder="1" applyAlignment="1">
      <alignment vertical="center" shrinkToFit="1"/>
    </xf>
    <xf numFmtId="0" fontId="15" fillId="0" borderId="72" xfId="9" applyFont="1" applyBorder="1" applyAlignment="1">
      <alignment horizontal="center" vertical="center"/>
    </xf>
    <xf numFmtId="0" fontId="106" fillId="0" borderId="72" xfId="9" applyFont="1" applyBorder="1" applyAlignment="1">
      <alignment horizontal="center" vertical="center"/>
    </xf>
    <xf numFmtId="186" fontId="106" fillId="0" borderId="72" xfId="9" applyNumberFormat="1" applyFont="1" applyBorder="1" applyAlignment="1">
      <alignment horizontal="right" vertical="center"/>
    </xf>
    <xf numFmtId="0" fontId="15" fillId="0" borderId="72" xfId="9" applyFont="1" applyBorder="1">
      <alignment vertical="center"/>
    </xf>
    <xf numFmtId="1" fontId="15" fillId="0" borderId="72" xfId="9" applyNumberFormat="1" applyFont="1" applyBorder="1" applyAlignment="1">
      <alignment horizontal="center" vertical="center"/>
    </xf>
    <xf numFmtId="0" fontId="107" fillId="0" borderId="72" xfId="9" applyFont="1" applyBorder="1" applyAlignment="1">
      <alignment vertical="center" wrapText="1"/>
    </xf>
    <xf numFmtId="190" fontId="15" fillId="0" borderId="72" xfId="9" applyNumberFormat="1" applyFont="1" applyBorder="1">
      <alignment vertical="center"/>
    </xf>
    <xf numFmtId="191" fontId="15" fillId="0" borderId="72" xfId="9" applyNumberFormat="1" applyFont="1" applyBorder="1">
      <alignment vertical="center"/>
    </xf>
    <xf numFmtId="191" fontId="15" fillId="0" borderId="77" xfId="9" applyNumberFormat="1" applyFont="1" applyBorder="1">
      <alignment vertical="center"/>
    </xf>
    <xf numFmtId="0" fontId="15" fillId="0" borderId="60" xfId="9" applyFont="1" applyBorder="1" applyAlignment="1">
      <alignment vertical="center" shrinkToFit="1"/>
    </xf>
    <xf numFmtId="0" fontId="41" fillId="0" borderId="0" xfId="9" applyFont="1" applyAlignment="1">
      <alignment vertical="center" wrapText="1"/>
    </xf>
    <xf numFmtId="0" fontId="14" fillId="0" borderId="8" xfId="9" applyFont="1" applyBorder="1">
      <alignment vertical="center"/>
    </xf>
    <xf numFmtId="0" fontId="14" fillId="0" borderId="5" xfId="9" applyFont="1" applyBorder="1" applyAlignment="1">
      <alignment vertical="center" wrapText="1"/>
    </xf>
    <xf numFmtId="0" fontId="41" fillId="0" borderId="35" xfId="9" applyFont="1" applyBorder="1" applyAlignment="1">
      <alignment horizontal="center" vertical="center" wrapText="1"/>
    </xf>
    <xf numFmtId="0" fontId="15" fillId="0" borderId="10" xfId="9" applyFont="1" applyBorder="1">
      <alignment vertical="center"/>
    </xf>
    <xf numFmtId="0" fontId="14" fillId="0" borderId="10" xfId="9" applyFont="1" applyBorder="1">
      <alignment vertical="center"/>
    </xf>
    <xf numFmtId="0" fontId="14" fillId="0" borderId="0" xfId="9" applyFont="1" applyAlignment="1">
      <alignment vertical="center" wrapText="1"/>
    </xf>
    <xf numFmtId="49" fontId="15" fillId="0" borderId="0" xfId="9" applyNumberFormat="1" applyFont="1">
      <alignment vertical="center"/>
    </xf>
    <xf numFmtId="0" fontId="14" fillId="0" borderId="14" xfId="9" applyFont="1" applyBorder="1">
      <alignment vertical="center"/>
    </xf>
    <xf numFmtId="191" fontId="14" fillId="0" borderId="11" xfId="9" applyNumberFormat="1" applyFont="1" applyBorder="1">
      <alignment vertical="center"/>
    </xf>
    <xf numFmtId="0" fontId="13" fillId="0" borderId="0" xfId="9" applyFont="1">
      <alignment vertical="center"/>
    </xf>
    <xf numFmtId="191" fontId="13" fillId="0" borderId="0" xfId="9" applyNumberFormat="1" applyFont="1">
      <alignment vertical="center"/>
    </xf>
    <xf numFmtId="0" fontId="13" fillId="0" borderId="0" xfId="9" applyFont="1" applyAlignment="1">
      <alignment horizontal="center" vertical="center"/>
    </xf>
    <xf numFmtId="0" fontId="13" fillId="0" borderId="0" xfId="9" applyFont="1" applyAlignment="1">
      <alignment horizontal="left" vertical="top" wrapText="1"/>
    </xf>
    <xf numFmtId="0" fontId="15" fillId="8" borderId="8" xfId="9" applyFont="1" applyFill="1" applyBorder="1" applyAlignment="1">
      <alignment vertical="center" shrinkToFit="1"/>
    </xf>
    <xf numFmtId="191" fontId="15" fillId="8" borderId="6" xfId="9" applyNumberFormat="1" applyFont="1" applyFill="1" applyBorder="1">
      <alignment vertical="center"/>
    </xf>
    <xf numFmtId="191" fontId="15" fillId="9" borderId="8" xfId="9" applyNumberFormat="1" applyFont="1" applyFill="1" applyBorder="1">
      <alignment vertical="center"/>
    </xf>
    <xf numFmtId="0" fontId="41" fillId="9" borderId="6" xfId="9" applyFont="1" applyFill="1" applyBorder="1" applyAlignment="1">
      <alignment horizontal="center" vertical="center" wrapText="1"/>
    </xf>
    <xf numFmtId="0" fontId="15" fillId="0" borderId="10" xfId="9" applyFont="1" applyBorder="1" applyAlignment="1">
      <alignment vertical="center" shrinkToFit="1"/>
    </xf>
    <xf numFmtId="0" fontId="14" fillId="0" borderId="4" xfId="9" applyFont="1" applyBorder="1" applyAlignment="1">
      <alignment horizontal="centerContinuous" vertical="center" wrapText="1"/>
    </xf>
    <xf numFmtId="0" fontId="14" fillId="0" borderId="0" xfId="9" applyFont="1" applyAlignment="1">
      <alignment horizontal="center" vertical="center"/>
    </xf>
    <xf numFmtId="0" fontId="14" fillId="0" borderId="12" xfId="9" applyFont="1" applyBorder="1" applyAlignment="1">
      <alignment horizontal="center" vertical="center"/>
    </xf>
    <xf numFmtId="0" fontId="14" fillId="0" borderId="10" xfId="9" applyFont="1" applyBorder="1" applyAlignment="1">
      <alignment horizontal="center" vertical="center"/>
    </xf>
    <xf numFmtId="0" fontId="14" fillId="0" borderId="0" xfId="9" applyFont="1" applyAlignment="1">
      <alignment horizontal="center" vertical="center" wrapText="1"/>
    </xf>
    <xf numFmtId="189" fontId="14" fillId="0" borderId="0" xfId="9" applyNumberFormat="1" applyFont="1">
      <alignment vertical="center"/>
    </xf>
    <xf numFmtId="191" fontId="15" fillId="0" borderId="12" xfId="9" applyNumberFormat="1" applyFont="1" applyBorder="1">
      <alignment vertical="center"/>
    </xf>
    <xf numFmtId="191" fontId="15" fillId="0" borderId="35" xfId="9" applyNumberFormat="1" applyFont="1" applyBorder="1">
      <alignment vertical="center"/>
    </xf>
    <xf numFmtId="190" fontId="14" fillId="0" borderId="0" xfId="9" applyNumberFormat="1" applyFont="1">
      <alignment vertical="center"/>
    </xf>
    <xf numFmtId="192" fontId="14" fillId="0" borderId="0" xfId="9" applyNumberFormat="1" applyFont="1">
      <alignment vertical="center"/>
    </xf>
    <xf numFmtId="194" fontId="14" fillId="0" borderId="0" xfId="9" applyNumberFormat="1" applyFont="1">
      <alignment vertical="center"/>
    </xf>
    <xf numFmtId="189" fontId="22" fillId="0" borderId="0" xfId="9" applyNumberFormat="1" applyFont="1" applyAlignment="1">
      <alignment horizontal="center" vertical="center"/>
    </xf>
    <xf numFmtId="190" fontId="15" fillId="0" borderId="0" xfId="9" applyNumberFormat="1" applyFont="1" applyAlignment="1">
      <alignment horizontal="center" vertical="center"/>
    </xf>
    <xf numFmtId="0" fontId="15" fillId="0" borderId="12" xfId="9" applyFont="1" applyBorder="1" applyAlignment="1">
      <alignment horizontal="center" vertical="center"/>
    </xf>
    <xf numFmtId="0" fontId="15" fillId="0" borderId="10" xfId="9" applyFont="1" applyBorder="1" applyAlignment="1">
      <alignment horizontal="center" vertical="center"/>
    </xf>
    <xf numFmtId="0" fontId="15" fillId="0" borderId="14" xfId="9" applyFont="1" applyBorder="1" applyAlignment="1">
      <alignment vertical="center" shrinkToFit="1"/>
    </xf>
    <xf numFmtId="189" fontId="22" fillId="0" borderId="11" xfId="9" applyNumberFormat="1" applyFont="1" applyBorder="1" applyAlignment="1">
      <alignment horizontal="center" vertical="center"/>
    </xf>
    <xf numFmtId="190" fontId="15" fillId="0" borderId="11" xfId="9" applyNumberFormat="1" applyFont="1" applyBorder="1" applyAlignment="1">
      <alignment horizontal="center" vertical="center"/>
    </xf>
    <xf numFmtId="0" fontId="15" fillId="0" borderId="11" xfId="9" applyFont="1" applyBorder="1" applyAlignment="1">
      <alignment horizontal="center" vertical="center"/>
    </xf>
    <xf numFmtId="0" fontId="15" fillId="0" borderId="15" xfId="9" applyFont="1" applyBorder="1" applyAlignment="1">
      <alignment horizontal="center" vertical="center"/>
    </xf>
    <xf numFmtId="0" fontId="15" fillId="0" borderId="14" xfId="9" applyFont="1" applyBorder="1" applyAlignment="1">
      <alignment horizontal="center" vertical="center"/>
    </xf>
    <xf numFmtId="190" fontId="15" fillId="0" borderId="11" xfId="9" applyNumberFormat="1" applyFont="1" applyBorder="1">
      <alignment vertical="center"/>
    </xf>
    <xf numFmtId="189" fontId="22" fillId="0" borderId="11" xfId="9" applyNumberFormat="1" applyFont="1" applyBorder="1">
      <alignment vertical="center"/>
    </xf>
    <xf numFmtId="191" fontId="15" fillId="0" borderId="15" xfId="9" applyNumberFormat="1" applyFont="1" applyBorder="1">
      <alignment vertical="center"/>
    </xf>
    <xf numFmtId="0" fontId="15" fillId="0" borderId="80" xfId="9" applyFont="1" applyBorder="1" applyAlignment="1">
      <alignment vertical="center" shrinkToFit="1"/>
    </xf>
    <xf numFmtId="0" fontId="15" fillId="0" borderId="56" xfId="9" applyFont="1" applyBorder="1" applyAlignment="1">
      <alignment vertical="center" shrinkToFit="1"/>
    </xf>
    <xf numFmtId="189" fontId="22" fillId="0" borderId="56" xfId="9" applyNumberFormat="1" applyFont="1" applyBorder="1" applyAlignment="1">
      <alignment horizontal="center" vertical="center"/>
    </xf>
    <xf numFmtId="190" fontId="15" fillId="0" borderId="56" xfId="9" applyNumberFormat="1" applyFont="1" applyBorder="1" applyAlignment="1">
      <alignment horizontal="center" vertical="center"/>
    </xf>
    <xf numFmtId="0" fontId="15" fillId="0" borderId="56" xfId="9" applyFont="1" applyBorder="1" applyAlignment="1">
      <alignment horizontal="center" vertical="center"/>
    </xf>
    <xf numFmtId="190" fontId="15" fillId="0" borderId="56" xfId="9" applyNumberFormat="1" applyFont="1" applyBorder="1">
      <alignment vertical="center"/>
    </xf>
    <xf numFmtId="189" fontId="22" fillId="0" borderId="56" xfId="9" applyNumberFormat="1" applyFont="1" applyBorder="1">
      <alignment vertical="center"/>
    </xf>
    <xf numFmtId="191" fontId="15" fillId="0" borderId="56" xfId="9" applyNumberFormat="1" applyFont="1" applyBorder="1">
      <alignment vertical="center"/>
    </xf>
    <xf numFmtId="191" fontId="15" fillId="0" borderId="81" xfId="9" applyNumberFormat="1" applyFont="1" applyBorder="1">
      <alignment vertical="center"/>
    </xf>
    <xf numFmtId="0" fontId="15" fillId="0" borderId="76" xfId="9" applyFont="1" applyBorder="1" applyAlignment="1">
      <alignment horizontal="center" vertical="center"/>
    </xf>
    <xf numFmtId="0" fontId="15" fillId="0" borderId="78" xfId="9" applyFont="1" applyBorder="1" applyAlignment="1">
      <alignment horizontal="center" vertical="center"/>
    </xf>
    <xf numFmtId="0" fontId="15" fillId="0" borderId="81" xfId="9" applyFont="1" applyBorder="1" applyAlignment="1">
      <alignment horizontal="center" vertical="center"/>
    </xf>
    <xf numFmtId="0" fontId="14" fillId="0" borderId="183" xfId="9" applyFont="1" applyBorder="1" applyAlignment="1">
      <alignment horizontal="center" vertical="center" textRotation="255"/>
    </xf>
    <xf numFmtId="0" fontId="113" fillId="5" borderId="168" xfId="9" applyFont="1" applyFill="1" applyBorder="1">
      <alignment vertical="center"/>
    </xf>
    <xf numFmtId="0" fontId="113" fillId="5" borderId="169" xfId="9" applyFont="1" applyFill="1" applyBorder="1">
      <alignment vertical="center"/>
    </xf>
    <xf numFmtId="0" fontId="113" fillId="5" borderId="170" xfId="9" applyFont="1" applyFill="1" applyBorder="1">
      <alignment vertical="center"/>
    </xf>
    <xf numFmtId="0" fontId="113" fillId="5" borderId="138" xfId="9" applyFont="1" applyFill="1" applyBorder="1">
      <alignment vertical="center"/>
    </xf>
    <xf numFmtId="0" fontId="113" fillId="5" borderId="58" xfId="9" applyFont="1" applyFill="1" applyBorder="1">
      <alignment vertical="center"/>
    </xf>
    <xf numFmtId="0" fontId="113" fillId="5" borderId="59" xfId="9" applyFont="1" applyFill="1" applyBorder="1">
      <alignment vertical="center"/>
    </xf>
    <xf numFmtId="0" fontId="15" fillId="0" borderId="0" xfId="9" applyFont="1" applyAlignment="1">
      <alignment vertical="center" wrapText="1"/>
    </xf>
    <xf numFmtId="0" fontId="113" fillId="5" borderId="68" xfId="9" applyFont="1" applyFill="1" applyBorder="1">
      <alignment vertical="center"/>
    </xf>
    <xf numFmtId="0" fontId="113" fillId="5" borderId="4" xfId="9" applyFont="1" applyFill="1" applyBorder="1">
      <alignment vertical="center"/>
    </xf>
    <xf numFmtId="0" fontId="113" fillId="5" borderId="61" xfId="9" applyFont="1" applyFill="1" applyBorder="1">
      <alignment vertical="center"/>
    </xf>
    <xf numFmtId="0" fontId="113" fillId="5" borderId="32" xfId="9" applyFont="1" applyFill="1" applyBorder="1">
      <alignment vertical="center"/>
    </xf>
    <xf numFmtId="0" fontId="113" fillId="5" borderId="7" xfId="9" applyFont="1" applyFill="1" applyBorder="1">
      <alignment vertical="center"/>
    </xf>
    <xf numFmtId="0" fontId="113" fillId="5" borderId="64" xfId="9" applyFont="1" applyFill="1" applyBorder="1">
      <alignment vertical="center"/>
    </xf>
    <xf numFmtId="0" fontId="113" fillId="5" borderId="26" xfId="9" applyFont="1" applyFill="1" applyBorder="1">
      <alignment vertical="center"/>
    </xf>
    <xf numFmtId="195" fontId="15" fillId="0" borderId="0" xfId="9" applyNumberFormat="1" applyFont="1">
      <alignment vertical="center"/>
    </xf>
    <xf numFmtId="0" fontId="113" fillId="5" borderId="3" xfId="9" applyFont="1" applyFill="1" applyBorder="1">
      <alignment vertical="center"/>
    </xf>
    <xf numFmtId="0" fontId="113" fillId="5" borderId="69" xfId="9" applyFont="1" applyFill="1" applyBorder="1">
      <alignment vertical="center"/>
    </xf>
    <xf numFmtId="0" fontId="113" fillId="5" borderId="45" xfId="9" applyFont="1" applyFill="1" applyBorder="1">
      <alignment vertical="center"/>
    </xf>
    <xf numFmtId="0" fontId="113" fillId="5" borderId="70" xfId="9" applyFont="1" applyFill="1" applyBorder="1">
      <alignment vertical="center"/>
    </xf>
    <xf numFmtId="0" fontId="113" fillId="5" borderId="47" xfId="9" applyFont="1" applyFill="1" applyBorder="1">
      <alignment vertical="center"/>
    </xf>
    <xf numFmtId="0" fontId="113" fillId="5" borderId="139" xfId="9" applyFont="1" applyFill="1" applyBorder="1">
      <alignment vertical="center"/>
    </xf>
    <xf numFmtId="0" fontId="113" fillId="5" borderId="13" xfId="9" applyFont="1" applyFill="1" applyBorder="1">
      <alignment vertical="center"/>
    </xf>
    <xf numFmtId="0" fontId="113" fillId="5" borderId="193" xfId="9" applyFont="1" applyFill="1" applyBorder="1">
      <alignment vertical="center"/>
    </xf>
    <xf numFmtId="0" fontId="15" fillId="0" borderId="153" xfId="9" applyFont="1" applyBorder="1" applyAlignment="1">
      <alignment horizontal="center" vertical="center"/>
    </xf>
    <xf numFmtId="0" fontId="96" fillId="0" borderId="168" xfId="9" applyFont="1" applyBorder="1">
      <alignment vertical="center"/>
    </xf>
    <xf numFmtId="0" fontId="96" fillId="0" borderId="171" xfId="9" applyFont="1" applyBorder="1">
      <alignment vertical="center"/>
    </xf>
    <xf numFmtId="0" fontId="96" fillId="0" borderId="154" xfId="9" applyFont="1" applyBorder="1">
      <alignment vertical="center"/>
    </xf>
    <xf numFmtId="0" fontId="113" fillId="0" borderId="168" xfId="9" applyFont="1" applyBorder="1" applyAlignment="1">
      <alignment vertical="center" shrinkToFit="1"/>
    </xf>
    <xf numFmtId="0" fontId="113" fillId="0" borderId="169" xfId="9" applyFont="1" applyBorder="1" applyAlignment="1">
      <alignment vertical="center" shrinkToFit="1"/>
    </xf>
    <xf numFmtId="0" fontId="113" fillId="0" borderId="170" xfId="9" applyFont="1" applyBorder="1" applyAlignment="1">
      <alignment vertical="center" shrinkToFit="1"/>
    </xf>
    <xf numFmtId="0" fontId="15" fillId="0" borderId="80" xfId="9" applyFont="1" applyBorder="1">
      <alignment vertical="center"/>
    </xf>
    <xf numFmtId="0" fontId="15" fillId="0" borderId="56" xfId="9" applyFont="1" applyBorder="1">
      <alignment vertical="center"/>
    </xf>
    <xf numFmtId="0" fontId="15" fillId="0" borderId="153" xfId="9" applyFont="1" applyBorder="1">
      <alignment vertical="center"/>
    </xf>
    <xf numFmtId="0" fontId="15" fillId="0" borderId="32" xfId="9" applyFont="1" applyBorder="1" applyAlignment="1">
      <alignment horizontal="center" vertical="center" shrinkToFit="1"/>
    </xf>
    <xf numFmtId="0" fontId="15" fillId="0" borderId="7" xfId="9" applyFont="1" applyBorder="1" applyAlignment="1">
      <alignment vertical="center" shrinkToFit="1"/>
    </xf>
    <xf numFmtId="0" fontId="15" fillId="0" borderId="64" xfId="9" applyFont="1" applyBorder="1" applyAlignment="1">
      <alignment vertical="center" shrinkToFit="1"/>
    </xf>
    <xf numFmtId="0" fontId="15" fillId="0" borderId="181" xfId="9" applyFont="1" applyBorder="1" applyAlignment="1">
      <alignment horizontal="center" vertical="center" shrinkToFit="1"/>
    </xf>
    <xf numFmtId="0" fontId="15" fillId="0" borderId="142" xfId="9" applyFont="1" applyBorder="1" applyAlignment="1">
      <alignment vertical="center" shrinkToFit="1"/>
    </xf>
    <xf numFmtId="0" fontId="15" fillId="0" borderId="74" xfId="9" applyFont="1" applyBorder="1" applyAlignment="1">
      <alignment vertical="center" shrinkToFit="1"/>
    </xf>
    <xf numFmtId="0" fontId="113" fillId="5" borderId="15" xfId="9" applyFont="1" applyFill="1" applyBorder="1">
      <alignment vertical="center"/>
    </xf>
    <xf numFmtId="0" fontId="15" fillId="5" borderId="61" xfId="9" applyFont="1" applyFill="1" applyBorder="1">
      <alignment vertical="center"/>
    </xf>
    <xf numFmtId="0" fontId="15" fillId="0" borderId="182" xfId="9" applyFont="1" applyBorder="1" applyAlignment="1">
      <alignment vertical="center" shrinkToFit="1"/>
    </xf>
    <xf numFmtId="0" fontId="115" fillId="0" borderId="0" xfId="10" applyFont="1">
      <alignment vertical="center"/>
    </xf>
    <xf numFmtId="0" fontId="35" fillId="0" borderId="0" xfId="10" applyFont="1" applyAlignment="1">
      <alignment horizontal="right" vertical="center"/>
    </xf>
    <xf numFmtId="0" fontId="35" fillId="0" borderId="7" xfId="0" applyFont="1" applyBorder="1">
      <alignment vertical="center"/>
    </xf>
    <xf numFmtId="0" fontId="35" fillId="0" borderId="7" xfId="10" applyFont="1" applyBorder="1" applyAlignment="1">
      <alignment horizontal="left" vertical="center"/>
    </xf>
    <xf numFmtId="0" fontId="35" fillId="0" borderId="2" xfId="10" applyFont="1" applyBorder="1" applyAlignment="1">
      <alignment horizontal="center" vertical="center"/>
    </xf>
    <xf numFmtId="0" fontId="35" fillId="0" borderId="4" xfId="10" applyFont="1" applyBorder="1" applyAlignment="1">
      <alignment horizontal="center" vertical="center"/>
    </xf>
    <xf numFmtId="0" fontId="35" fillId="0" borderId="3" xfId="10" applyFont="1" applyBorder="1" applyAlignment="1">
      <alignment horizontal="center" vertical="center" wrapText="1"/>
    </xf>
    <xf numFmtId="0" fontId="4" fillId="0" borderId="0" xfId="18" applyFont="1">
      <alignment vertical="center"/>
    </xf>
    <xf numFmtId="0" fontId="74" fillId="0" borderId="0" xfId="18" applyFont="1">
      <alignment vertical="center"/>
    </xf>
    <xf numFmtId="0" fontId="74" fillId="0" borderId="0" xfId="18" applyFont="1" applyAlignment="1">
      <alignment horizontal="right" vertical="center"/>
    </xf>
    <xf numFmtId="0" fontId="46" fillId="0" borderId="0" xfId="18" applyFont="1">
      <alignment vertical="center"/>
    </xf>
    <xf numFmtId="0" fontId="1" fillId="0" borderId="0" xfId="18">
      <alignment vertical="center"/>
    </xf>
    <xf numFmtId="0" fontId="46" fillId="0" borderId="2" xfId="18" applyFont="1" applyBorder="1" applyAlignment="1">
      <alignment horizontal="center" vertical="center"/>
    </xf>
    <xf numFmtId="0" fontId="46" fillId="0" borderId="31" xfId="18" applyFont="1" applyBorder="1" applyAlignment="1">
      <alignment horizontal="center" vertical="center"/>
    </xf>
    <xf numFmtId="0" fontId="46" fillId="0" borderId="28" xfId="18" applyFont="1" applyBorder="1" applyAlignment="1">
      <alignment horizontal="center" vertical="center"/>
    </xf>
    <xf numFmtId="0" fontId="95" fillId="0" borderId="2" xfId="18" applyFont="1" applyBorder="1">
      <alignment vertical="center"/>
    </xf>
    <xf numFmtId="0" fontId="95" fillId="0" borderId="31" xfId="18" applyFont="1" applyBorder="1">
      <alignment vertical="center"/>
    </xf>
    <xf numFmtId="0" fontId="74" fillId="0" borderId="30" xfId="18" applyFont="1" applyBorder="1" applyAlignment="1">
      <alignment horizontal="center" vertical="center" wrapText="1"/>
    </xf>
    <xf numFmtId="0" fontId="74" fillId="0" borderId="2" xfId="18" applyFont="1" applyBorder="1" applyAlignment="1">
      <alignment horizontal="center" vertical="center" wrapText="1"/>
    </xf>
    <xf numFmtId="0" fontId="95" fillId="0" borderId="5" xfId="18" applyFont="1" applyBorder="1" applyAlignment="1">
      <alignment horizontal="left" vertical="center"/>
    </xf>
    <xf numFmtId="0" fontId="95" fillId="0" borderId="5" xfId="18" applyFont="1" applyBorder="1">
      <alignment vertical="center"/>
    </xf>
    <xf numFmtId="0" fontId="95" fillId="0" borderId="33" xfId="18" applyFont="1" applyBorder="1" applyAlignment="1">
      <alignment horizontal="left" vertical="center"/>
    </xf>
    <xf numFmtId="0" fontId="74" fillId="0" borderId="48" xfId="18" applyFont="1" applyBorder="1" applyAlignment="1">
      <alignment horizontal="center" vertical="center" wrapText="1"/>
    </xf>
    <xf numFmtId="0" fontId="95" fillId="0" borderId="48" xfId="18" applyFont="1" applyBorder="1">
      <alignment vertical="center"/>
    </xf>
    <xf numFmtId="0" fontId="95" fillId="0" borderId="49" xfId="18" applyFont="1" applyBorder="1">
      <alignment vertical="center"/>
    </xf>
    <xf numFmtId="0" fontId="74" fillId="0" borderId="0" xfId="18" applyFont="1" applyAlignment="1">
      <alignment vertical="center" wrapText="1"/>
    </xf>
    <xf numFmtId="0" fontId="75" fillId="0" borderId="0" xfId="18" applyFont="1" applyAlignment="1">
      <alignment vertical="center" wrapText="1"/>
    </xf>
    <xf numFmtId="0" fontId="42" fillId="0" borderId="0" xfId="18" applyFont="1">
      <alignment vertical="center"/>
    </xf>
    <xf numFmtId="0" fontId="117" fillId="0" borderId="0" xfId="18" applyFont="1">
      <alignment vertical="center"/>
    </xf>
    <xf numFmtId="0" fontId="71" fillId="0" borderId="0" xfId="18" applyFont="1">
      <alignment vertical="center"/>
    </xf>
    <xf numFmtId="0" fontId="46" fillId="0" borderId="0" xfId="18" applyFont="1" applyAlignment="1">
      <alignment horizontal="center" vertical="center"/>
    </xf>
    <xf numFmtId="0" fontId="46" fillId="0" borderId="0" xfId="18" applyFont="1" applyAlignment="1">
      <alignment horizontal="left" vertical="center"/>
    </xf>
    <xf numFmtId="0" fontId="118" fillId="0" borderId="0" xfId="18" applyFont="1">
      <alignment vertical="center"/>
    </xf>
    <xf numFmtId="0" fontId="1" fillId="0" borderId="0" xfId="18" applyAlignment="1">
      <alignment horizontal="center" vertical="center"/>
    </xf>
    <xf numFmtId="0" fontId="1" fillId="0" borderId="0" xfId="18" applyAlignment="1">
      <alignment horizontal="left" vertical="center"/>
    </xf>
    <xf numFmtId="0" fontId="21" fillId="0" borderId="0" xfId="18" applyFont="1">
      <alignment vertical="center"/>
    </xf>
    <xf numFmtId="0" fontId="119" fillId="0" borderId="0" xfId="18" applyFont="1">
      <alignment vertical="center"/>
    </xf>
    <xf numFmtId="0" fontId="120" fillId="0" borderId="0" xfId="10" applyFont="1" applyAlignment="1">
      <alignment horizontal="center" vertical="center"/>
    </xf>
    <xf numFmtId="0" fontId="120" fillId="0" borderId="0" xfId="10" applyFont="1" applyAlignment="1">
      <alignment horizontal="left" vertical="center"/>
    </xf>
    <xf numFmtId="0" fontId="121" fillId="0" borderId="0" xfId="10" applyFont="1" applyAlignment="1">
      <alignment horizontal="left" vertical="center"/>
    </xf>
    <xf numFmtId="0" fontId="42" fillId="0" borderId="0" xfId="10" applyFont="1" applyAlignment="1">
      <alignment horizontal="left" vertical="center"/>
    </xf>
    <xf numFmtId="0" fontId="42" fillId="0" borderId="0" xfId="10" applyFont="1" applyAlignment="1">
      <alignment horizontal="center" vertical="center"/>
    </xf>
    <xf numFmtId="0" fontId="42" fillId="0" borderId="5" xfId="10" applyFont="1" applyBorder="1" applyAlignment="1">
      <alignment horizontal="center" vertical="center"/>
    </xf>
    <xf numFmtId="0" fontId="122" fillId="0" borderId="5" xfId="10" applyFont="1" applyBorder="1" applyAlignment="1">
      <alignment horizontal="left" vertical="center"/>
    </xf>
    <xf numFmtId="0" fontId="121" fillId="0" borderId="0" xfId="10" applyFont="1">
      <alignment vertical="center"/>
    </xf>
    <xf numFmtId="0" fontId="42" fillId="0" borderId="11" xfId="10" applyFont="1" applyBorder="1" applyAlignment="1">
      <alignment horizontal="left" vertical="center"/>
    </xf>
    <xf numFmtId="0" fontId="42" fillId="0" borderId="8" xfId="10" applyFont="1" applyBorder="1" applyAlignment="1">
      <alignment horizontal="left" vertical="center"/>
    </xf>
    <xf numFmtId="0" fontId="42" fillId="0" borderId="5" xfId="10" applyFont="1" applyBorder="1" applyAlignment="1">
      <alignment horizontal="left" vertical="center"/>
    </xf>
    <xf numFmtId="0" fontId="42" fillId="0" borderId="6" xfId="10" applyFont="1" applyBorder="1" applyAlignment="1">
      <alignment horizontal="left" vertical="center"/>
    </xf>
    <xf numFmtId="0" fontId="42" fillId="0" borderId="10" xfId="10" applyFont="1" applyBorder="1" applyAlignment="1">
      <alignment horizontal="left" vertical="center"/>
    </xf>
    <xf numFmtId="0" fontId="123" fillId="0" borderId="0" xfId="10" applyFont="1" applyAlignment="1">
      <alignment horizontal="left" vertical="center"/>
    </xf>
    <xf numFmtId="0" fontId="42" fillId="0" borderId="12" xfId="10" applyFont="1" applyBorder="1">
      <alignment vertical="center"/>
    </xf>
    <xf numFmtId="0" fontId="42" fillId="0" borderId="0" xfId="10" applyFont="1" applyAlignment="1">
      <alignment horizontal="centerContinuous" vertical="center" shrinkToFit="1"/>
    </xf>
    <xf numFmtId="0" fontId="42" fillId="0" borderId="0" xfId="10" applyFont="1" applyAlignment="1">
      <alignment horizontal="centerContinuous" vertical="center"/>
    </xf>
    <xf numFmtId="0" fontId="42" fillId="0" borderId="0" xfId="10" applyFont="1">
      <alignment vertical="center"/>
    </xf>
    <xf numFmtId="0" fontId="122" fillId="0" borderId="0" xfId="10" applyFont="1">
      <alignment vertical="center"/>
    </xf>
    <xf numFmtId="0" fontId="124" fillId="0" borderId="0" xfId="10" applyFont="1">
      <alignment vertical="center"/>
    </xf>
    <xf numFmtId="0" fontId="42" fillId="0" borderId="12" xfId="10" applyFont="1" applyBorder="1" applyAlignment="1">
      <alignment horizontal="left" vertical="center"/>
    </xf>
    <xf numFmtId="0" fontId="125" fillId="0" borderId="0" xfId="10" applyFont="1" applyAlignment="1">
      <alignment horizontal="left" vertical="center"/>
    </xf>
    <xf numFmtId="0" fontId="42" fillId="0" borderId="201" xfId="10" applyFont="1" applyBorder="1" applyAlignment="1">
      <alignment horizontal="left" vertical="center"/>
    </xf>
    <xf numFmtId="0" fontId="42" fillId="0" borderId="201" xfId="10" applyFont="1" applyBorder="1">
      <alignment vertical="center"/>
    </xf>
    <xf numFmtId="0" fontId="42" fillId="3" borderId="201" xfId="10" applyFont="1" applyFill="1" applyBorder="1">
      <alignment vertical="center"/>
    </xf>
    <xf numFmtId="0" fontId="42" fillId="0" borderId="202" xfId="10" applyFont="1" applyBorder="1">
      <alignment vertical="center"/>
    </xf>
    <xf numFmtId="0" fontId="42" fillId="3" borderId="202" xfId="10" applyFont="1" applyFill="1" applyBorder="1">
      <alignment vertical="center"/>
    </xf>
    <xf numFmtId="0" fontId="42" fillId="3" borderId="202" xfId="10" applyFont="1" applyFill="1" applyBorder="1" applyAlignment="1">
      <alignment horizontal="left" vertical="center"/>
    </xf>
    <xf numFmtId="0" fontId="42" fillId="3" borderId="201" xfId="10" applyFont="1" applyFill="1" applyBorder="1" applyAlignment="1">
      <alignment horizontal="left" vertical="center"/>
    </xf>
    <xf numFmtId="0" fontId="42" fillId="0" borderId="183" xfId="10" applyFont="1" applyBorder="1" applyAlignment="1">
      <alignment horizontal="center" vertical="center"/>
    </xf>
    <xf numFmtId="0" fontId="42" fillId="0" borderId="154" xfId="10" applyFont="1" applyBorder="1" applyAlignment="1">
      <alignment horizontal="center" vertical="center"/>
    </xf>
    <xf numFmtId="0" fontId="122" fillId="0" borderId="0" xfId="10" applyFont="1" applyAlignment="1">
      <alignment horizontal="left" vertical="center"/>
    </xf>
    <xf numFmtId="0" fontId="42" fillId="0" borderId="12" xfId="10" applyFont="1" applyBorder="1" applyAlignment="1">
      <alignment horizontal="center" vertical="center"/>
    </xf>
    <xf numFmtId="0" fontId="123" fillId="0" borderId="0" xfId="10" applyFont="1" applyAlignment="1">
      <alignment horizontal="centerContinuous" vertical="center" shrinkToFit="1"/>
    </xf>
    <xf numFmtId="0" fontId="123" fillId="0" borderId="0" xfId="10" applyFont="1" applyAlignment="1">
      <alignment horizontal="centerContinuous" vertical="center"/>
    </xf>
    <xf numFmtId="0" fontId="126" fillId="0" borderId="0" xfId="10" applyFont="1">
      <alignment vertical="center"/>
    </xf>
    <xf numFmtId="0" fontId="127" fillId="0" borderId="0" xfId="10" applyFont="1" applyAlignment="1">
      <alignment horizontal="left" vertical="center"/>
    </xf>
    <xf numFmtId="0" fontId="42" fillId="0" borderId="0" xfId="10" applyFont="1" applyAlignment="1">
      <alignment vertical="center" shrinkToFit="1"/>
    </xf>
    <xf numFmtId="0" fontId="42" fillId="0" borderId="72" xfId="10" applyFont="1" applyBorder="1" applyAlignment="1">
      <alignment horizontal="center" vertical="center"/>
    </xf>
    <xf numFmtId="0" fontId="42" fillId="0" borderId="81" xfId="10" applyFont="1" applyBorder="1" applyAlignment="1">
      <alignment horizontal="center" vertical="center"/>
    </xf>
    <xf numFmtId="0" fontId="42" fillId="0" borderId="0" xfId="10" applyFont="1" applyAlignment="1">
      <alignment horizontal="left" vertical="center" shrinkToFit="1"/>
    </xf>
    <xf numFmtId="0" fontId="42" fillId="0" borderId="72" xfId="10" applyFont="1" applyBorder="1" applyAlignment="1">
      <alignment horizontal="left" vertical="center"/>
    </xf>
    <xf numFmtId="0" fontId="42" fillId="0" borderId="56" xfId="10" applyFont="1" applyBorder="1" applyAlignment="1">
      <alignment horizontal="left" vertical="center"/>
    </xf>
    <xf numFmtId="0" fontId="42" fillId="0" borderId="14" xfId="10" applyFont="1" applyBorder="1" applyAlignment="1">
      <alignment horizontal="left" vertical="center"/>
    </xf>
    <xf numFmtId="0" fontId="42" fillId="0" borderId="15" xfId="10" applyFont="1" applyBorder="1" applyAlignment="1">
      <alignment horizontal="left" vertical="center"/>
    </xf>
    <xf numFmtId="0" fontId="130" fillId="0" borderId="0" xfId="4" applyFont="1">
      <alignment vertical="center"/>
    </xf>
    <xf numFmtId="0" fontId="46" fillId="0" borderId="0" xfId="4" applyFont="1">
      <alignment vertical="center"/>
    </xf>
    <xf numFmtId="0" fontId="46" fillId="0" borderId="0" xfId="4" applyFont="1" applyAlignment="1">
      <alignment horizontal="right" vertical="center"/>
    </xf>
    <xf numFmtId="0" fontId="130" fillId="0" borderId="0" xfId="4" applyFont="1" applyAlignment="1">
      <alignment horizontal="center" vertical="center"/>
    </xf>
    <xf numFmtId="0" fontId="46" fillId="0" borderId="0" xfId="4" applyFont="1" applyAlignment="1">
      <alignment horizontal="center" vertical="center"/>
    </xf>
    <xf numFmtId="0" fontId="130" fillId="0" borderId="0" xfId="4" applyFont="1" applyAlignment="1">
      <alignment vertical="center" wrapText="1"/>
    </xf>
    <xf numFmtId="0" fontId="35" fillId="0" borderId="0" xfId="10" applyFont="1" applyAlignment="1">
      <alignment horizontal="center" vertical="center"/>
    </xf>
    <xf numFmtId="0" fontId="35" fillId="0" borderId="5" xfId="10" applyFont="1" applyBorder="1" applyAlignment="1">
      <alignment horizontal="center" vertical="center"/>
    </xf>
    <xf numFmtId="0" fontId="34" fillId="0" borderId="204" xfId="10" applyFont="1" applyBorder="1" applyAlignment="1">
      <alignment vertical="center" wrapText="1"/>
    </xf>
    <xf numFmtId="0" fontId="34" fillId="0" borderId="207" xfId="10" applyFont="1" applyBorder="1" applyAlignment="1">
      <alignment vertical="center" wrapText="1"/>
    </xf>
    <xf numFmtId="0" fontId="46" fillId="0" borderId="0" xfId="10" applyFont="1" applyAlignment="1">
      <alignment horizontal="left" vertical="center"/>
    </xf>
    <xf numFmtId="0" fontId="46" fillId="0" borderId="12" xfId="10" applyFont="1" applyBorder="1" applyAlignment="1">
      <alignment horizontal="left" vertical="center"/>
    </xf>
    <xf numFmtId="0" fontId="130" fillId="0" borderId="0" xfId="10" applyFont="1" applyAlignment="1">
      <alignment horizontal="left" vertical="center"/>
    </xf>
    <xf numFmtId="0" fontId="46" fillId="0" borderId="0" xfId="10" applyFont="1" applyAlignment="1">
      <alignment vertical="top"/>
    </xf>
    <xf numFmtId="0" fontId="46" fillId="0" borderId="6" xfId="10" applyFont="1" applyBorder="1" applyAlignment="1">
      <alignment horizontal="center" vertical="center"/>
    </xf>
    <xf numFmtId="0" fontId="75" fillId="0" borderId="2" xfId="10" applyFont="1" applyBorder="1">
      <alignment vertical="center"/>
    </xf>
    <xf numFmtId="0" fontId="75" fillId="0" borderId="3" xfId="10" applyFont="1" applyBorder="1">
      <alignment vertical="center"/>
    </xf>
    <xf numFmtId="0" fontId="46" fillId="0" borderId="0" xfId="10" applyFont="1" applyAlignment="1">
      <alignment horizontal="center" vertical="center"/>
    </xf>
    <xf numFmtId="0" fontId="46" fillId="0" borderId="0" xfId="10" applyFont="1">
      <alignment vertical="center"/>
    </xf>
    <xf numFmtId="0" fontId="46" fillId="0" borderId="8" xfId="10" applyFont="1" applyBorder="1" applyAlignment="1">
      <alignment horizontal="left" vertical="center"/>
    </xf>
    <xf numFmtId="0" fontId="46" fillId="0" borderId="5" xfId="10" applyFont="1" applyBorder="1" applyAlignment="1">
      <alignment horizontal="left" vertical="center"/>
    </xf>
    <xf numFmtId="0" fontId="46" fillId="0" borderId="6" xfId="10" applyFont="1" applyBorder="1" applyAlignment="1">
      <alignment horizontal="left" vertical="center"/>
    </xf>
    <xf numFmtId="0" fontId="46" fillId="0" borderId="10" xfId="10" applyFont="1" applyBorder="1" applyAlignment="1">
      <alignment horizontal="left" vertical="center"/>
    </xf>
    <xf numFmtId="0" fontId="46" fillId="0" borderId="14" xfId="10" applyFont="1" applyBorder="1" applyAlignment="1">
      <alignment horizontal="left" vertical="center"/>
    </xf>
    <xf numFmtId="0" fontId="46" fillId="0" borderId="11" xfId="10" applyFont="1" applyBorder="1" applyAlignment="1">
      <alignment horizontal="left" vertical="center"/>
    </xf>
    <xf numFmtId="0" fontId="46" fillId="0" borderId="15" xfId="10" applyFont="1" applyBorder="1" applyAlignment="1">
      <alignment horizontal="left" vertical="center"/>
    </xf>
    <xf numFmtId="0" fontId="46" fillId="0" borderId="14" xfId="10" applyFont="1" applyBorder="1">
      <alignment vertical="center"/>
    </xf>
    <xf numFmtId="0" fontId="46" fillId="0" borderId="11" xfId="10" applyFont="1" applyBorder="1">
      <alignment vertical="center"/>
    </xf>
    <xf numFmtId="0" fontId="46" fillId="0" borderId="15" xfId="10" applyFont="1" applyBorder="1">
      <alignment vertical="center"/>
    </xf>
    <xf numFmtId="0" fontId="95" fillId="0" borderId="0" xfId="10" applyFont="1">
      <alignment vertical="center"/>
    </xf>
    <xf numFmtId="0" fontId="95" fillId="0" borderId="12" xfId="10" applyFont="1" applyBorder="1">
      <alignment vertical="center"/>
    </xf>
    <xf numFmtId="0" fontId="95" fillId="0" borderId="14" xfId="10" applyFont="1" applyBorder="1" applyAlignment="1">
      <alignment horizontal="center" vertical="center"/>
    </xf>
    <xf numFmtId="0" fontId="95" fillId="0" borderId="11" xfId="10" applyFont="1" applyBorder="1">
      <alignment vertical="center"/>
    </xf>
    <xf numFmtId="0" fontId="95" fillId="0" borderId="11" xfId="10" applyFont="1" applyBorder="1" applyAlignment="1">
      <alignment horizontal="center" vertical="center"/>
    </xf>
    <xf numFmtId="0" fontId="95" fillId="0" borderId="15" xfId="10" applyFont="1" applyBorder="1" applyAlignment="1">
      <alignment horizontal="center" vertical="center"/>
    </xf>
    <xf numFmtId="0" fontId="32" fillId="0" borderId="10" xfId="10" applyBorder="1" applyAlignment="1">
      <alignment horizontal="left" vertical="center"/>
    </xf>
    <xf numFmtId="0" fontId="32" fillId="0" borderId="0" xfId="10" applyAlignment="1">
      <alignment horizontal="left" vertical="center"/>
    </xf>
    <xf numFmtId="0" fontId="32" fillId="0" borderId="12" xfId="10" applyBorder="1" applyAlignment="1">
      <alignment horizontal="left" vertical="center"/>
    </xf>
    <xf numFmtId="0" fontId="42" fillId="0" borderId="0" xfId="10" applyFont="1" applyAlignment="1">
      <alignment vertical="top"/>
    </xf>
    <xf numFmtId="0" fontId="13" fillId="0" borderId="0" xfId="6" applyFont="1">
      <alignment vertical="center"/>
    </xf>
    <xf numFmtId="0" fontId="14" fillId="0" borderId="0" xfId="6" applyFont="1">
      <alignment vertical="center"/>
    </xf>
    <xf numFmtId="0" fontId="13" fillId="0" borderId="0" xfId="6" applyFont="1" applyAlignment="1">
      <alignment horizontal="center" vertical="center"/>
    </xf>
    <xf numFmtId="0" fontId="14" fillId="0" borderId="1" xfId="6" applyFont="1" applyBorder="1" applyAlignment="1">
      <alignment horizontal="left" vertical="center"/>
    </xf>
    <xf numFmtId="0" fontId="14" fillId="0" borderId="4" xfId="6" applyFont="1" applyBorder="1" applyAlignment="1">
      <alignment horizontal="left" vertical="center" indent="1"/>
    </xf>
    <xf numFmtId="0" fontId="14" fillId="0" borderId="11" xfId="6" applyFont="1" applyBorder="1" applyAlignment="1">
      <alignment horizontal="left" vertical="center" indent="1"/>
    </xf>
    <xf numFmtId="0" fontId="14" fillId="0" borderId="11" xfId="6" applyFont="1" applyBorder="1">
      <alignment vertical="center"/>
    </xf>
    <xf numFmtId="0" fontId="14" fillId="0" borderId="0" xfId="6" applyFont="1" applyAlignment="1">
      <alignment horizontal="left" vertical="center"/>
    </xf>
    <xf numFmtId="0" fontId="134" fillId="0" borderId="0" xfId="6" applyFont="1" applyAlignment="1">
      <alignment horizontal="left" vertical="center"/>
    </xf>
    <xf numFmtId="0" fontId="14" fillId="0" borderId="7" xfId="6" applyFont="1" applyBorder="1" applyAlignment="1">
      <alignment horizontal="left" vertical="center" indent="1"/>
    </xf>
    <xf numFmtId="0" fontId="14" fillId="0" borderId="8" xfId="6" applyFont="1" applyBorder="1">
      <alignment vertical="center"/>
    </xf>
    <xf numFmtId="0" fontId="14" fillId="0" borderId="5" xfId="6" applyFont="1" applyBorder="1">
      <alignment vertical="center"/>
    </xf>
    <xf numFmtId="0" fontId="14" fillId="0" borderId="10" xfId="6" applyFont="1" applyBorder="1">
      <alignment vertical="center"/>
    </xf>
    <xf numFmtId="0" fontId="14" fillId="0" borderId="4" xfId="6" applyFont="1" applyBorder="1" applyAlignment="1">
      <alignment horizontal="center" vertical="center"/>
    </xf>
    <xf numFmtId="0" fontId="14" fillId="0" borderId="4" xfId="6" applyFont="1" applyBorder="1" applyAlignment="1">
      <alignment vertical="center" wrapText="1"/>
    </xf>
    <xf numFmtId="0" fontId="14" fillId="0" borderId="4" xfId="6" applyFont="1" applyBorder="1" applyAlignment="1">
      <alignment horizontal="right" vertical="center"/>
    </xf>
    <xf numFmtId="0" fontId="14" fillId="0" borderId="0" xfId="6" applyFont="1" applyAlignment="1">
      <alignment horizontal="right" vertical="center"/>
    </xf>
    <xf numFmtId="0" fontId="14" fillId="0" borderId="0" xfId="6" applyFont="1" applyAlignment="1">
      <alignment vertical="center" wrapText="1"/>
    </xf>
    <xf numFmtId="0" fontId="14" fillId="0" borderId="14" xfId="6" applyFont="1" applyBorder="1">
      <alignment vertical="center"/>
    </xf>
    <xf numFmtId="0" fontId="14" fillId="0" borderId="6" xfId="6" applyFont="1" applyBorder="1">
      <alignment vertical="center"/>
    </xf>
    <xf numFmtId="0" fontId="14" fillId="0" borderId="12" xfId="6" applyFont="1" applyBorder="1">
      <alignment vertical="center"/>
    </xf>
    <xf numFmtId="0" fontId="14" fillId="0" borderId="0" xfId="6" applyFont="1" applyAlignment="1">
      <alignment horizontal="center" vertical="center"/>
    </xf>
    <xf numFmtId="0" fontId="14" fillId="0" borderId="12" xfId="6" applyFont="1" applyBorder="1" applyAlignment="1">
      <alignment vertical="center" wrapText="1"/>
    </xf>
    <xf numFmtId="0" fontId="14" fillId="0" borderId="15" xfId="6" applyFont="1" applyBorder="1">
      <alignment vertical="center"/>
    </xf>
    <xf numFmtId="0" fontId="8" fillId="0" borderId="1" xfId="5" applyFont="1" applyBorder="1" applyAlignment="1">
      <alignment horizontal="left" vertical="center"/>
    </xf>
    <xf numFmtId="0" fontId="33" fillId="0" borderId="1" xfId="5" applyFont="1" applyBorder="1" applyAlignment="1">
      <alignment horizontal="center" vertical="center"/>
    </xf>
    <xf numFmtId="0" fontId="33" fillId="0" borderId="2" xfId="5" applyFont="1" applyBorder="1" applyAlignment="1">
      <alignment horizontal="center" vertical="center"/>
    </xf>
    <xf numFmtId="0" fontId="33" fillId="0" borderId="3" xfId="5" applyFont="1" applyBorder="1" applyAlignment="1">
      <alignment horizontal="center" vertical="center"/>
    </xf>
    <xf numFmtId="0" fontId="8" fillId="0" borderId="70" xfId="5" applyFont="1" applyBorder="1" applyAlignment="1">
      <alignment horizontal="center" vertical="center"/>
    </xf>
    <xf numFmtId="0" fontId="8" fillId="5" borderId="69" xfId="5" applyFont="1" applyFill="1" applyBorder="1" applyAlignment="1">
      <alignment horizontal="right" vertical="center" indent="1"/>
    </xf>
    <xf numFmtId="0" fontId="8" fillId="0" borderId="46" xfId="5" applyFont="1" applyBorder="1" applyAlignment="1">
      <alignment horizontal="center" vertical="center"/>
    </xf>
    <xf numFmtId="0" fontId="8" fillId="0" borderId="10" xfId="5" applyFont="1" applyBorder="1" applyAlignment="1">
      <alignment horizontal="centerContinuous" vertical="center"/>
    </xf>
    <xf numFmtId="0" fontId="68" fillId="0" borderId="0" xfId="5" applyFont="1" applyAlignment="1">
      <alignment horizontal="centerContinuous" vertical="center" wrapText="1"/>
    </xf>
    <xf numFmtId="0" fontId="27" fillId="0" borderId="0" xfId="5" applyFont="1" applyAlignment="1">
      <alignment horizontal="centerContinuous" vertical="top"/>
    </xf>
    <xf numFmtId="0" fontId="8" fillId="0" borderId="0" xfId="5" applyFont="1" applyAlignment="1">
      <alignment horizontal="centerContinuous" vertical="center"/>
    </xf>
    <xf numFmtId="0" fontId="8" fillId="0" borderId="12" xfId="5" applyFont="1" applyBorder="1" applyAlignment="1">
      <alignment horizontal="centerContinuous" vertical="center"/>
    </xf>
    <xf numFmtId="0" fontId="108" fillId="0" borderId="0" xfId="9" applyFont="1">
      <alignment vertical="center"/>
    </xf>
    <xf numFmtId="0" fontId="1" fillId="0" borderId="0" xfId="1" applyAlignment="1">
      <alignment horizontal="right" vertical="center"/>
    </xf>
    <xf numFmtId="0" fontId="2" fillId="0" borderId="0" xfId="1" applyFont="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left" vertical="center" wrapText="1"/>
    </xf>
    <xf numFmtId="0" fontId="1" fillId="0" borderId="9" xfId="1" applyBorder="1" applyAlignment="1">
      <alignment horizontal="left" vertical="center" wrapText="1"/>
    </xf>
    <xf numFmtId="0" fontId="1" fillId="0" borderId="13" xfId="1" applyBorder="1" applyAlignment="1">
      <alignment horizontal="left" vertical="center" wrapText="1"/>
    </xf>
    <xf numFmtId="0" fontId="1" fillId="0" borderId="0" xfId="2" applyAlignment="1">
      <alignment horizontal="center" vertical="center"/>
    </xf>
    <xf numFmtId="0" fontId="10" fillId="0" borderId="0" xfId="2" applyFont="1" applyAlignment="1">
      <alignment horizontal="center" vertical="center" wrapText="1"/>
    </xf>
    <xf numFmtId="0" fontId="10" fillId="0" borderId="11" xfId="2" applyFont="1" applyBorder="1" applyAlignment="1">
      <alignment horizontal="center" vertical="center" wrapText="1"/>
    </xf>
    <xf numFmtId="0" fontId="8" fillId="0" borderId="4" xfId="2" applyFont="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9" xfId="2" applyFont="1" applyFill="1" applyBorder="1">
      <alignment vertical="center"/>
    </xf>
    <xf numFmtId="0" fontId="8" fillId="2" borderId="13" xfId="2" applyFont="1" applyFill="1" applyBorder="1">
      <alignment vertical="center"/>
    </xf>
    <xf numFmtId="0" fontId="8" fillId="0" borderId="0" xfId="2" applyFont="1" applyAlignment="1">
      <alignment vertical="center" wrapText="1"/>
    </xf>
    <xf numFmtId="0" fontId="8" fillId="0" borderId="0" xfId="2" applyFont="1">
      <alignment vertical="center"/>
    </xf>
    <xf numFmtId="0" fontId="8" fillId="0" borderId="4" xfId="2" applyFont="1" applyBorder="1" applyAlignment="1">
      <alignment vertical="center" wrapText="1"/>
    </xf>
    <xf numFmtId="0" fontId="8" fillId="0" borderId="4" xfId="2" applyFont="1" applyBorder="1">
      <alignment vertical="center"/>
    </xf>
    <xf numFmtId="0" fontId="8" fillId="0" borderId="0" xfId="2" applyFont="1" applyAlignment="1">
      <alignment horizontal="center" vertical="center"/>
    </xf>
    <xf numFmtId="0" fontId="8" fillId="0" borderId="0" xfId="2" applyFont="1" applyAlignment="1">
      <alignment horizontal="left" vertical="center" wrapText="1"/>
    </xf>
    <xf numFmtId="0" fontId="8" fillId="0" borderId="0" xfId="2" applyFont="1" applyAlignment="1">
      <alignment horizontal="left" vertical="center"/>
    </xf>
    <xf numFmtId="0" fontId="8" fillId="0" borderId="0" xfId="2" applyFont="1" applyAlignment="1">
      <alignment horizontal="left" vertical="top" wrapText="1"/>
    </xf>
    <xf numFmtId="0" fontId="12" fillId="0" borderId="0" xfId="2" applyFont="1" applyAlignment="1">
      <alignment horizontal="left" vertical="center" wrapText="1"/>
    </xf>
    <xf numFmtId="0" fontId="12" fillId="0" borderId="0" xfId="2" applyFont="1" applyAlignment="1">
      <alignment horizontal="left" vertical="center"/>
    </xf>
    <xf numFmtId="0" fontId="12" fillId="0" borderId="11" xfId="2" applyFont="1" applyBorder="1" applyAlignment="1">
      <alignment horizontal="left" vertical="center"/>
    </xf>
    <xf numFmtId="0" fontId="15" fillId="0" borderId="1" xfId="3" applyFont="1" applyBorder="1" applyAlignment="1">
      <alignment horizontal="center" vertical="center" shrinkToFit="1"/>
    </xf>
    <xf numFmtId="0" fontId="15" fillId="0" borderId="2" xfId="3" applyFont="1" applyBorder="1" applyAlignment="1">
      <alignment vertical="center" shrinkToFit="1"/>
    </xf>
    <xf numFmtId="0" fontId="15" fillId="0" borderId="3" xfId="3" applyFont="1" applyBorder="1" applyAlignment="1">
      <alignment vertical="center" shrinkToFit="1"/>
    </xf>
    <xf numFmtId="0" fontId="14" fillId="0" borderId="1" xfId="3" applyFont="1" applyBorder="1" applyAlignment="1">
      <alignment horizontal="right" vertical="center"/>
    </xf>
    <xf numFmtId="0" fontId="1" fillId="0" borderId="2" xfId="3" applyBorder="1" applyAlignment="1">
      <alignment horizontal="right" vertical="center"/>
    </xf>
    <xf numFmtId="0" fontId="1" fillId="0" borderId="3" xfId="3" applyBorder="1" applyAlignment="1">
      <alignment horizontal="right" vertical="center"/>
    </xf>
    <xf numFmtId="0" fontId="1" fillId="0" borderId="0" xfId="3" applyAlignment="1">
      <alignment horizontal="center"/>
    </xf>
    <xf numFmtId="0" fontId="1" fillId="0" borderId="0" xfId="4" applyAlignment="1">
      <alignment horizontal="right" vertical="center"/>
    </xf>
    <xf numFmtId="0" fontId="13" fillId="0" borderId="0" xfId="3" applyFont="1" applyAlignment="1">
      <alignment horizontal="center" vertical="center"/>
    </xf>
    <xf numFmtId="0" fontId="14" fillId="0" borderId="0" xfId="3" applyFont="1" applyAlignment="1">
      <alignment horizontal="center" vertical="center"/>
    </xf>
    <xf numFmtId="0" fontId="15" fillId="0" borderId="1"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1" xfId="3" applyFont="1" applyBorder="1" applyAlignment="1" applyProtection="1">
      <alignment vertical="center"/>
      <protection locked="0"/>
    </xf>
    <xf numFmtId="0" fontId="14" fillId="0" borderId="2" xfId="3" applyFont="1" applyBorder="1" applyAlignment="1" applyProtection="1">
      <alignment vertical="center"/>
      <protection locked="0"/>
    </xf>
    <xf numFmtId="0" fontId="14" fillId="0" borderId="3" xfId="3" applyFont="1" applyBorder="1" applyAlignment="1" applyProtection="1">
      <alignment vertical="center"/>
      <protection locked="0"/>
    </xf>
    <xf numFmtId="0" fontId="15" fillId="0" borderId="1" xfId="3" applyFont="1" applyBorder="1" applyAlignment="1">
      <alignment vertical="center" wrapText="1" shrinkToFit="1"/>
    </xf>
    <xf numFmtId="0" fontId="15" fillId="0" borderId="2" xfId="3" applyFont="1" applyBorder="1" applyAlignment="1" applyProtection="1">
      <alignment vertical="center"/>
      <protection locked="0"/>
    </xf>
    <xf numFmtId="0" fontId="1" fillId="0" borderId="2" xfId="3" applyBorder="1" applyAlignment="1">
      <alignment vertical="center"/>
    </xf>
    <xf numFmtId="0" fontId="1" fillId="0" borderId="3" xfId="3" applyBorder="1" applyAlignment="1">
      <alignment vertical="center"/>
    </xf>
    <xf numFmtId="0" fontId="15" fillId="0" borderId="5" xfId="3" applyFont="1" applyBorder="1" applyAlignment="1">
      <alignment vertical="center" shrinkToFit="1"/>
    </xf>
    <xf numFmtId="0" fontId="15" fillId="0" borderId="6" xfId="3" applyFont="1" applyBorder="1" applyAlignment="1">
      <alignment vertical="center" shrinkToFit="1"/>
    </xf>
    <xf numFmtId="0" fontId="15" fillId="0" borderId="8" xfId="3" applyFont="1" applyBorder="1" applyAlignment="1">
      <alignment horizontal="center" vertical="center" wrapText="1"/>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14" xfId="3" applyFont="1" applyBorder="1" applyAlignment="1">
      <alignment horizontal="center" vertical="center"/>
    </xf>
    <xf numFmtId="0" fontId="15" fillId="0" borderId="11" xfId="3" applyFont="1" applyBorder="1" applyAlignment="1">
      <alignment horizontal="center" vertical="center"/>
    </xf>
    <xf numFmtId="0" fontId="15" fillId="0" borderId="15" xfId="3" applyFont="1" applyBorder="1" applyAlignment="1">
      <alignment horizontal="center" vertical="center"/>
    </xf>
    <xf numFmtId="0" fontId="15" fillId="0" borderId="2" xfId="3" applyFont="1" applyBorder="1" applyAlignment="1">
      <alignment horizontal="center" vertical="center" shrinkToFit="1"/>
    </xf>
    <xf numFmtId="0" fontId="15" fillId="0" borderId="3" xfId="3" applyFont="1" applyBorder="1" applyAlignment="1">
      <alignment horizontal="center" vertical="center" shrinkToFit="1"/>
    </xf>
    <xf numFmtId="0" fontId="15" fillId="0" borderId="8" xfId="3" applyFont="1" applyBorder="1" applyAlignment="1">
      <alignment horizontal="center" vertical="center" shrinkToFit="1"/>
    </xf>
    <xf numFmtId="0" fontId="15" fillId="0" borderId="5" xfId="3" applyFont="1" applyBorder="1" applyAlignment="1">
      <alignment horizontal="center" vertical="center" shrinkToFit="1"/>
    </xf>
    <xf numFmtId="0" fontId="15" fillId="0" borderId="6" xfId="3" applyFont="1" applyBorder="1" applyAlignment="1">
      <alignment horizontal="center" vertical="center" shrinkToFit="1"/>
    </xf>
    <xf numFmtId="0" fontId="15" fillId="0" borderId="14"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15" xfId="3" applyFont="1" applyBorder="1" applyAlignment="1">
      <alignment horizontal="center" vertical="center" shrinkToFit="1"/>
    </xf>
    <xf numFmtId="49" fontId="14" fillId="0" borderId="8" xfId="3" applyNumberFormat="1" applyFont="1" applyBorder="1" applyAlignment="1" applyProtection="1">
      <alignment vertical="center" wrapText="1"/>
      <protection locked="0"/>
    </xf>
    <xf numFmtId="49" fontId="14" fillId="0" borderId="5" xfId="3" applyNumberFormat="1" applyFont="1" applyBorder="1" applyAlignment="1" applyProtection="1">
      <alignment vertical="center" wrapText="1"/>
      <protection locked="0"/>
    </xf>
    <xf numFmtId="49" fontId="14" fillId="0" borderId="6" xfId="3" applyNumberFormat="1" applyFont="1" applyBorder="1" applyAlignment="1" applyProtection="1">
      <alignment vertical="center" wrapText="1"/>
      <protection locked="0"/>
    </xf>
    <xf numFmtId="49" fontId="14" fillId="0" borderId="14" xfId="3" applyNumberFormat="1" applyFont="1" applyBorder="1" applyAlignment="1" applyProtection="1">
      <alignment vertical="center" wrapText="1"/>
      <protection locked="0"/>
    </xf>
    <xf numFmtId="49" fontId="14" fillId="0" borderId="11" xfId="3" applyNumberFormat="1" applyFont="1" applyBorder="1" applyAlignment="1" applyProtection="1">
      <alignment vertical="center" wrapText="1"/>
      <protection locked="0"/>
    </xf>
    <xf numFmtId="49" fontId="14" fillId="0" borderId="15" xfId="3" applyNumberFormat="1" applyFont="1" applyBorder="1" applyAlignment="1" applyProtection="1">
      <alignment vertical="center" wrapText="1"/>
      <protection locked="0"/>
    </xf>
    <xf numFmtId="0" fontId="14" fillId="0" borderId="0" xfId="3" applyFont="1" applyAlignment="1">
      <alignment horizontal="left" vertical="top" wrapText="1"/>
    </xf>
    <xf numFmtId="0" fontId="14" fillId="0" borderId="0" xfId="3" applyFont="1" applyAlignment="1">
      <alignment horizontal="left" vertical="top"/>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1" xfId="3" applyFont="1" applyBorder="1" applyAlignment="1">
      <alignment horizontal="right" vertical="center"/>
    </xf>
    <xf numFmtId="0" fontId="15" fillId="0" borderId="8" xfId="3" applyFont="1" applyBorder="1" applyAlignment="1">
      <alignment horizontal="center" vertical="center"/>
    </xf>
    <xf numFmtId="0" fontId="15" fillId="0" borderId="5" xfId="3" applyFont="1" applyBorder="1" applyAlignment="1">
      <alignment vertical="center"/>
    </xf>
    <xf numFmtId="0" fontId="15" fillId="0" borderId="10" xfId="3" applyFont="1" applyBorder="1" applyAlignment="1">
      <alignment vertical="center"/>
    </xf>
    <xf numFmtId="0" fontId="15" fillId="0" borderId="0" xfId="3" applyFont="1" applyAlignment="1">
      <alignment vertical="center"/>
    </xf>
    <xf numFmtId="0" fontId="15" fillId="0" borderId="10" xfId="3" applyFont="1" applyBorder="1" applyAlignment="1">
      <alignment horizontal="center" vertical="center"/>
    </xf>
    <xf numFmtId="0" fontId="15" fillId="0" borderId="12" xfId="3" applyFont="1" applyBorder="1" applyAlignment="1">
      <alignment horizontal="center" vertical="center"/>
    </xf>
    <xf numFmtId="49" fontId="14" fillId="0" borderId="0" xfId="3" applyNumberFormat="1" applyFont="1" applyAlignment="1" applyProtection="1">
      <alignment vertical="center" wrapText="1"/>
      <protection locked="0"/>
    </xf>
    <xf numFmtId="49" fontId="14" fillId="0" borderId="12" xfId="3" applyNumberFormat="1" applyFont="1" applyBorder="1" applyAlignment="1" applyProtection="1">
      <alignment vertical="center" wrapText="1"/>
      <protection locked="0"/>
    </xf>
    <xf numFmtId="0" fontId="15" fillId="0" borderId="1" xfId="3" applyFont="1" applyBorder="1" applyAlignment="1">
      <alignment horizontal="center" vertical="center" wrapText="1" shrinkToFit="1"/>
    </xf>
    <xf numFmtId="0" fontId="14" fillId="0" borderId="8" xfId="3" applyFont="1" applyBorder="1" applyAlignment="1">
      <alignment horizontal="right" vertical="center"/>
    </xf>
    <xf numFmtId="0" fontId="1" fillId="0" borderId="5" xfId="3" applyBorder="1" applyAlignment="1">
      <alignment horizontal="right" vertical="center"/>
    </xf>
    <xf numFmtId="0" fontId="1" fillId="0" borderId="6" xfId="3" applyBorder="1" applyAlignment="1">
      <alignment horizontal="right" vertical="center"/>
    </xf>
    <xf numFmtId="0" fontId="15" fillId="0" borderId="8" xfId="3" applyFont="1" applyBorder="1" applyAlignment="1">
      <alignment vertical="center" wrapText="1" shrinkToFit="1"/>
    </xf>
    <xf numFmtId="0" fontId="15" fillId="0" borderId="5" xfId="3" applyFont="1" applyBorder="1" applyAlignment="1">
      <alignment vertical="center" wrapText="1" shrinkToFit="1"/>
    </xf>
    <xf numFmtId="0" fontId="15" fillId="0" borderId="6" xfId="3" applyFont="1" applyBorder="1" applyAlignment="1">
      <alignment vertical="center" wrapText="1" shrinkToFit="1"/>
    </xf>
    <xf numFmtId="0" fontId="15" fillId="0" borderId="14" xfId="3" applyFont="1" applyBorder="1" applyAlignment="1">
      <alignment vertical="center" wrapText="1" shrinkToFit="1"/>
    </xf>
    <xf numFmtId="0" fontId="15" fillId="0" borderId="11" xfId="3" applyFont="1" applyBorder="1" applyAlignment="1">
      <alignment vertical="center" wrapText="1" shrinkToFit="1"/>
    </xf>
    <xf numFmtId="0" fontId="15" fillId="0" borderId="15" xfId="3" applyFont="1" applyBorder="1" applyAlignment="1">
      <alignment vertical="center" wrapText="1" shrinkToFit="1"/>
    </xf>
    <xf numFmtId="0" fontId="15" fillId="0" borderId="16" xfId="3" applyFont="1" applyBorder="1" applyAlignment="1">
      <alignment horizontal="center" vertical="center"/>
    </xf>
    <xf numFmtId="0" fontId="1" fillId="0" borderId="17" xfId="3" applyBorder="1" applyAlignment="1">
      <alignment horizontal="center" vertical="center"/>
    </xf>
    <xf numFmtId="0" fontId="1" fillId="0" borderId="18" xfId="3" applyBorder="1" applyAlignment="1">
      <alignment horizontal="center" vertical="center"/>
    </xf>
    <xf numFmtId="0" fontId="1" fillId="0" borderId="5" xfId="3" applyBorder="1" applyAlignment="1">
      <alignment vertical="center"/>
    </xf>
    <xf numFmtId="0" fontId="1" fillId="0" borderId="6" xfId="3" applyBorder="1" applyAlignment="1">
      <alignment vertical="center"/>
    </xf>
    <xf numFmtId="0" fontId="15" fillId="0" borderId="1" xfId="3" applyFont="1" applyBorder="1" applyAlignment="1" applyProtection="1">
      <alignment horizontal="right" vertical="center"/>
      <protection locked="0"/>
    </xf>
    <xf numFmtId="0" fontId="15" fillId="0" borderId="2" xfId="3" applyFont="1" applyBorder="1" applyAlignment="1" applyProtection="1">
      <alignment horizontal="right" vertical="center"/>
      <protection locked="0"/>
    </xf>
    <xf numFmtId="0" fontId="1" fillId="0" borderId="0" xfId="3"/>
    <xf numFmtId="0" fontId="15" fillId="0" borderId="19" xfId="3" applyFont="1" applyBorder="1" applyAlignment="1" applyProtection="1">
      <alignment horizontal="center" vertical="center"/>
      <protection locked="0"/>
    </xf>
    <xf numFmtId="0" fontId="15" fillId="0" borderId="20" xfId="3" applyFont="1" applyBorder="1" applyAlignment="1" applyProtection="1">
      <alignment horizontal="center" vertical="center"/>
      <protection locked="0"/>
    </xf>
    <xf numFmtId="0" fontId="15" fillId="0" borderId="21" xfId="3" applyFont="1" applyBorder="1" applyAlignment="1" applyProtection="1">
      <alignment horizontal="center" vertical="center"/>
      <protection locked="0"/>
    </xf>
    <xf numFmtId="0" fontId="15" fillId="0" borderId="22" xfId="3" applyFont="1" applyBorder="1" applyAlignment="1" applyProtection="1">
      <alignment horizontal="center" vertical="center"/>
      <protection locked="0"/>
    </xf>
    <xf numFmtId="0" fontId="1" fillId="0" borderId="23" xfId="3" applyBorder="1" applyAlignment="1">
      <alignment vertical="center"/>
    </xf>
    <xf numFmtId="0" fontId="1" fillId="0" borderId="24" xfId="3" applyBorder="1" applyAlignment="1">
      <alignment vertical="center"/>
    </xf>
    <xf numFmtId="0" fontId="15" fillId="0" borderId="4" xfId="3" applyFont="1" applyBorder="1" applyAlignment="1">
      <alignment horizontal="center" vertical="center" shrinkToFit="1"/>
    </xf>
    <xf numFmtId="49" fontId="14" fillId="0" borderId="4" xfId="3" applyNumberFormat="1" applyFont="1" applyBorder="1" applyAlignment="1" applyProtection="1">
      <alignment vertical="center" wrapText="1"/>
      <protection locked="0"/>
    </xf>
    <xf numFmtId="0" fontId="1" fillId="0" borderId="2" xfId="3" applyBorder="1" applyAlignment="1">
      <alignment horizontal="center" vertical="center" shrinkToFit="1"/>
    </xf>
    <xf numFmtId="0" fontId="1" fillId="0" borderId="3" xfId="3" applyBorder="1" applyAlignment="1">
      <alignment horizontal="center" vertical="center" shrinkToFit="1"/>
    </xf>
    <xf numFmtId="0" fontId="14" fillId="0" borderId="14" xfId="3" applyFont="1" applyBorder="1" applyAlignment="1">
      <alignment horizontal="right" vertical="center"/>
    </xf>
    <xf numFmtId="0" fontId="1" fillId="0" borderId="11" xfId="3" applyBorder="1" applyAlignment="1">
      <alignment horizontal="right" vertical="center"/>
    </xf>
    <xf numFmtId="0" fontId="1" fillId="0" borderId="15" xfId="3" applyBorder="1" applyAlignment="1">
      <alignment horizontal="right" vertical="center"/>
    </xf>
    <xf numFmtId="0" fontId="1" fillId="0" borderId="0" xfId="4" applyAlignment="1">
      <alignment horizontal="center" vertical="center"/>
    </xf>
    <xf numFmtId="0" fontId="16" fillId="0" borderId="0" xfId="4" applyFont="1" applyAlignment="1">
      <alignment horizontal="center" vertical="center"/>
    </xf>
    <xf numFmtId="0" fontId="6" fillId="0" borderId="0" xfId="4" applyFont="1" applyAlignment="1">
      <alignment horizontal="center" vertical="center"/>
    </xf>
    <xf numFmtId="0" fontId="1" fillId="0" borderId="4" xfId="4" applyBorder="1" applyAlignment="1">
      <alignment horizontal="center" vertical="center"/>
    </xf>
    <xf numFmtId="0" fontId="1" fillId="0" borderId="1" xfId="4" applyBorder="1" applyAlignment="1">
      <alignment horizontal="center" vertical="center"/>
    </xf>
    <xf numFmtId="0" fontId="1" fillId="0" borderId="2" xfId="4" applyBorder="1" applyAlignment="1">
      <alignment horizontal="center" vertical="center"/>
    </xf>
    <xf numFmtId="0" fontId="1" fillId="0" borderId="3" xfId="4" applyBorder="1" applyAlignment="1">
      <alignment horizontal="center" vertical="center"/>
    </xf>
    <xf numFmtId="0" fontId="1" fillId="0" borderId="1" xfId="4" applyBorder="1" applyAlignment="1">
      <alignment horizontal="center" vertical="center" shrinkToFit="1"/>
    </xf>
    <xf numFmtId="0" fontId="1" fillId="0" borderId="3" xfId="4" applyBorder="1" applyAlignment="1">
      <alignment horizontal="center" vertical="center" shrinkToFit="1"/>
    </xf>
    <xf numFmtId="0" fontId="1" fillId="0" borderId="1" xfId="4" applyBorder="1" applyAlignment="1">
      <alignment horizontal="left" vertical="center" wrapText="1"/>
    </xf>
    <xf numFmtId="0" fontId="1" fillId="0" borderId="2" xfId="4" applyBorder="1" applyAlignment="1">
      <alignment horizontal="left" vertical="center"/>
    </xf>
    <xf numFmtId="0" fontId="1" fillId="0" borderId="3" xfId="4" applyBorder="1" applyAlignment="1">
      <alignment horizontal="left" vertical="center"/>
    </xf>
    <xf numFmtId="0" fontId="6" fillId="0" borderId="2" xfId="4" applyFont="1" applyBorder="1" applyAlignment="1">
      <alignment horizontal="left" vertical="center"/>
    </xf>
    <xf numFmtId="0" fontId="6" fillId="0" borderId="0" xfId="4" applyFont="1" applyAlignment="1">
      <alignment horizontal="left" vertical="center" wrapText="1"/>
    </xf>
    <xf numFmtId="0" fontId="7" fillId="0" borderId="0" xfId="4" applyFont="1" applyAlignment="1">
      <alignment horizontal="left" vertical="center" wrapText="1"/>
    </xf>
    <xf numFmtId="0" fontId="1" fillId="0" borderId="0" xfId="4" applyAlignment="1">
      <alignment horizontal="left" vertical="center" wrapText="1"/>
    </xf>
    <xf numFmtId="0" fontId="7" fillId="0" borderId="0" xfId="4" applyFont="1" applyAlignment="1">
      <alignment horizontal="left" vertical="top" wrapText="1"/>
    </xf>
    <xf numFmtId="0" fontId="1" fillId="0" borderId="0" xfId="4" applyAlignment="1">
      <alignment horizontal="left" vertical="top"/>
    </xf>
    <xf numFmtId="0" fontId="1" fillId="0" borderId="9" xfId="5" applyBorder="1" applyAlignment="1">
      <alignment horizontal="left" vertical="center" wrapText="1"/>
    </xf>
    <xf numFmtId="0" fontId="1" fillId="0" borderId="13" xfId="5" applyBorder="1" applyAlignment="1">
      <alignment horizontal="left" vertical="center" wrapText="1"/>
    </xf>
    <xf numFmtId="0" fontId="1" fillId="0" borderId="2" xfId="5" applyBorder="1" applyAlignment="1">
      <alignment horizontal="left" vertical="center" wrapText="1"/>
    </xf>
    <xf numFmtId="0" fontId="1" fillId="0" borderId="3" xfId="5" applyBorder="1" applyAlignment="1">
      <alignment horizontal="left" vertical="center" wrapText="1"/>
    </xf>
    <xf numFmtId="0" fontId="1" fillId="0" borderId="0" xfId="5" applyAlignment="1">
      <alignment horizontal="right" vertical="center"/>
    </xf>
    <xf numFmtId="0" fontId="2" fillId="0" borderId="0" xfId="5" applyFont="1" applyAlignment="1">
      <alignment horizontal="center" vertical="center"/>
    </xf>
    <xf numFmtId="0" fontId="2" fillId="0" borderId="1" xfId="5" applyFont="1" applyBorder="1" applyAlignment="1">
      <alignment horizontal="center" vertical="center"/>
    </xf>
    <xf numFmtId="0" fontId="2" fillId="0" borderId="2" xfId="5" applyFont="1" applyBorder="1" applyAlignment="1">
      <alignment horizontal="center" vertical="center"/>
    </xf>
    <xf numFmtId="0" fontId="2" fillId="0" borderId="3" xfId="5" applyFont="1" applyBorder="1" applyAlignment="1">
      <alignment horizontal="center" vertical="center"/>
    </xf>
    <xf numFmtId="0" fontId="1" fillId="0" borderId="5" xfId="5" applyBorder="1" applyAlignment="1">
      <alignment horizontal="center" vertical="center"/>
    </xf>
    <xf numFmtId="0" fontId="1" fillId="0" borderId="6" xfId="5" applyBorder="1" applyAlignment="1">
      <alignment horizontal="center" vertical="center"/>
    </xf>
    <xf numFmtId="0" fontId="7" fillId="0" borderId="7" xfId="5" applyFont="1" applyBorder="1" applyAlignment="1">
      <alignment horizontal="left" vertical="center" wrapText="1" indent="1"/>
    </xf>
    <xf numFmtId="0" fontId="1" fillId="0" borderId="13" xfId="5" applyBorder="1" applyAlignment="1">
      <alignment horizontal="left" vertical="center" indent="1"/>
    </xf>
    <xf numFmtId="0" fontId="20" fillId="0" borderId="2" xfId="5" applyFont="1" applyBorder="1" applyAlignment="1">
      <alignment horizontal="left" vertical="center" wrapText="1"/>
    </xf>
    <xf numFmtId="0" fontId="1" fillId="0" borderId="25" xfId="5" applyBorder="1" applyAlignment="1">
      <alignment horizontal="distributed" vertical="center"/>
    </xf>
    <xf numFmtId="0" fontId="1" fillId="0" borderId="26" xfId="5" applyBorder="1" applyAlignment="1">
      <alignment horizontal="distributed" vertical="center"/>
    </xf>
    <xf numFmtId="0" fontId="1" fillId="0" borderId="27" xfId="5" applyBorder="1">
      <alignment vertical="center"/>
    </xf>
    <xf numFmtId="0" fontId="1" fillId="0" borderId="28" xfId="5" applyBorder="1">
      <alignment vertical="center"/>
    </xf>
    <xf numFmtId="0" fontId="1" fillId="0" borderId="29" xfId="5" applyBorder="1">
      <alignment vertical="center"/>
    </xf>
    <xf numFmtId="0" fontId="1" fillId="0" borderId="0" xfId="5" applyAlignment="1">
      <alignment horizontal="center" vertical="center"/>
    </xf>
    <xf numFmtId="0" fontId="21" fillId="0" borderId="0" xfId="5" applyFont="1" applyAlignment="1">
      <alignment horizontal="center" vertical="center"/>
    </xf>
    <xf numFmtId="0" fontId="1" fillId="0" borderId="30" xfId="5" applyBorder="1" applyAlignment="1">
      <alignment horizontal="distributed" vertical="center"/>
    </xf>
    <xf numFmtId="0" fontId="1" fillId="0" borderId="3" xfId="5" applyBorder="1" applyAlignment="1">
      <alignment horizontal="distributed" vertical="center"/>
    </xf>
    <xf numFmtId="0" fontId="1" fillId="0" borderId="1" xfId="5" applyBorder="1" applyAlignment="1">
      <alignment horizontal="center" vertical="center"/>
    </xf>
    <xf numFmtId="0" fontId="1" fillId="0" borderId="2" xfId="5" applyBorder="1">
      <alignment vertical="center"/>
    </xf>
    <xf numFmtId="0" fontId="1" fillId="0" borderId="31" xfId="5" applyBorder="1">
      <alignment vertical="center"/>
    </xf>
    <xf numFmtId="0" fontId="1" fillId="0" borderId="2" xfId="5" applyBorder="1" applyAlignment="1">
      <alignment horizontal="center" vertical="center"/>
    </xf>
    <xf numFmtId="0" fontId="1" fillId="0" borderId="31" xfId="5" applyBorder="1" applyAlignment="1">
      <alignment horizontal="center" vertical="center"/>
    </xf>
    <xf numFmtId="0" fontId="1" fillId="0" borderId="32" xfId="5" applyBorder="1" applyAlignment="1">
      <alignment horizontal="distributed" vertical="center"/>
    </xf>
    <xf numFmtId="0" fontId="1" fillId="0" borderId="34" xfId="5" applyBorder="1" applyAlignment="1">
      <alignment horizontal="distributed" vertical="center"/>
    </xf>
    <xf numFmtId="0" fontId="1" fillId="0" borderId="1" xfId="5" applyBorder="1">
      <alignment vertical="center"/>
    </xf>
    <xf numFmtId="0" fontId="1" fillId="0" borderId="3" xfId="5" applyBorder="1">
      <alignment vertical="center"/>
    </xf>
    <xf numFmtId="0" fontId="1" fillId="0" borderId="7" xfId="5" applyBorder="1" applyAlignment="1">
      <alignment horizontal="distributed" vertical="center"/>
    </xf>
    <xf numFmtId="0" fontId="1" fillId="0" borderId="9" xfId="5" applyBorder="1" applyAlignment="1">
      <alignment horizontal="distributed" vertical="center"/>
    </xf>
    <xf numFmtId="0" fontId="1" fillId="0" borderId="8" xfId="5" applyBorder="1">
      <alignment vertical="center"/>
    </xf>
    <xf numFmtId="0" fontId="1" fillId="0" borderId="33" xfId="5" applyBorder="1">
      <alignment vertical="center"/>
    </xf>
    <xf numFmtId="0" fontId="1" fillId="0" borderId="10" xfId="5" applyBorder="1">
      <alignment vertical="center"/>
    </xf>
    <xf numFmtId="0" fontId="1" fillId="0" borderId="35" xfId="5" applyBorder="1">
      <alignment vertical="center"/>
    </xf>
    <xf numFmtId="0" fontId="1" fillId="0" borderId="5" xfId="5" applyBorder="1">
      <alignment vertical="center"/>
    </xf>
    <xf numFmtId="0" fontId="1" fillId="0" borderId="6" xfId="5" applyBorder="1">
      <alignment vertical="center"/>
    </xf>
    <xf numFmtId="0" fontId="1" fillId="0" borderId="36" xfId="5" applyBorder="1" applyAlignment="1">
      <alignment horizontal="distributed" vertical="center"/>
    </xf>
    <xf numFmtId="0" fontId="1" fillId="0" borderId="37" xfId="5" applyBorder="1" applyAlignment="1">
      <alignment horizontal="distributed" vertical="center"/>
    </xf>
    <xf numFmtId="0" fontId="1" fillId="0" borderId="38" xfId="5" applyBorder="1" applyAlignment="1">
      <alignment horizontal="center" vertical="center"/>
    </xf>
    <xf numFmtId="0" fontId="1" fillId="0" borderId="37" xfId="5" applyBorder="1" applyAlignment="1">
      <alignment horizontal="center" vertical="center"/>
    </xf>
    <xf numFmtId="0" fontId="1" fillId="0" borderId="39" xfId="5" applyBorder="1" applyAlignment="1">
      <alignment horizontal="center" vertical="center"/>
    </xf>
    <xf numFmtId="0" fontId="1" fillId="0" borderId="40" xfId="5" applyBorder="1" applyAlignment="1">
      <alignment horizontal="center" vertical="center" textRotation="255" wrapText="1"/>
    </xf>
    <xf numFmtId="0" fontId="1" fillId="0" borderId="34" xfId="5" applyBorder="1" applyAlignment="1">
      <alignment horizontal="center" vertical="center" textRotation="255" wrapText="1"/>
    </xf>
    <xf numFmtId="0" fontId="1" fillId="0" borderId="44" xfId="5" applyBorder="1" applyAlignment="1">
      <alignment horizontal="center" vertical="center" textRotation="255" wrapText="1"/>
    </xf>
    <xf numFmtId="0" fontId="1" fillId="0" borderId="41" xfId="5" applyBorder="1" applyAlignment="1">
      <alignment horizontal="center" vertical="center" wrapText="1"/>
    </xf>
    <xf numFmtId="0" fontId="1" fillId="0" borderId="42" xfId="5" applyBorder="1">
      <alignment vertical="center"/>
    </xf>
    <xf numFmtId="0" fontId="1" fillId="0" borderId="41" xfId="5" applyBorder="1" applyAlignment="1">
      <alignment horizontal="center" vertical="center"/>
    </xf>
    <xf numFmtId="0" fontId="1" fillId="0" borderId="43" xfId="5" applyBorder="1" applyAlignment="1">
      <alignment horizontal="center" vertical="center"/>
    </xf>
    <xf numFmtId="0" fontId="1" fillId="0" borderId="3" xfId="5" applyBorder="1" applyAlignment="1">
      <alignment horizontal="center" vertical="center"/>
    </xf>
    <xf numFmtId="0" fontId="1" fillId="0" borderId="1" xfId="5" applyBorder="1" applyAlignment="1">
      <alignment horizontal="left" vertical="center"/>
    </xf>
    <xf numFmtId="0" fontId="1" fillId="0" borderId="3" xfId="5" applyBorder="1" applyAlignment="1">
      <alignment horizontal="left" vertical="center"/>
    </xf>
    <xf numFmtId="0" fontId="1" fillId="0" borderId="2" xfId="5" applyBorder="1" applyAlignment="1">
      <alignment horizontal="left" vertical="center"/>
    </xf>
    <xf numFmtId="0" fontId="1" fillId="0" borderId="31" xfId="5" applyBorder="1" applyAlignment="1">
      <alignment horizontal="left" vertical="center"/>
    </xf>
    <xf numFmtId="0" fontId="1" fillId="0" borderId="46" xfId="5" applyBorder="1" applyAlignment="1">
      <alignment horizontal="left" vertical="center"/>
    </xf>
    <xf numFmtId="0" fontId="1" fillId="0" borderId="47" xfId="5" applyBorder="1" applyAlignment="1">
      <alignment horizontal="left" vertical="center"/>
    </xf>
    <xf numFmtId="0" fontId="1" fillId="0" borderId="48" xfId="5" applyBorder="1" applyAlignment="1">
      <alignment horizontal="left" vertical="center"/>
    </xf>
    <xf numFmtId="0" fontId="1" fillId="0" borderId="49" xfId="5" applyBorder="1" applyAlignment="1">
      <alignment horizontal="left" vertical="center"/>
    </xf>
    <xf numFmtId="0" fontId="1" fillId="0" borderId="1" xfId="7" applyBorder="1" applyAlignment="1">
      <alignment horizontal="center" vertical="center"/>
    </xf>
    <xf numFmtId="0" fontId="1" fillId="0" borderId="2" xfId="7" applyBorder="1" applyAlignment="1">
      <alignment horizontal="center" vertical="center"/>
    </xf>
    <xf numFmtId="0" fontId="1" fillId="0" borderId="3" xfId="7" applyBorder="1" applyAlignment="1">
      <alignment horizontal="center" vertical="center"/>
    </xf>
    <xf numFmtId="0" fontId="2" fillId="0" borderId="0" xfId="7" applyFont="1" applyAlignment="1">
      <alignment horizontal="center" vertical="center"/>
    </xf>
    <xf numFmtId="0" fontId="1" fillId="0" borderId="1" xfId="7" applyBorder="1" applyAlignment="1" applyProtection="1">
      <alignment horizontal="center" vertical="center"/>
      <protection locked="0"/>
    </xf>
    <xf numFmtId="0" fontId="1" fillId="0" borderId="2" xfId="7" applyBorder="1" applyAlignment="1" applyProtection="1">
      <alignment horizontal="center" vertical="center"/>
      <protection locked="0"/>
    </xf>
    <xf numFmtId="0" fontId="1" fillId="0" borderId="3" xfId="7" applyBorder="1" applyAlignment="1" applyProtection="1">
      <alignment horizontal="center" vertical="center"/>
      <protection locked="0"/>
    </xf>
    <xf numFmtId="0" fontId="1" fillId="0" borderId="5" xfId="7" applyBorder="1" applyAlignment="1">
      <alignment horizontal="left" vertical="center"/>
    </xf>
    <xf numFmtId="0" fontId="1" fillId="0" borderId="6" xfId="7" applyBorder="1" applyAlignment="1">
      <alignment horizontal="left" vertical="center"/>
    </xf>
    <xf numFmtId="0" fontId="1" fillId="0" borderId="10" xfId="7" applyBorder="1" applyAlignment="1" applyProtection="1">
      <alignment horizontal="center" vertical="center"/>
      <protection locked="0"/>
    </xf>
    <xf numFmtId="0" fontId="1" fillId="0" borderId="0" xfId="7" applyAlignment="1" applyProtection="1">
      <alignment horizontal="center" vertical="center"/>
      <protection locked="0"/>
    </xf>
    <xf numFmtId="0" fontId="1" fillId="0" borderId="12" xfId="7" applyBorder="1" applyAlignment="1" applyProtection="1">
      <alignment horizontal="center" vertical="center"/>
      <protection locked="0"/>
    </xf>
    <xf numFmtId="0" fontId="1" fillId="0" borderId="0" xfId="7" applyAlignment="1">
      <alignment horizontal="left" vertical="center"/>
    </xf>
    <xf numFmtId="0" fontId="1" fillId="0" borderId="12" xfId="7" applyBorder="1" applyAlignment="1">
      <alignment horizontal="left" vertical="center"/>
    </xf>
    <xf numFmtId="0" fontId="1" fillId="0" borderId="11" xfId="7" applyBorder="1" applyAlignment="1" applyProtection="1">
      <alignment horizontal="left" vertical="center"/>
      <protection locked="0"/>
    </xf>
    <xf numFmtId="0" fontId="1" fillId="0" borderId="2" xfId="7" applyBorder="1" applyAlignment="1" applyProtection="1">
      <alignment horizontal="left" vertical="center"/>
      <protection locked="0"/>
    </xf>
    <xf numFmtId="0" fontId="1" fillId="0" borderId="0" xfId="7" applyAlignment="1">
      <alignment horizontal="left" vertical="center" wrapText="1"/>
    </xf>
    <xf numFmtId="0" fontId="1" fillId="0" borderId="12" xfId="7" applyBorder="1" applyAlignment="1">
      <alignment horizontal="left" vertical="center" wrapText="1"/>
    </xf>
    <xf numFmtId="0" fontId="25" fillId="0" borderId="0" xfId="5" applyFont="1" applyAlignment="1">
      <alignment horizontal="right" vertical="center"/>
    </xf>
    <xf numFmtId="0" fontId="10" fillId="0" borderId="0" xfId="5" applyFont="1" applyAlignment="1">
      <alignment horizontal="center" vertical="center" wrapText="1"/>
    </xf>
    <xf numFmtId="0" fontId="10" fillId="0" borderId="0" xfId="5" applyFont="1" applyAlignment="1">
      <alignment horizontal="center" vertical="center"/>
    </xf>
    <xf numFmtId="0" fontId="11" fillId="0" borderId="0" xfId="5" applyFont="1" applyAlignment="1">
      <alignment horizontal="center" vertical="center" wrapText="1"/>
    </xf>
    <xf numFmtId="0" fontId="8" fillId="0" borderId="4" xfId="5" applyFont="1" applyBorder="1" applyAlignment="1">
      <alignment horizontal="center" vertical="center"/>
    </xf>
    <xf numFmtId="0" fontId="8" fillId="0" borderId="1"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25" fillId="0" borderId="7" xfId="5" applyFont="1" applyBorder="1" applyAlignment="1">
      <alignment horizontal="center" vertical="center" wrapText="1"/>
    </xf>
    <xf numFmtId="0" fontId="25" fillId="0" borderId="9" xfId="5" applyFont="1" applyBorder="1" applyAlignment="1">
      <alignment horizontal="center" vertical="center"/>
    </xf>
    <xf numFmtId="0" fontId="25" fillId="0" borderId="13" xfId="5" applyFont="1" applyBorder="1" applyAlignment="1">
      <alignment horizontal="center" vertical="center"/>
    </xf>
    <xf numFmtId="0" fontId="8" fillId="0" borderId="4" xfId="5" applyFont="1" applyBorder="1" applyAlignment="1">
      <alignment horizontal="center" vertical="center" wrapText="1"/>
    </xf>
    <xf numFmtId="0" fontId="8" fillId="0" borderId="8" xfId="5" applyFont="1" applyBorder="1" applyAlignment="1">
      <alignment horizontal="center" vertical="center" wrapText="1"/>
    </xf>
    <xf numFmtId="0" fontId="8" fillId="0" borderId="6" xfId="5" applyFont="1" applyBorder="1" applyAlignment="1">
      <alignment horizontal="center" vertical="center" wrapText="1"/>
    </xf>
    <xf numFmtId="0" fontId="8" fillId="0" borderId="10" xfId="5" applyFont="1" applyBorder="1" applyAlignment="1">
      <alignment horizontal="center" vertical="center" wrapText="1"/>
    </xf>
    <xf numFmtId="0" fontId="8" fillId="0" borderId="12" xfId="5" applyFont="1" applyBorder="1" applyAlignment="1">
      <alignment horizontal="center" vertical="center" wrapText="1"/>
    </xf>
    <xf numFmtId="0" fontId="8" fillId="0" borderId="14" xfId="5" applyFont="1" applyBorder="1" applyAlignment="1">
      <alignment horizontal="center" vertical="center" wrapText="1"/>
    </xf>
    <xf numFmtId="0" fontId="8" fillId="0" borderId="15" xfId="5" applyFont="1" applyBorder="1" applyAlignment="1">
      <alignment horizontal="center" vertical="center" wrapText="1"/>
    </xf>
    <xf numFmtId="0" fontId="8" fillId="0" borderId="8" xfId="5" applyFont="1" applyBorder="1" applyAlignment="1">
      <alignment horizontal="left" vertical="center" indent="1"/>
    </xf>
    <xf numFmtId="0" fontId="8" fillId="0" borderId="6" xfId="5" applyFont="1" applyBorder="1" applyAlignment="1">
      <alignment horizontal="left" vertical="center" indent="1"/>
    </xf>
    <xf numFmtId="0" fontId="8" fillId="0" borderId="1" xfId="5" applyFont="1" applyBorder="1" applyAlignment="1">
      <alignment horizontal="center" vertical="center"/>
    </xf>
    <xf numFmtId="0" fontId="8" fillId="0" borderId="2" xfId="5" applyFont="1" applyBorder="1" applyAlignment="1">
      <alignment horizontal="center" vertical="center"/>
    </xf>
    <xf numFmtId="0" fontId="8" fillId="0" borderId="3" xfId="5" applyFont="1" applyBorder="1" applyAlignment="1">
      <alignment horizontal="center" vertical="center"/>
    </xf>
    <xf numFmtId="0" fontId="8" fillId="0" borderId="4" xfId="5" applyFont="1" applyBorder="1" applyAlignment="1">
      <alignment horizontal="left" vertical="center" indent="1"/>
    </xf>
    <xf numFmtId="0" fontId="25" fillId="0" borderId="8" xfId="5" applyFont="1" applyBorder="1" applyAlignment="1">
      <alignment horizontal="center" vertical="center" wrapText="1"/>
    </xf>
    <xf numFmtId="0" fontId="25" fillId="0" borderId="6" xfId="5" applyFont="1" applyBorder="1" applyAlignment="1">
      <alignment horizontal="center" vertical="center"/>
    </xf>
    <xf numFmtId="0" fontId="25" fillId="0" borderId="10" xfId="5" applyFont="1" applyBorder="1" applyAlignment="1">
      <alignment horizontal="center" vertical="center"/>
    </xf>
    <xf numFmtId="0" fontId="25" fillId="0" borderId="12" xfId="5" applyFont="1" applyBorder="1" applyAlignment="1">
      <alignment horizontal="center" vertical="center"/>
    </xf>
    <xf numFmtId="0" fontId="25" fillId="0" borderId="14" xfId="5" applyFont="1" applyBorder="1" applyAlignment="1">
      <alignment horizontal="center" vertical="center"/>
    </xf>
    <xf numFmtId="0" fontId="25" fillId="0" borderId="15" xfId="5" applyFont="1" applyBorder="1" applyAlignment="1">
      <alignment horizontal="center" vertical="center"/>
    </xf>
    <xf numFmtId="0" fontId="12" fillId="0" borderId="5" xfId="5" applyFont="1" applyBorder="1" applyAlignment="1">
      <alignment horizontal="left" vertical="center" wrapText="1" indent="1"/>
    </xf>
    <xf numFmtId="0" fontId="12" fillId="0" borderId="6" xfId="5" applyFont="1" applyBorder="1" applyAlignment="1">
      <alignment horizontal="left" vertical="center" wrapText="1" indent="1"/>
    </xf>
    <xf numFmtId="0" fontId="12" fillId="0" borderId="0" xfId="5" applyFont="1" applyAlignment="1">
      <alignment horizontal="left" vertical="center" wrapText="1" indent="1"/>
    </xf>
    <xf numFmtId="0" fontId="12" fillId="0" borderId="12" xfId="5" applyFont="1" applyBorder="1" applyAlignment="1">
      <alignment horizontal="left" vertical="center" wrapText="1" indent="1"/>
    </xf>
    <xf numFmtId="0" fontId="12" fillId="0" borderId="11" xfId="5" applyFont="1" applyBorder="1" applyAlignment="1">
      <alignment horizontal="left" vertical="center" wrapText="1" indent="1"/>
    </xf>
    <xf numFmtId="0" fontId="12" fillId="0" borderId="15" xfId="5" applyFont="1" applyBorder="1" applyAlignment="1">
      <alignment horizontal="left" vertical="center" wrapText="1" indent="1"/>
    </xf>
    <xf numFmtId="0" fontId="8" fillId="0" borderId="0" xfId="5" applyFont="1" applyAlignment="1">
      <alignment horizontal="left" vertical="center" wrapText="1"/>
    </xf>
    <xf numFmtId="0" fontId="12" fillId="0" borderId="4" xfId="5" applyFont="1" applyBorder="1" applyAlignment="1">
      <alignment horizontal="left" vertical="center" wrapText="1" indent="1"/>
    </xf>
    <xf numFmtId="0" fontId="25" fillId="0" borderId="4" xfId="5" applyFont="1" applyBorder="1" applyAlignment="1">
      <alignment horizontal="center" vertical="center" wrapText="1"/>
    </xf>
    <xf numFmtId="0" fontId="25" fillId="0" borderId="4" xfId="5" applyFont="1" applyBorder="1" applyAlignment="1">
      <alignment horizontal="center" vertical="center"/>
    </xf>
    <xf numFmtId="0" fontId="25" fillId="0" borderId="1" xfId="5" applyFont="1" applyBorder="1" applyAlignment="1">
      <alignment horizontal="left" vertical="center" wrapText="1" indent="1"/>
    </xf>
    <xf numFmtId="0" fontId="25" fillId="0" borderId="2" xfId="5" applyFont="1" applyBorder="1" applyAlignment="1">
      <alignment horizontal="left" vertical="center" wrapText="1" indent="1"/>
    </xf>
    <xf numFmtId="0" fontId="25" fillId="0" borderId="3" xfId="5" applyFont="1" applyBorder="1" applyAlignment="1">
      <alignment horizontal="left" vertical="center" wrapText="1" indent="1"/>
    </xf>
    <xf numFmtId="0" fontId="30" fillId="0" borderId="1" xfId="5" applyFont="1" applyBorder="1" applyAlignment="1">
      <alignment horizontal="center" vertical="center"/>
    </xf>
    <xf numFmtId="0" fontId="30" fillId="0" borderId="2" xfId="5" applyFont="1" applyBorder="1" applyAlignment="1">
      <alignment horizontal="center" vertical="center"/>
    </xf>
    <xf numFmtId="0" fontId="28" fillId="0" borderId="56" xfId="5" applyFont="1" applyBorder="1" applyAlignment="1">
      <alignment horizontal="center" vertical="center" wrapText="1" shrinkToFit="1"/>
    </xf>
    <xf numFmtId="0" fontId="28" fillId="0" borderId="56" xfId="5" applyFont="1" applyBorder="1" applyAlignment="1">
      <alignment horizontal="center" vertical="center" shrinkToFit="1"/>
    </xf>
    <xf numFmtId="0" fontId="20" fillId="0" borderId="57" xfId="5" applyFont="1" applyBorder="1" applyAlignment="1">
      <alignment horizontal="center" vertical="center"/>
    </xf>
    <xf numFmtId="0" fontId="20" fillId="0" borderId="60" xfId="5" applyFont="1" applyBorder="1" applyAlignment="1">
      <alignment horizontal="center" vertical="center"/>
    </xf>
    <xf numFmtId="0" fontId="20" fillId="0" borderId="62" xfId="5" applyFont="1" applyBorder="1" applyAlignment="1">
      <alignment horizontal="center" vertical="center"/>
    </xf>
    <xf numFmtId="0" fontId="20" fillId="0" borderId="26" xfId="5" applyFont="1" applyBorder="1" applyAlignment="1">
      <alignment horizontal="center" vertical="center"/>
    </xf>
    <xf numFmtId="0" fontId="20" fillId="0" borderId="58" xfId="5" applyFont="1" applyBorder="1" applyAlignment="1">
      <alignment horizontal="center" vertical="center"/>
    </xf>
    <xf numFmtId="0" fontId="20" fillId="0" borderId="27" xfId="5" applyFont="1" applyBorder="1" applyAlignment="1">
      <alignment horizontal="center" vertical="center"/>
    </xf>
    <xf numFmtId="0" fontId="30" fillId="0" borderId="58" xfId="5" applyFont="1" applyBorder="1" applyAlignment="1">
      <alignment horizontal="center" vertical="center"/>
    </xf>
    <xf numFmtId="0" fontId="30" fillId="0" borderId="59" xfId="5" applyFont="1" applyBorder="1" applyAlignment="1">
      <alignment horizontal="center" vertical="center"/>
    </xf>
    <xf numFmtId="0" fontId="20" fillId="0" borderId="4" xfId="5" applyFont="1" applyBorder="1" applyAlignment="1">
      <alignment horizontal="center" vertical="center"/>
    </xf>
    <xf numFmtId="0" fontId="20" fillId="0" borderId="1" xfId="5" applyFont="1" applyBorder="1" applyAlignment="1">
      <alignment horizontal="center" vertical="center"/>
    </xf>
    <xf numFmtId="0" fontId="30" fillId="0" borderId="4" xfId="5" applyFont="1" applyBorder="1" applyAlignment="1">
      <alignment horizontal="center" vertical="center"/>
    </xf>
    <xf numFmtId="0" fontId="30" fillId="0" borderId="61" xfId="5" applyFont="1" applyBorder="1" applyAlignment="1">
      <alignment horizontal="center" vertical="center"/>
    </xf>
    <xf numFmtId="0" fontId="20" fillId="0" borderId="2" xfId="5" applyFont="1" applyBorder="1" applyAlignment="1">
      <alignment horizontal="center" vertical="center"/>
    </xf>
    <xf numFmtId="10" fontId="30" fillId="0" borderId="1" xfId="5" applyNumberFormat="1" applyFont="1" applyBorder="1" applyAlignment="1">
      <alignment horizontal="center" vertical="center"/>
    </xf>
    <xf numFmtId="0" fontId="30" fillId="0" borderId="31" xfId="5" applyFont="1" applyBorder="1" applyAlignment="1">
      <alignment horizontal="center" vertical="center"/>
    </xf>
    <xf numFmtId="0" fontId="30" fillId="0" borderId="63" xfId="5" applyFont="1" applyBorder="1" applyAlignment="1">
      <alignment horizontal="center" vertical="center"/>
    </xf>
    <xf numFmtId="0" fontId="30" fillId="0" borderId="5" xfId="5" applyFont="1" applyBorder="1" applyAlignment="1">
      <alignment horizontal="center" vertical="center"/>
    </xf>
    <xf numFmtId="0" fontId="30" fillId="0" borderId="41" xfId="5" applyFont="1" applyBorder="1" applyAlignment="1">
      <alignment horizontal="center" vertical="center"/>
    </xf>
    <xf numFmtId="0" fontId="30" fillId="0" borderId="42" xfId="5" applyFont="1" applyBorder="1" applyAlignment="1">
      <alignment horizontal="center" vertical="center"/>
    </xf>
    <xf numFmtId="0" fontId="20" fillId="0" borderId="46" xfId="5" applyFont="1" applyBorder="1" applyAlignment="1">
      <alignment horizontal="center" vertical="center"/>
    </xf>
    <xf numFmtId="0" fontId="20" fillId="0" borderId="48" xfId="5" applyFont="1" applyBorder="1" applyAlignment="1">
      <alignment horizontal="center" vertical="center"/>
    </xf>
    <xf numFmtId="0" fontId="36" fillId="0" borderId="1" xfId="8" applyFont="1" applyBorder="1" applyAlignment="1">
      <alignment horizontal="left" vertical="center" wrapText="1"/>
    </xf>
    <xf numFmtId="0" fontId="36" fillId="0" borderId="2" xfId="8" applyFont="1" applyBorder="1" applyAlignment="1">
      <alignment horizontal="left" vertical="center"/>
    </xf>
    <xf numFmtId="0" fontId="36" fillId="0" borderId="3" xfId="8" applyFont="1" applyBorder="1" applyAlignment="1">
      <alignment horizontal="left" vertical="center"/>
    </xf>
    <xf numFmtId="0" fontId="35" fillId="0" borderId="0" xfId="8" applyFont="1" applyAlignment="1">
      <alignment horizontal="right" vertical="center"/>
    </xf>
    <xf numFmtId="0" fontId="10" fillId="0" borderId="0" xfId="8" applyFont="1" applyAlignment="1">
      <alignment horizontal="center" vertical="center"/>
    </xf>
    <xf numFmtId="0" fontId="33" fillId="0" borderId="1" xfId="8" applyFont="1" applyBorder="1" applyAlignment="1">
      <alignment horizontal="center" vertical="center"/>
    </xf>
    <xf numFmtId="0" fontId="33" fillId="0" borderId="2" xfId="8" applyFont="1" applyBorder="1" applyAlignment="1">
      <alignment horizontal="center" vertical="center"/>
    </xf>
    <xf numFmtId="0" fontId="33" fillId="0" borderId="3" xfId="8" applyFont="1" applyBorder="1" applyAlignment="1">
      <alignment horizontal="center" vertical="center"/>
    </xf>
    <xf numFmtId="0" fontId="35" fillId="0" borderId="5" xfId="8" applyFont="1" applyBorder="1" applyAlignment="1">
      <alignment horizontal="center" vertical="center"/>
    </xf>
    <xf numFmtId="0" fontId="35" fillId="0" borderId="6" xfId="8" applyFont="1" applyBorder="1" applyAlignment="1">
      <alignment horizontal="center" vertical="center"/>
    </xf>
    <xf numFmtId="0" fontId="35" fillId="0" borderId="1" xfId="8" applyFont="1" applyBorder="1" applyAlignment="1">
      <alignment horizontal="left" vertical="center" wrapText="1"/>
    </xf>
    <xf numFmtId="0" fontId="35" fillId="0" borderId="2" xfId="8" applyFont="1" applyBorder="1" applyAlignment="1">
      <alignment horizontal="left" vertical="center"/>
    </xf>
    <xf numFmtId="0" fontId="35" fillId="0" borderId="3" xfId="8" applyFont="1" applyBorder="1" applyAlignment="1">
      <alignment horizontal="left" vertical="center"/>
    </xf>
    <xf numFmtId="0" fontId="1" fillId="0" borderId="0" xfId="6" applyFont="1" applyAlignment="1">
      <alignment horizontal="center" vertical="center"/>
    </xf>
    <xf numFmtId="0" fontId="39" fillId="0" borderId="0" xfId="6" applyFont="1" applyAlignment="1">
      <alignment horizontal="center" vertical="center"/>
    </xf>
    <xf numFmtId="0" fontId="40" fillId="0" borderId="0" xfId="6" applyFont="1" applyAlignment="1">
      <alignment horizontal="center" vertical="center"/>
    </xf>
    <xf numFmtId="0" fontId="1" fillId="0" borderId="8" xfId="6" applyFont="1" applyBorder="1" applyAlignment="1">
      <alignment horizontal="left" vertical="center"/>
    </xf>
    <xf numFmtId="0" fontId="1" fillId="0" borderId="5" xfId="6" applyFont="1" applyBorder="1" applyAlignment="1">
      <alignment horizontal="left" vertical="center"/>
    </xf>
    <xf numFmtId="0" fontId="1" fillId="0" borderId="6" xfId="6" applyFont="1" applyBorder="1" applyAlignment="1">
      <alignment horizontal="left" vertical="center"/>
    </xf>
    <xf numFmtId="0" fontId="1" fillId="0" borderId="4" xfId="6" applyFont="1" applyBorder="1" applyAlignment="1">
      <alignment horizontal="center" vertical="center"/>
    </xf>
    <xf numFmtId="0" fontId="1" fillId="0" borderId="4" xfId="6" applyFont="1" applyBorder="1" applyAlignment="1">
      <alignment horizontal="left" vertical="center" wrapText="1"/>
    </xf>
    <xf numFmtId="0" fontId="1" fillId="0" borderId="1" xfId="6" applyFont="1"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0" fontId="1" fillId="0" borderId="1" xfId="6" applyFont="1" applyBorder="1" applyAlignment="1">
      <alignment horizontal="center" vertical="center"/>
    </xf>
    <xf numFmtId="0" fontId="1" fillId="0" borderId="2" xfId="6" applyFont="1" applyBorder="1" applyAlignment="1">
      <alignment horizontal="center" vertical="center"/>
    </xf>
    <xf numFmtId="0" fontId="1" fillId="0" borderId="3" xfId="6" applyFont="1" applyBorder="1" applyAlignment="1">
      <alignment horizontal="center" vertical="center"/>
    </xf>
    <xf numFmtId="0" fontId="41" fillId="0" borderId="5" xfId="6" applyFont="1" applyBorder="1" applyAlignment="1">
      <alignment horizontal="left" vertical="center" wrapText="1"/>
    </xf>
    <xf numFmtId="0" fontId="1" fillId="0" borderId="4" xfId="6" applyFont="1" applyBorder="1" applyAlignment="1">
      <alignment horizontal="left" vertical="center"/>
    </xf>
    <xf numFmtId="0" fontId="46" fillId="0" borderId="7" xfId="8" applyFont="1" applyBorder="1" applyAlignment="1">
      <alignment horizontal="left" vertical="center" wrapText="1"/>
    </xf>
    <xf numFmtId="0" fontId="46" fillId="0" borderId="13" xfId="8" applyFont="1" applyBorder="1" applyAlignment="1">
      <alignment horizontal="left" vertical="center" wrapText="1"/>
    </xf>
    <xf numFmtId="0" fontId="46" fillId="0" borderId="1" xfId="8" applyFont="1" applyBorder="1" applyAlignment="1">
      <alignment horizontal="left" vertical="center" wrapText="1"/>
    </xf>
    <xf numFmtId="0" fontId="46" fillId="0" borderId="2" xfId="8" applyFont="1" applyBorder="1" applyAlignment="1">
      <alignment horizontal="left" vertical="center" wrapText="1"/>
    </xf>
    <xf numFmtId="0" fontId="46" fillId="0" borderId="1" xfId="8" applyFont="1" applyBorder="1" applyAlignment="1">
      <alignment horizontal="center" vertical="center"/>
    </xf>
    <xf numFmtId="0" fontId="46" fillId="0" borderId="3" xfId="8" applyFont="1" applyBorder="1" applyAlignment="1">
      <alignment horizontal="center" vertical="center"/>
    </xf>
    <xf numFmtId="0" fontId="43" fillId="0" borderId="0" xfId="8" applyFont="1" applyAlignment="1">
      <alignment horizontal="center" vertical="center"/>
    </xf>
    <xf numFmtId="0" fontId="46" fillId="0" borderId="2" xfId="8" applyFont="1" applyBorder="1" applyAlignment="1">
      <alignment horizontal="center" vertical="center"/>
    </xf>
    <xf numFmtId="0" fontId="46" fillId="0" borderId="3" xfId="8" applyFont="1" applyBorder="1" applyAlignment="1">
      <alignment horizontal="left" vertical="center" wrapText="1"/>
    </xf>
    <xf numFmtId="0" fontId="46" fillId="0" borderId="14" xfId="8" applyFont="1" applyBorder="1" applyAlignment="1">
      <alignment horizontal="left" vertical="center" wrapText="1"/>
    </xf>
    <xf numFmtId="0" fontId="46" fillId="0" borderId="11" xfId="8" applyFont="1" applyBorder="1" applyAlignment="1">
      <alignment horizontal="left" vertical="center" wrapText="1"/>
    </xf>
    <xf numFmtId="0" fontId="46" fillId="0" borderId="71" xfId="8" applyFont="1" applyBorder="1" applyAlignment="1">
      <alignment horizontal="left" vertical="center" wrapText="1"/>
    </xf>
    <xf numFmtId="0" fontId="46" fillId="0" borderId="0" xfId="8" applyFont="1" applyAlignment="1">
      <alignment horizontal="left" vertical="top" wrapText="1"/>
    </xf>
    <xf numFmtId="0" fontId="46" fillId="2" borderId="1" xfId="8" applyFont="1" applyFill="1" applyBorder="1" applyAlignment="1">
      <alignment horizontal="center" vertical="center"/>
    </xf>
    <xf numFmtId="0" fontId="46" fillId="2" borderId="2" xfId="8" applyFont="1" applyFill="1" applyBorder="1" applyAlignment="1">
      <alignment horizontal="center" vertical="center"/>
    </xf>
    <xf numFmtId="0" fontId="46" fillId="2" borderId="3" xfId="8" applyFont="1" applyFill="1" applyBorder="1" applyAlignment="1">
      <alignment horizontal="center" vertical="center"/>
    </xf>
    <xf numFmtId="0" fontId="46" fillId="0" borderId="1" xfId="8" applyFont="1" applyBorder="1" applyAlignment="1">
      <alignment vertical="center" wrapText="1"/>
    </xf>
    <xf numFmtId="0" fontId="46" fillId="0" borderId="2" xfId="8" applyFont="1" applyBorder="1" applyAlignment="1">
      <alignment vertical="center" wrapText="1"/>
    </xf>
    <xf numFmtId="0" fontId="46" fillId="0" borderId="3" xfId="8" applyFont="1" applyBorder="1" applyAlignment="1">
      <alignment vertical="center" wrapText="1"/>
    </xf>
    <xf numFmtId="0" fontId="46" fillId="0" borderId="4" xfId="8" applyFont="1" applyBorder="1" applyAlignment="1">
      <alignment vertical="center" wrapText="1"/>
    </xf>
    <xf numFmtId="0" fontId="46" fillId="0" borderId="4" xfId="8" applyFont="1" applyBorder="1">
      <alignment vertical="center"/>
    </xf>
    <xf numFmtId="0" fontId="7" fillId="0" borderId="1" xfId="6" applyBorder="1" applyAlignment="1">
      <alignment horizontal="left" vertical="center" wrapText="1"/>
    </xf>
    <xf numFmtId="0" fontId="7" fillId="0" borderId="2" xfId="6" applyBorder="1" applyAlignment="1">
      <alignment horizontal="left" vertical="center" wrapText="1"/>
    </xf>
    <xf numFmtId="0" fontId="7" fillId="0" borderId="3" xfId="6" applyBorder="1" applyAlignment="1">
      <alignment horizontal="left" vertical="center" wrapText="1"/>
    </xf>
    <xf numFmtId="0" fontId="7" fillId="0" borderId="2" xfId="6" applyBorder="1" applyAlignment="1">
      <alignment horizontal="center" vertical="center"/>
    </xf>
    <xf numFmtId="0" fontId="7" fillId="0" borderId="3" xfId="6" applyBorder="1" applyAlignment="1">
      <alignment horizontal="center" vertical="center"/>
    </xf>
    <xf numFmtId="0" fontId="7" fillId="0" borderId="0" xfId="6" applyAlignment="1">
      <alignment horizontal="right" vertical="center"/>
    </xf>
    <xf numFmtId="0" fontId="7" fillId="0" borderId="0" xfId="6">
      <alignment vertical="center"/>
    </xf>
    <xf numFmtId="0" fontId="2" fillId="0" borderId="0" xfId="6" applyFont="1" applyAlignment="1">
      <alignment horizontal="center" vertical="center"/>
    </xf>
    <xf numFmtId="0" fontId="7" fillId="0" borderId="0" xfId="6" applyAlignment="1">
      <alignment horizontal="center" vertical="center"/>
    </xf>
    <xf numFmtId="0" fontId="48" fillId="0" borderId="0" xfId="6" applyFont="1" applyAlignment="1">
      <alignment horizontal="center" vertical="center"/>
    </xf>
    <xf numFmtId="0" fontId="2" fillId="0" borderId="1" xfId="6" applyFont="1" applyBorder="1" applyAlignment="1">
      <alignment horizontal="center" vertical="center"/>
    </xf>
    <xf numFmtId="0" fontId="2" fillId="0" borderId="2" xfId="6" applyFont="1" applyBorder="1" applyAlignment="1">
      <alignment horizontal="center" vertical="center"/>
    </xf>
    <xf numFmtId="0" fontId="2" fillId="0" borderId="3" xfId="6" applyFont="1" applyBorder="1" applyAlignment="1">
      <alignment horizontal="center" vertical="center"/>
    </xf>
    <xf numFmtId="0" fontId="7" fillId="0" borderId="5" xfId="6" applyBorder="1" applyAlignment="1">
      <alignment horizontal="center" vertical="center"/>
    </xf>
    <xf numFmtId="0" fontId="7" fillId="0" borderId="6" xfId="6" applyBorder="1" applyAlignment="1">
      <alignment horizontal="center" vertical="center"/>
    </xf>
    <xf numFmtId="0" fontId="41" fillId="0" borderId="0" xfId="6" applyFont="1" applyAlignment="1">
      <alignment horizontal="left" vertical="center" wrapText="1"/>
    </xf>
    <xf numFmtId="0" fontId="7" fillId="0" borderId="1" xfId="6" applyBorder="1" applyAlignment="1">
      <alignment horizontal="center" vertical="center" wrapText="1"/>
    </xf>
    <xf numFmtId="0" fontId="49" fillId="0" borderId="11" xfId="6" applyFont="1" applyBorder="1" applyAlignment="1">
      <alignment horizontal="center" vertical="center"/>
    </xf>
    <xf numFmtId="0" fontId="41" fillId="0" borderId="0" xfId="6" applyFont="1">
      <alignment vertical="center"/>
    </xf>
    <xf numFmtId="0" fontId="41" fillId="0" borderId="0" xfId="6" applyFont="1" applyAlignment="1">
      <alignment vertical="center" wrapText="1"/>
    </xf>
    <xf numFmtId="0" fontId="1" fillId="0" borderId="0" xfId="6" applyFont="1" applyAlignment="1">
      <alignment vertical="center" wrapText="1"/>
    </xf>
    <xf numFmtId="0" fontId="41" fillId="0" borderId="0" xfId="6" applyFont="1" applyAlignment="1">
      <alignment horizontal="left" vertical="center"/>
    </xf>
    <xf numFmtId="0" fontId="1" fillId="0" borderId="25" xfId="6" applyFont="1" applyBorder="1" applyAlignment="1">
      <alignment horizontal="center" vertical="center"/>
    </xf>
    <xf numFmtId="0" fontId="20" fillId="0" borderId="28" xfId="6" applyFont="1" applyBorder="1" applyAlignment="1">
      <alignment horizontal="center" vertical="center"/>
    </xf>
    <xf numFmtId="0" fontId="20" fillId="0" borderId="26" xfId="6" applyFont="1" applyBorder="1" applyAlignment="1">
      <alignment horizontal="center" vertical="center"/>
    </xf>
    <xf numFmtId="0" fontId="20" fillId="0" borderId="27" xfId="6" applyFont="1" applyBorder="1">
      <alignment vertical="center"/>
    </xf>
    <xf numFmtId="0" fontId="20" fillId="0" borderId="29" xfId="6" applyFont="1" applyBorder="1">
      <alignment vertical="center"/>
    </xf>
    <xf numFmtId="0" fontId="20" fillId="0" borderId="0" xfId="6" applyFont="1" applyAlignment="1">
      <alignment horizontal="right" vertical="center"/>
    </xf>
    <xf numFmtId="0" fontId="20" fillId="0" borderId="0" xfId="6" applyFont="1">
      <alignment vertical="center"/>
    </xf>
    <xf numFmtId="0" fontId="2" fillId="0" borderId="0" xfId="9" applyFont="1" applyAlignment="1">
      <alignment horizontal="center" vertical="center"/>
    </xf>
    <xf numFmtId="0" fontId="49" fillId="0" borderId="0" xfId="6" applyFont="1" applyAlignment="1">
      <alignment horizontal="center" vertical="center"/>
    </xf>
    <xf numFmtId="0" fontId="2" fillId="0" borderId="56" xfId="6" applyFont="1" applyBorder="1" applyAlignment="1">
      <alignment horizontal="center" vertical="center"/>
    </xf>
    <xf numFmtId="0" fontId="7" fillId="0" borderId="56" xfId="6" applyBorder="1">
      <alignment vertical="center"/>
    </xf>
    <xf numFmtId="0" fontId="20" fillId="0" borderId="30" xfId="6" applyFont="1" applyBorder="1" applyAlignment="1">
      <alignment horizontal="center" vertical="center"/>
    </xf>
    <xf numFmtId="0" fontId="20" fillId="0" borderId="2" xfId="6" applyFont="1" applyBorder="1" applyAlignment="1">
      <alignment horizontal="center" vertical="center"/>
    </xf>
    <xf numFmtId="0" fontId="20" fillId="0" borderId="3" xfId="6" applyFont="1" applyBorder="1" applyAlignment="1">
      <alignment horizontal="center" vertical="center"/>
    </xf>
    <xf numFmtId="0" fontId="20" fillId="0" borderId="1" xfId="6" applyFont="1" applyBorder="1" applyAlignment="1">
      <alignment horizontal="center" vertical="center"/>
    </xf>
    <xf numFmtId="0" fontId="20" fillId="0" borderId="31" xfId="6" applyFont="1" applyBorder="1">
      <alignment vertical="center"/>
    </xf>
    <xf numFmtId="0" fontId="1" fillId="0" borderId="30" xfId="9" applyBorder="1" applyAlignment="1">
      <alignment horizontal="center" vertical="center"/>
    </xf>
    <xf numFmtId="0" fontId="1" fillId="0" borderId="2" xfId="9" applyBorder="1" applyAlignment="1">
      <alignment horizontal="center" vertical="center"/>
    </xf>
    <xf numFmtId="0" fontId="1" fillId="0" borderId="3" xfId="9" applyBorder="1" applyAlignment="1">
      <alignment horizontal="center" vertical="center"/>
    </xf>
    <xf numFmtId="0" fontId="20" fillId="0" borderId="1" xfId="9" applyFont="1" applyBorder="1" applyAlignment="1">
      <alignment horizontal="center" vertical="center"/>
    </xf>
    <xf numFmtId="0" fontId="20" fillId="0" borderId="31" xfId="9" applyFont="1" applyBorder="1" applyAlignment="1">
      <alignment horizontal="center" vertical="center"/>
    </xf>
    <xf numFmtId="0" fontId="37" fillId="0" borderId="68" xfId="9" applyFont="1" applyBorder="1" applyAlignment="1">
      <alignment horizontal="center" vertical="center"/>
    </xf>
    <xf numFmtId="0" fontId="37" fillId="0" borderId="4" xfId="9" applyFont="1" applyBorder="1" applyAlignment="1">
      <alignment horizontal="center" vertical="center"/>
    </xf>
    <xf numFmtId="0" fontId="52" fillId="0" borderId="8" xfId="9" applyFont="1" applyBorder="1" applyAlignment="1">
      <alignment horizontal="center" vertical="center" wrapText="1"/>
    </xf>
    <xf numFmtId="0" fontId="52" fillId="0" borderId="10" xfId="9" applyFont="1" applyBorder="1" applyAlignment="1">
      <alignment horizontal="center" vertical="center" wrapText="1"/>
    </xf>
    <xf numFmtId="0" fontId="52" fillId="0" borderId="14" xfId="9" applyFont="1" applyBorder="1" applyAlignment="1">
      <alignment horizontal="center" vertical="center" wrapText="1"/>
    </xf>
    <xf numFmtId="0" fontId="52" fillId="0" borderId="61" xfId="9" applyFont="1" applyBorder="1" applyAlignment="1">
      <alignment horizontal="center" vertical="center" wrapText="1"/>
    </xf>
    <xf numFmtId="0" fontId="19" fillId="0" borderId="68" xfId="9" applyFont="1" applyBorder="1" applyAlignment="1">
      <alignment horizontal="center" vertical="center" shrinkToFit="1"/>
    </xf>
    <xf numFmtId="0" fontId="19" fillId="0" borderId="4" xfId="9" applyFont="1" applyBorder="1" applyAlignment="1">
      <alignment horizontal="center" vertical="center" shrinkToFit="1"/>
    </xf>
    <xf numFmtId="0" fontId="41" fillId="0" borderId="0" xfId="9" applyFont="1" applyAlignment="1">
      <alignment horizontal="left" vertical="center" wrapText="1"/>
    </xf>
    <xf numFmtId="0" fontId="1" fillId="0" borderId="0" xfId="6" applyFont="1" applyAlignment="1">
      <alignment horizontal="left" vertical="center" wrapText="1"/>
    </xf>
    <xf numFmtId="0" fontId="1" fillId="0" borderId="68" xfId="9" applyBorder="1" applyAlignment="1">
      <alignment horizontal="center" vertical="center" shrinkToFit="1"/>
    </xf>
    <xf numFmtId="0" fontId="1" fillId="0" borderId="4" xfId="9" applyBorder="1" applyAlignment="1">
      <alignment horizontal="center" vertical="center" shrinkToFit="1"/>
    </xf>
    <xf numFmtId="0" fontId="1" fillId="0" borderId="69" xfId="9" applyBorder="1" applyAlignment="1">
      <alignment horizontal="center" vertical="center" shrinkToFit="1"/>
    </xf>
    <xf numFmtId="0" fontId="1" fillId="0" borderId="45" xfId="9" applyBorder="1" applyAlignment="1">
      <alignment horizontal="center" vertical="center" shrinkToFit="1"/>
    </xf>
    <xf numFmtId="0" fontId="1" fillId="0" borderId="57" xfId="9" applyBorder="1" applyAlignment="1">
      <alignment horizontal="center" vertical="center" wrapText="1"/>
    </xf>
    <xf numFmtId="0" fontId="1" fillId="0" borderId="72" xfId="9" applyBorder="1" applyAlignment="1">
      <alignment horizontal="center" vertical="center" wrapText="1"/>
    </xf>
    <xf numFmtId="0" fontId="1" fillId="0" borderId="72" xfId="6" applyFont="1" applyBorder="1" applyAlignment="1">
      <alignment horizontal="center" vertical="center" wrapText="1"/>
    </xf>
    <xf numFmtId="0" fontId="1" fillId="0" borderId="73" xfId="6" applyFont="1" applyBorder="1" applyAlignment="1">
      <alignment horizontal="center" vertical="center" wrapText="1"/>
    </xf>
    <xf numFmtId="0" fontId="1" fillId="0" borderId="62" xfId="9" applyBorder="1" applyAlignment="1">
      <alignment horizontal="center" vertical="center" wrapText="1"/>
    </xf>
    <xf numFmtId="0" fontId="1" fillId="0" borderId="11" xfId="9" applyBorder="1" applyAlignment="1">
      <alignment horizontal="center" vertical="center" wrapText="1"/>
    </xf>
    <xf numFmtId="0" fontId="1" fillId="0" borderId="11" xfId="6" applyFont="1" applyBorder="1" applyAlignment="1">
      <alignment horizontal="center" vertical="center" wrapText="1"/>
    </xf>
    <xf numFmtId="0" fontId="1" fillId="0" borderId="15" xfId="6" applyFont="1" applyBorder="1" applyAlignment="1">
      <alignment horizontal="center" vertical="center" wrapText="1"/>
    </xf>
    <xf numFmtId="0" fontId="1" fillId="0" borderId="74" xfId="9" applyBorder="1" applyAlignment="1">
      <alignment horizontal="center" vertical="center" wrapText="1"/>
    </xf>
    <xf numFmtId="0" fontId="1" fillId="0" borderId="14" xfId="6" applyFont="1" applyBorder="1" applyAlignment="1">
      <alignment horizontal="center" vertical="center" wrapText="1"/>
    </xf>
    <xf numFmtId="0" fontId="1" fillId="0" borderId="75" xfId="9" applyBorder="1" applyAlignment="1">
      <alignment horizontal="center" vertical="center" shrinkToFit="1"/>
    </xf>
    <xf numFmtId="0" fontId="1" fillId="0" borderId="48" xfId="9" applyBorder="1" applyAlignment="1">
      <alignment horizontal="center" vertical="center" shrinkToFit="1"/>
    </xf>
    <xf numFmtId="0" fontId="1" fillId="0" borderId="48" xfId="6" applyFont="1" applyBorder="1" applyAlignment="1">
      <alignment horizontal="center" vertical="center" shrinkToFit="1"/>
    </xf>
    <xf numFmtId="0" fontId="1" fillId="0" borderId="47" xfId="6" applyFont="1" applyBorder="1" applyAlignment="1">
      <alignment horizontal="center" vertical="center" shrinkToFit="1"/>
    </xf>
    <xf numFmtId="0" fontId="37" fillId="0" borderId="0" xfId="9" applyFont="1" applyAlignment="1">
      <alignment horizontal="left" vertical="center" wrapText="1"/>
    </xf>
    <xf numFmtId="0" fontId="7" fillId="0" borderId="0" xfId="6" applyAlignment="1">
      <alignment vertical="center" wrapText="1"/>
    </xf>
    <xf numFmtId="0" fontId="7" fillId="0" borderId="7" xfId="6" applyBorder="1" applyAlignment="1">
      <alignment horizontal="left" vertical="center" wrapText="1" indent="1"/>
    </xf>
    <xf numFmtId="0" fontId="7" fillId="0" borderId="9" xfId="6" applyBorder="1" applyAlignment="1">
      <alignment horizontal="left" vertical="center" wrapText="1" indent="1"/>
    </xf>
    <xf numFmtId="0" fontId="7" fillId="0" borderId="13" xfId="6" applyBorder="1" applyAlignment="1">
      <alignment horizontal="left" vertical="center" wrapText="1" indent="1"/>
    </xf>
    <xf numFmtId="9" fontId="1" fillId="0" borderId="78" xfId="6" applyNumberFormat="1" applyFont="1" applyBorder="1" applyAlignment="1">
      <alignment horizontal="center" vertical="center"/>
    </xf>
    <xf numFmtId="9" fontId="1" fillId="0" borderId="79" xfId="6" applyNumberFormat="1" applyFont="1" applyBorder="1" applyAlignment="1">
      <alignment horizontal="center" vertical="center"/>
    </xf>
    <xf numFmtId="0" fontId="37" fillId="0" borderId="57" xfId="6" applyFont="1" applyBorder="1" applyAlignment="1">
      <alignment horizontal="left" vertical="center" wrapText="1"/>
    </xf>
    <xf numFmtId="0" fontId="37" fillId="0" borderId="72" xfId="6" applyFont="1" applyBorder="1" applyAlignment="1">
      <alignment horizontal="left" vertical="center" wrapText="1"/>
    </xf>
    <xf numFmtId="0" fontId="37" fillId="0" borderId="77" xfId="6" applyFont="1" applyBorder="1" applyAlignment="1">
      <alignment horizontal="left" vertical="center" wrapText="1"/>
    </xf>
    <xf numFmtId="0" fontId="37" fillId="0" borderId="60" xfId="6" applyFont="1" applyBorder="1" applyAlignment="1">
      <alignment horizontal="left" vertical="center" wrapText="1"/>
    </xf>
    <xf numFmtId="0" fontId="37" fillId="0" borderId="0" xfId="6" applyFont="1" applyAlignment="1">
      <alignment horizontal="left" vertical="center" wrapText="1"/>
    </xf>
    <xf numFmtId="0" fontId="37" fillId="0" borderId="35" xfId="6" applyFont="1" applyBorder="1" applyAlignment="1">
      <alignment horizontal="left" vertical="center" wrapText="1"/>
    </xf>
    <xf numFmtId="0" fontId="37" fillId="0" borderId="80" xfId="6" applyFont="1" applyBorder="1" applyAlignment="1">
      <alignment horizontal="left" vertical="center" wrapText="1"/>
    </xf>
    <xf numFmtId="0" fontId="37" fillId="0" borderId="56" xfId="6" applyFont="1" applyBorder="1" applyAlignment="1">
      <alignment horizontal="left" vertical="center" wrapText="1"/>
    </xf>
    <xf numFmtId="0" fontId="37" fillId="0" borderId="81" xfId="6" applyFont="1" applyBorder="1" applyAlignment="1">
      <alignment horizontal="left" vertical="center" wrapText="1"/>
    </xf>
    <xf numFmtId="0" fontId="37" fillId="0" borderId="76" xfId="6" applyFont="1" applyBorder="1" applyAlignment="1">
      <alignment horizontal="right" vertical="center"/>
    </xf>
    <xf numFmtId="0" fontId="37" fillId="0" borderId="78" xfId="6" applyFont="1" applyBorder="1" applyAlignment="1">
      <alignment horizontal="right" vertical="center"/>
    </xf>
    <xf numFmtId="0" fontId="37" fillId="0" borderId="79" xfId="6" applyFont="1" applyBorder="1" applyAlignment="1">
      <alignment horizontal="right" vertical="center"/>
    </xf>
    <xf numFmtId="0" fontId="1" fillId="0" borderId="0" xfId="6" applyFont="1" applyAlignment="1">
      <alignment horizontal="right" vertical="center"/>
    </xf>
    <xf numFmtId="0" fontId="39" fillId="0" borderId="0" xfId="6" applyFont="1" applyAlignment="1">
      <alignment horizontal="center" vertical="center" wrapText="1"/>
    </xf>
    <xf numFmtId="0" fontId="55" fillId="0" borderId="0" xfId="6" applyFont="1" applyAlignment="1">
      <alignment horizontal="center" vertical="center"/>
    </xf>
    <xf numFmtId="9" fontId="1" fillId="0" borderId="76" xfId="6" applyNumberFormat="1" applyFont="1" applyBorder="1" applyAlignment="1">
      <alignment horizontal="center" vertical="center"/>
    </xf>
    <xf numFmtId="0" fontId="37" fillId="0" borderId="4" xfId="6" applyFont="1" applyBorder="1" applyAlignment="1">
      <alignment horizontal="center" vertical="center"/>
    </xf>
    <xf numFmtId="58" fontId="37" fillId="0" borderId="8" xfId="6" applyNumberFormat="1" applyFont="1" applyBorder="1" applyAlignment="1">
      <alignment horizontal="center" vertical="center"/>
    </xf>
    <xf numFmtId="0" fontId="37" fillId="0" borderId="6" xfId="6" applyFont="1" applyBorder="1" applyAlignment="1">
      <alignment horizontal="center" vertical="center"/>
    </xf>
    <xf numFmtId="0" fontId="37" fillId="0" borderId="1" xfId="6" applyFont="1" applyBorder="1" applyAlignment="1">
      <alignment horizontal="center" vertical="center"/>
    </xf>
    <xf numFmtId="58" fontId="37" fillId="0" borderId="4" xfId="6" applyNumberFormat="1" applyFont="1" applyBorder="1" applyAlignment="1">
      <alignment horizontal="center" vertical="center"/>
    </xf>
    <xf numFmtId="0" fontId="37" fillId="0" borderId="3" xfId="6" applyFont="1" applyBorder="1" applyAlignment="1">
      <alignment horizontal="center" vertical="center"/>
    </xf>
    <xf numFmtId="58" fontId="37" fillId="0" borderId="1" xfId="6" applyNumberFormat="1" applyFont="1" applyBorder="1" applyAlignment="1">
      <alignment horizontal="center" vertical="center"/>
    </xf>
    <xf numFmtId="58" fontId="37" fillId="0" borderId="3" xfId="6" applyNumberFormat="1" applyFont="1" applyBorder="1" applyAlignment="1">
      <alignment horizontal="center" vertical="center"/>
    </xf>
    <xf numFmtId="0" fontId="37" fillId="0" borderId="2" xfId="6" applyFont="1" applyBorder="1" applyAlignment="1">
      <alignment horizontal="center" vertical="center"/>
    </xf>
    <xf numFmtId="0" fontId="37" fillId="0" borderId="4" xfId="6" applyFont="1" applyBorder="1" applyAlignment="1">
      <alignment horizontal="center" vertical="center" wrapText="1"/>
    </xf>
    <xf numFmtId="58" fontId="37" fillId="0" borderId="4" xfId="6" applyNumberFormat="1" applyFont="1" applyBorder="1" applyAlignment="1">
      <alignment horizontal="left" vertical="center"/>
    </xf>
    <xf numFmtId="0" fontId="37" fillId="0" borderId="4" xfId="6" applyFont="1" applyBorder="1" applyAlignment="1">
      <alignment horizontal="left" vertical="center"/>
    </xf>
    <xf numFmtId="0" fontId="22" fillId="0" borderId="0" xfId="6" applyFont="1" applyAlignment="1">
      <alignment horizontal="left" vertical="center" wrapText="1"/>
    </xf>
    <xf numFmtId="0" fontId="22" fillId="0" borderId="0" xfId="6" applyFont="1" applyAlignment="1">
      <alignment horizontal="left" vertical="center"/>
    </xf>
    <xf numFmtId="0" fontId="60" fillId="0" borderId="0" xfId="6" applyFont="1" applyAlignment="1">
      <alignment horizontal="left" vertical="center" wrapText="1"/>
    </xf>
    <xf numFmtId="0" fontId="30" fillId="0" borderId="0" xfId="6" applyFont="1" applyAlignment="1">
      <alignment horizontal="right" vertical="center"/>
    </xf>
    <xf numFmtId="0" fontId="59" fillId="0" borderId="0" xfId="6" applyFont="1" applyAlignment="1">
      <alignment horizontal="left" vertical="center" wrapText="1"/>
    </xf>
    <xf numFmtId="0" fontId="48" fillId="0" borderId="82" xfId="6" applyFont="1" applyBorder="1" applyAlignment="1">
      <alignment horizontal="center" vertical="center"/>
    </xf>
    <xf numFmtId="0" fontId="48" fillId="0" borderId="83" xfId="6" applyFont="1" applyBorder="1" applyAlignment="1">
      <alignment horizontal="center" vertical="center"/>
    </xf>
    <xf numFmtId="0" fontId="8" fillId="0" borderId="4" xfId="10" applyFont="1" applyBorder="1" applyAlignment="1">
      <alignment horizontal="center" vertical="center"/>
    </xf>
    <xf numFmtId="0" fontId="10" fillId="0" borderId="0" xfId="10" applyFont="1" applyAlignment="1">
      <alignment horizontal="center" vertical="center"/>
    </xf>
    <xf numFmtId="0" fontId="33" fillId="0" borderId="11" xfId="10" applyFont="1" applyBorder="1" applyAlignment="1">
      <alignment horizontal="center" vertical="center"/>
    </xf>
    <xf numFmtId="0" fontId="8" fillId="0" borderId="1" xfId="10" applyFont="1" applyBorder="1" applyAlignment="1">
      <alignment horizontal="center" vertical="center"/>
    </xf>
    <xf numFmtId="0" fontId="8" fillId="0" borderId="2" xfId="10" applyFont="1" applyBorder="1" applyAlignment="1">
      <alignment horizontal="center" vertical="center"/>
    </xf>
    <xf numFmtId="0" fontId="8" fillId="0" borderId="3" xfId="10" applyFont="1" applyBorder="1" applyAlignment="1">
      <alignment horizontal="center" vertical="center"/>
    </xf>
    <xf numFmtId="0" fontId="8" fillId="0" borderId="8" xfId="10" applyFont="1" applyBorder="1" applyAlignment="1">
      <alignment horizontal="center"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62" fillId="0" borderId="5" xfId="10" applyFont="1" applyBorder="1" applyAlignment="1">
      <alignment horizontal="center" wrapText="1"/>
    </xf>
    <xf numFmtId="0" fontId="62" fillId="0" borderId="6" xfId="10" applyFont="1" applyBorder="1" applyAlignment="1">
      <alignment horizontal="center" wrapText="1"/>
    </xf>
    <xf numFmtId="0" fontId="62" fillId="0" borderId="0" xfId="10" applyFont="1" applyAlignment="1">
      <alignment horizontal="center" wrapText="1"/>
    </xf>
    <xf numFmtId="0" fontId="62" fillId="0" borderId="12" xfId="10" applyFont="1" applyBorder="1" applyAlignment="1">
      <alignment horizontal="center" wrapText="1"/>
    </xf>
    <xf numFmtId="0" fontId="62" fillId="0" borderId="11" xfId="10" applyFont="1" applyBorder="1" applyAlignment="1">
      <alignment horizontal="center" wrapText="1"/>
    </xf>
    <xf numFmtId="0" fontId="62" fillId="0" borderId="15" xfId="10" applyFont="1" applyBorder="1" applyAlignment="1">
      <alignment horizontal="center" wrapText="1"/>
    </xf>
    <xf numFmtId="0" fontId="8" fillId="0" borderId="4" xfId="9" applyFont="1" applyBorder="1" applyAlignment="1">
      <alignment horizontal="center" vertical="center" wrapText="1"/>
    </xf>
    <xf numFmtId="0" fontId="8" fillId="0" borderId="0" xfId="10" applyFont="1" applyAlignment="1">
      <alignment vertical="center" wrapText="1"/>
    </xf>
    <xf numFmtId="0" fontId="8" fillId="0" borderId="0" xfId="10" applyFont="1" applyAlignment="1">
      <alignment horizontal="left" vertical="center" wrapText="1"/>
    </xf>
    <xf numFmtId="0" fontId="12" fillId="0" borderId="0" xfId="10" applyFont="1" applyAlignment="1">
      <alignment vertical="center" wrapText="1"/>
    </xf>
    <xf numFmtId="0" fontId="8" fillId="0" borderId="7" xfId="10" applyFont="1" applyBorder="1" applyAlignment="1">
      <alignment vertical="center" wrapText="1"/>
    </xf>
    <xf numFmtId="0" fontId="8" fillId="0" borderId="13" xfId="10" applyFont="1" applyBorder="1" applyAlignment="1">
      <alignment vertical="center" wrapText="1"/>
    </xf>
    <xf numFmtId="0" fontId="8" fillId="0" borderId="10" xfId="10" applyFont="1" applyBorder="1" applyAlignment="1">
      <alignment horizontal="left" vertical="center" wrapText="1"/>
    </xf>
    <xf numFmtId="0" fontId="8" fillId="0" borderId="12" xfId="10" applyFont="1" applyBorder="1" applyAlignment="1">
      <alignment horizontal="left" vertical="center" wrapText="1"/>
    </xf>
    <xf numFmtId="0" fontId="8" fillId="0" borderId="14" xfId="10" applyFont="1" applyBorder="1" applyAlignment="1">
      <alignment horizontal="left" vertical="center" wrapText="1"/>
    </xf>
    <xf numFmtId="0" fontId="8" fillId="0" borderId="11" xfId="10" applyFont="1" applyBorder="1" applyAlignment="1">
      <alignment horizontal="left" vertical="center" wrapText="1"/>
    </xf>
    <xf numFmtId="0" fontId="8" fillId="0" borderId="15" xfId="10" applyFont="1" applyBorder="1" applyAlignment="1">
      <alignment horizontal="left" vertical="center" wrapText="1"/>
    </xf>
    <xf numFmtId="0" fontId="8" fillId="0" borderId="14" xfId="10" applyFont="1" applyBorder="1" applyAlignment="1">
      <alignment horizontal="center" vertical="center"/>
    </xf>
    <xf numFmtId="0" fontId="8" fillId="0" borderId="11" xfId="10" applyFont="1" applyBorder="1" applyAlignment="1">
      <alignment horizontal="center" vertical="center"/>
    </xf>
    <xf numFmtId="0" fontId="8" fillId="0" borderId="15" xfId="10" applyFont="1" applyBorder="1" applyAlignment="1">
      <alignment horizontal="center" vertical="center"/>
    </xf>
    <xf numFmtId="0" fontId="8" fillId="0" borderId="1" xfId="10" applyFont="1" applyBorder="1" applyAlignment="1">
      <alignment horizontal="center" vertical="center" wrapText="1"/>
    </xf>
    <xf numFmtId="0" fontId="8" fillId="0" borderId="2" xfId="10" applyFont="1" applyBorder="1" applyAlignment="1">
      <alignment horizontal="center" vertical="center" wrapText="1"/>
    </xf>
    <xf numFmtId="0" fontId="8" fillId="0" borderId="3" xfId="10" applyFont="1" applyBorder="1" applyAlignment="1">
      <alignment horizontal="center" vertical="center" wrapText="1"/>
    </xf>
    <xf numFmtId="0" fontId="8" fillId="0" borderId="8" xfId="10" applyFont="1" applyBorder="1" applyAlignment="1">
      <alignment vertical="center" wrapText="1"/>
    </xf>
    <xf numFmtId="0" fontId="8" fillId="0" borderId="10" xfId="10" applyFont="1" applyBorder="1" applyAlignment="1">
      <alignment vertical="center" wrapText="1"/>
    </xf>
    <xf numFmtId="0" fontId="8" fillId="0" borderId="14" xfId="10" applyFont="1" applyBorder="1" applyAlignment="1">
      <alignment vertical="center" wrapText="1"/>
    </xf>
    <xf numFmtId="0" fontId="37" fillId="0" borderId="0" xfId="10" applyFont="1" applyAlignment="1">
      <alignment vertical="center" wrapText="1"/>
    </xf>
    <xf numFmtId="0" fontId="7" fillId="0" borderId="0" xfId="10" applyFont="1" applyAlignment="1">
      <alignment vertical="center" wrapText="1"/>
    </xf>
    <xf numFmtId="0" fontId="7" fillId="0" borderId="0" xfId="10" applyFont="1">
      <alignment vertical="center"/>
    </xf>
    <xf numFmtId="0" fontId="7" fillId="0" borderId="0" xfId="10" applyFont="1" applyAlignment="1">
      <alignment horizontal="right" vertical="center"/>
    </xf>
    <xf numFmtId="0" fontId="2" fillId="0" borderId="0" xfId="10" applyFont="1" applyAlignment="1">
      <alignment horizontal="center" vertical="center" wrapText="1"/>
    </xf>
    <xf numFmtId="0" fontId="2" fillId="0" borderId="0" xfId="10" applyFont="1" applyAlignment="1">
      <alignment horizontal="center"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7" fillId="0" borderId="5"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left" vertical="center" wrapText="1" indent="1"/>
    </xf>
    <xf numFmtId="0" fontId="7" fillId="0" borderId="9" xfId="10" applyFont="1" applyBorder="1" applyAlignment="1">
      <alignment horizontal="left" vertical="center" wrapText="1" indent="1"/>
    </xf>
    <xf numFmtId="0" fontId="7" fillId="0" borderId="13" xfId="10" applyFont="1" applyBorder="1" applyAlignment="1">
      <alignment horizontal="left" vertical="center" wrapText="1" indent="1"/>
    </xf>
    <xf numFmtId="0" fontId="1" fillId="0" borderId="25" xfId="10" applyFont="1" applyBorder="1" applyAlignment="1">
      <alignment horizontal="center" vertical="center"/>
    </xf>
    <xf numFmtId="0" fontId="7" fillId="0" borderId="28" xfId="10" applyFont="1" applyBorder="1" applyAlignment="1">
      <alignment horizontal="center" vertical="center"/>
    </xf>
    <xf numFmtId="0" fontId="7" fillId="0" borderId="26" xfId="10" applyFont="1" applyBorder="1" applyAlignment="1">
      <alignment horizontal="center" vertical="center"/>
    </xf>
    <xf numFmtId="0" fontId="7" fillId="0" borderId="27" xfId="10" applyFont="1" applyBorder="1">
      <alignment vertical="center"/>
    </xf>
    <xf numFmtId="0" fontId="7" fillId="0" borderId="29" xfId="10" applyFont="1" applyBorder="1">
      <alignment vertical="center"/>
    </xf>
    <xf numFmtId="0" fontId="1" fillId="0" borderId="0" xfId="9" applyAlignment="1">
      <alignment horizontal="center" vertical="center"/>
    </xf>
    <xf numFmtId="0" fontId="55" fillId="0" borderId="56" xfId="10" applyFont="1" applyBorder="1" applyAlignment="1">
      <alignment horizontal="center" vertical="center"/>
    </xf>
    <xf numFmtId="0" fontId="63" fillId="0" borderId="56" xfId="10" applyFont="1" applyBorder="1">
      <alignment vertical="center"/>
    </xf>
    <xf numFmtId="0" fontId="7" fillId="0" borderId="30" xfId="10" applyFont="1" applyBorder="1" applyAlignment="1">
      <alignment horizontal="center" vertical="center"/>
    </xf>
    <xf numFmtId="0" fontId="7" fillId="0" borderId="2" xfId="10" applyFont="1" applyBorder="1" applyAlignment="1">
      <alignment horizontal="center" vertical="center"/>
    </xf>
    <xf numFmtId="0" fontId="7" fillId="0" borderId="3" xfId="10" applyFont="1" applyBorder="1" applyAlignment="1">
      <alignment horizontal="center" vertical="center"/>
    </xf>
    <xf numFmtId="0" fontId="7" fillId="0" borderId="1" xfId="10" applyFont="1" applyBorder="1" applyAlignment="1">
      <alignment horizontal="center" vertical="center"/>
    </xf>
    <xf numFmtId="0" fontId="7" fillId="0" borderId="31" xfId="10" applyFont="1" applyBorder="1">
      <alignment vertical="center"/>
    </xf>
    <xf numFmtId="0" fontId="7" fillId="0" borderId="1" xfId="9" applyFont="1" applyBorder="1" applyAlignment="1">
      <alignment horizontal="center" vertical="center"/>
    </xf>
    <xf numFmtId="0" fontId="7" fillId="0" borderId="31" xfId="9" applyFont="1" applyBorder="1" applyAlignment="1">
      <alignment horizontal="center" vertical="center"/>
    </xf>
    <xf numFmtId="0" fontId="64" fillId="0" borderId="8" xfId="9" applyFont="1" applyBorder="1" applyAlignment="1">
      <alignment horizontal="center" vertical="center" wrapText="1"/>
    </xf>
    <xf numFmtId="0" fontId="64" fillId="0" borderId="10" xfId="9" applyFont="1" applyBorder="1" applyAlignment="1">
      <alignment horizontal="center" vertical="center" wrapText="1"/>
    </xf>
    <xf numFmtId="0" fontId="64" fillId="0" borderId="14" xfId="9" applyFont="1" applyBorder="1" applyAlignment="1">
      <alignment horizontal="center" vertical="center" wrapText="1"/>
    </xf>
    <xf numFmtId="0" fontId="64" fillId="0" borderId="61" xfId="9" applyFont="1" applyBorder="1" applyAlignment="1">
      <alignment horizontal="center" vertical="center" wrapText="1"/>
    </xf>
    <xf numFmtId="0" fontId="65" fillId="0" borderId="68" xfId="9" applyFont="1" applyBorder="1" applyAlignment="1">
      <alignment horizontal="center" vertical="center" shrinkToFit="1"/>
    </xf>
    <xf numFmtId="0" fontId="65" fillId="0" borderId="4" xfId="9" applyFont="1" applyBorder="1" applyAlignment="1">
      <alignment horizontal="center" vertical="center" shrinkToFit="1"/>
    </xf>
    <xf numFmtId="0" fontId="1" fillId="0" borderId="0" xfId="10" applyFont="1" applyAlignment="1">
      <alignment horizontal="left" vertical="center" wrapText="1"/>
    </xf>
    <xf numFmtId="0" fontId="1" fillId="0" borderId="72" xfId="10" applyFont="1" applyBorder="1" applyAlignment="1">
      <alignment horizontal="center" vertical="center" wrapText="1"/>
    </xf>
    <xf numFmtId="0" fontId="1" fillId="0" borderId="73" xfId="10" applyFont="1" applyBorder="1" applyAlignment="1">
      <alignment horizontal="center" vertical="center" wrapText="1"/>
    </xf>
    <xf numFmtId="0" fontId="1" fillId="0" borderId="11" xfId="10" applyFont="1" applyBorder="1" applyAlignment="1">
      <alignment horizontal="center" vertical="center" wrapText="1"/>
    </xf>
    <xf numFmtId="0" fontId="1" fillId="0" borderId="15" xfId="10" applyFont="1" applyBorder="1" applyAlignment="1">
      <alignment horizontal="center" vertical="center" wrapText="1"/>
    </xf>
    <xf numFmtId="0" fontId="1" fillId="0" borderId="14" xfId="10" applyFont="1" applyBorder="1" applyAlignment="1">
      <alignment horizontal="center" vertical="center" wrapText="1"/>
    </xf>
    <xf numFmtId="0" fontId="1" fillId="0" borderId="48" xfId="10" applyFont="1" applyBorder="1" applyAlignment="1">
      <alignment horizontal="center" vertical="center" shrinkToFit="1"/>
    </xf>
    <xf numFmtId="0" fontId="1" fillId="0" borderId="47" xfId="10" applyFont="1" applyBorder="1" applyAlignment="1">
      <alignment horizontal="center" vertical="center" shrinkToFit="1"/>
    </xf>
    <xf numFmtId="0" fontId="14" fillId="0" borderId="0" xfId="5" applyFont="1" applyAlignment="1">
      <alignment vertical="center" wrapText="1"/>
    </xf>
    <xf numFmtId="0" fontId="67" fillId="0" borderId="0" xfId="5" applyFont="1" applyAlignment="1">
      <alignment horizontal="center" vertical="center"/>
    </xf>
    <xf numFmtId="0" fontId="55" fillId="0" borderId="0" xfId="5" applyFont="1" applyAlignment="1">
      <alignment horizontal="center" vertical="center"/>
    </xf>
    <xf numFmtId="0" fontId="1" fillId="0" borderId="7" xfId="5" applyBorder="1" applyAlignment="1">
      <alignment horizontal="center" vertical="center" wrapText="1"/>
    </xf>
    <xf numFmtId="0" fontId="1" fillId="0" borderId="13" xfId="5" applyBorder="1" applyAlignment="1">
      <alignment horizontal="center" vertical="center" wrapText="1"/>
    </xf>
    <xf numFmtId="0" fontId="1" fillId="0" borderId="4" xfId="5" applyBorder="1" applyAlignment="1">
      <alignment vertical="center" wrapText="1"/>
    </xf>
    <xf numFmtId="0" fontId="1" fillId="0" borderId="4" xfId="5" applyBorder="1" applyAlignment="1">
      <alignment horizontal="center" vertical="center"/>
    </xf>
    <xf numFmtId="0" fontId="1" fillId="0" borderId="1" xfId="5" applyBorder="1" applyAlignment="1">
      <alignment vertical="center" wrapText="1"/>
    </xf>
    <xf numFmtId="0" fontId="1" fillId="0" borderId="3" xfId="5" applyBorder="1" applyAlignment="1">
      <alignment vertical="center" wrapText="1"/>
    </xf>
    <xf numFmtId="0" fontId="1" fillId="0" borderId="1" xfId="5" applyBorder="1" applyAlignment="1">
      <alignment horizontal="left" vertical="center" wrapText="1"/>
    </xf>
    <xf numFmtId="0" fontId="14" fillId="0" borderId="5" xfId="5" applyFont="1" applyBorder="1" applyAlignment="1">
      <alignment horizontal="left" vertical="top" wrapText="1"/>
    </xf>
    <xf numFmtId="0" fontId="8" fillId="0" borderId="7" xfId="10" applyFont="1" applyBorder="1">
      <alignment vertical="center"/>
    </xf>
    <xf numFmtId="0" fontId="8" fillId="0" borderId="13" xfId="10" applyFont="1" applyBorder="1">
      <alignment vertical="center"/>
    </xf>
    <xf numFmtId="0" fontId="8" fillId="0" borderId="7" xfId="10" applyFont="1" applyBorder="1" applyAlignment="1">
      <alignment horizontal="center" vertical="center" wrapText="1"/>
    </xf>
    <xf numFmtId="0" fontId="8" fillId="0" borderId="13" xfId="10" applyFont="1" applyBorder="1" applyAlignment="1">
      <alignment horizontal="center" vertical="center" wrapText="1"/>
    </xf>
    <xf numFmtId="0" fontId="8" fillId="0" borderId="8" xfId="10" applyFont="1" applyBorder="1" applyAlignment="1">
      <alignment horizontal="left" vertical="center" wrapText="1"/>
    </xf>
    <xf numFmtId="0" fontId="8" fillId="0" borderId="5" xfId="10" applyFont="1" applyBorder="1" applyAlignment="1">
      <alignment horizontal="left" vertical="center" wrapText="1"/>
    </xf>
    <xf numFmtId="0" fontId="8" fillId="0" borderId="6" xfId="10" applyFont="1" applyBorder="1" applyAlignment="1">
      <alignment horizontal="left" vertical="center" wrapText="1"/>
    </xf>
    <xf numFmtId="0" fontId="8" fillId="0" borderId="7" xfId="10" applyFont="1" applyBorder="1" applyAlignment="1">
      <alignment horizontal="left" vertical="center" wrapText="1"/>
    </xf>
    <xf numFmtId="0" fontId="8" fillId="0" borderId="9" xfId="10" applyFont="1" applyBorder="1" applyAlignment="1">
      <alignment horizontal="left" vertical="center" wrapText="1"/>
    </xf>
    <xf numFmtId="0" fontId="8" fillId="0" borderId="13" xfId="10" applyFont="1" applyBorder="1" applyAlignment="1">
      <alignment horizontal="left" vertical="center" wrapText="1"/>
    </xf>
    <xf numFmtId="0" fontId="8" fillId="0" borderId="4" xfId="10" applyFont="1" applyBorder="1" applyAlignment="1">
      <alignment horizontal="center" vertical="center" wrapText="1"/>
    </xf>
    <xf numFmtId="0" fontId="8" fillId="0" borderId="1" xfId="10" applyFont="1" applyBorder="1" applyAlignment="1">
      <alignment horizontal="left" vertical="center" wrapText="1"/>
    </xf>
    <xf numFmtId="0" fontId="8" fillId="0" borderId="2" xfId="10" applyFont="1" applyBorder="1" applyAlignment="1">
      <alignment horizontal="left" vertical="center" wrapText="1"/>
    </xf>
    <xf numFmtId="0" fontId="8" fillId="0" borderId="3" xfId="10" applyFont="1" applyBorder="1" applyAlignment="1">
      <alignment horizontal="left" vertical="center" wrapText="1"/>
    </xf>
    <xf numFmtId="0" fontId="25" fillId="0" borderId="93" xfId="5" applyFont="1" applyBorder="1" applyAlignment="1">
      <alignment horizontal="center" vertical="center"/>
    </xf>
    <xf numFmtId="0" fontId="12" fillId="0" borderId="94" xfId="5" applyFont="1" applyBorder="1" applyAlignment="1" applyProtection="1">
      <alignment horizontal="left" vertical="center" wrapText="1"/>
      <protection locked="0"/>
    </xf>
    <xf numFmtId="0" fontId="25" fillId="0" borderId="94" xfId="5" applyFont="1" applyBorder="1" applyAlignment="1">
      <alignment horizontal="center" vertical="center" shrinkToFit="1"/>
    </xf>
    <xf numFmtId="0" fontId="8" fillId="0" borderId="94" xfId="5" applyFont="1" applyBorder="1" applyAlignment="1" applyProtection="1">
      <alignment horizontal="center" vertical="center"/>
      <protection locked="0"/>
    </xf>
    <xf numFmtId="0" fontId="15" fillId="0" borderId="0" xfId="9" applyFont="1" applyAlignment="1">
      <alignment horizontal="center" vertical="center"/>
    </xf>
    <xf numFmtId="0" fontId="25" fillId="0" borderId="0" xfId="9" applyFont="1" applyAlignment="1">
      <alignment horizontal="right" vertical="center"/>
    </xf>
    <xf numFmtId="0" fontId="10" fillId="0" borderId="0" xfId="9" applyFont="1" applyAlignment="1">
      <alignment horizontal="center" vertical="center"/>
    </xf>
    <xf numFmtId="0" fontId="25" fillId="0" borderId="94" xfId="5" applyFont="1" applyBorder="1" applyAlignment="1" applyProtection="1">
      <alignment horizontal="center" vertical="center"/>
      <protection locked="0"/>
    </xf>
    <xf numFmtId="0" fontId="8" fillId="0" borderId="93" xfId="5" applyFont="1" applyBorder="1" applyAlignment="1">
      <alignment horizontal="center" vertical="center" wrapText="1"/>
    </xf>
    <xf numFmtId="0" fontId="25" fillId="0" borderId="95" xfId="9" applyFont="1" applyBorder="1" applyAlignment="1">
      <alignment horizontal="left" vertical="center" indent="1"/>
    </xf>
    <xf numFmtId="0" fontId="25" fillId="0" borderId="96" xfId="9" applyFont="1" applyBorder="1" applyAlignment="1">
      <alignment horizontal="left" vertical="center" indent="1"/>
    </xf>
    <xf numFmtId="0" fontId="25" fillId="0" borderId="97" xfId="9" applyFont="1" applyBorder="1" applyAlignment="1">
      <alignment horizontal="left" vertical="center" indent="1"/>
    </xf>
    <xf numFmtId="0" fontId="25" fillId="0" borderId="98" xfId="9" applyFont="1" applyBorder="1" applyAlignment="1">
      <alignment horizontal="center" vertical="center"/>
    </xf>
    <xf numFmtId="0" fontId="25" fillId="0" borderId="99" xfId="9" applyFont="1" applyBorder="1" applyAlignment="1">
      <alignment horizontal="center" vertical="center"/>
    </xf>
    <xf numFmtId="177" fontId="25" fillId="0" borderId="93" xfId="9" applyNumberFormat="1" applyFont="1" applyBorder="1" applyAlignment="1" applyProtection="1">
      <alignment horizontal="right" vertical="center"/>
      <protection locked="0"/>
    </xf>
    <xf numFmtId="178" fontId="25" fillId="0" borderId="102" xfId="9" applyNumberFormat="1" applyFont="1" applyBorder="1" applyAlignment="1">
      <alignment horizontal="center" vertical="center"/>
    </xf>
    <xf numFmtId="178" fontId="25" fillId="0" borderId="103" xfId="9" applyNumberFormat="1" applyFont="1" applyBorder="1" applyAlignment="1">
      <alignment horizontal="center" vertical="center"/>
    </xf>
    <xf numFmtId="0" fontId="25" fillId="0" borderId="123" xfId="9" applyFont="1" applyBorder="1" applyAlignment="1">
      <alignment horizontal="center" vertical="center"/>
    </xf>
    <xf numFmtId="0" fontId="25" fillId="0" borderId="104" xfId="9" applyFont="1" applyBorder="1" applyAlignment="1">
      <alignment horizontal="center" vertical="center"/>
    </xf>
    <xf numFmtId="177" fontId="25" fillId="0" borderId="105" xfId="9" applyNumberFormat="1" applyFont="1" applyBorder="1" applyAlignment="1">
      <alignment horizontal="right" vertical="center"/>
    </xf>
    <xf numFmtId="180" fontId="25" fillId="0" borderId="107" xfId="9" applyNumberFormat="1" applyFont="1" applyBorder="1" applyAlignment="1">
      <alignment horizontal="center" vertical="center"/>
    </xf>
    <xf numFmtId="180" fontId="25" fillId="0" borderId="108" xfId="9" applyNumberFormat="1" applyFont="1" applyBorder="1" applyAlignment="1">
      <alignment horizontal="center" vertical="center"/>
    </xf>
    <xf numFmtId="0" fontId="25" fillId="0" borderId="104" xfId="9" applyFont="1" applyBorder="1" applyAlignment="1">
      <alignment horizontal="left" vertical="center" indent="1"/>
    </xf>
    <xf numFmtId="0" fontId="25" fillId="0" borderId="109" xfId="9" applyFont="1" applyBorder="1" applyAlignment="1">
      <alignment horizontal="center" vertical="center"/>
    </xf>
    <xf numFmtId="0" fontId="25" fillId="0" borderId="110" xfId="9" applyFont="1" applyBorder="1" applyAlignment="1">
      <alignment horizontal="center" vertical="center"/>
    </xf>
    <xf numFmtId="177" fontId="25" fillId="0" borderId="111" xfId="9" applyNumberFormat="1" applyFont="1" applyBorder="1" applyAlignment="1">
      <alignment horizontal="right" vertical="center"/>
    </xf>
    <xf numFmtId="180" fontId="25" fillId="0" borderId="113" xfId="9" applyNumberFormat="1" applyFont="1" applyBorder="1" applyAlignment="1">
      <alignment horizontal="center" vertical="center"/>
    </xf>
    <xf numFmtId="180" fontId="25" fillId="0" borderId="114" xfId="9" applyNumberFormat="1" applyFont="1" applyBorder="1" applyAlignment="1">
      <alignment horizontal="center" vertical="center"/>
    </xf>
    <xf numFmtId="0" fontId="25" fillId="0" borderId="115" xfId="9" applyFont="1" applyBorder="1" applyAlignment="1">
      <alignment horizontal="left" vertical="center" shrinkToFit="1"/>
    </xf>
    <xf numFmtId="0" fontId="25" fillId="0" borderId="100" xfId="9" applyFont="1" applyBorder="1" applyAlignment="1">
      <alignment horizontal="left" vertical="center" shrinkToFit="1"/>
    </xf>
    <xf numFmtId="0" fontId="25" fillId="0" borderId="116" xfId="9" applyFont="1" applyBorder="1" applyAlignment="1">
      <alignment horizontal="left" vertical="center" shrinkToFit="1"/>
    </xf>
    <xf numFmtId="38" fontId="25" fillId="3" borderId="94" xfId="11" applyFont="1" applyFill="1" applyBorder="1" applyAlignment="1" applyProtection="1">
      <alignment horizontal="center" vertical="center"/>
    </xf>
    <xf numFmtId="38" fontId="25" fillId="3" borderId="117" xfId="11" applyFont="1" applyFill="1" applyBorder="1" applyAlignment="1" applyProtection="1">
      <alignment horizontal="center" vertical="center"/>
    </xf>
    <xf numFmtId="0" fontId="25" fillId="0" borderId="118" xfId="9" applyFont="1" applyBorder="1" applyAlignment="1">
      <alignment horizontal="left" vertical="center" shrinkToFit="1"/>
    </xf>
    <xf numFmtId="0" fontId="25" fillId="0" borderId="119" xfId="9" applyFont="1" applyBorder="1" applyAlignment="1">
      <alignment horizontal="left" vertical="center" shrinkToFit="1"/>
    </xf>
    <xf numFmtId="0" fontId="25" fillId="0" borderId="120" xfId="9" applyFont="1" applyBorder="1" applyAlignment="1">
      <alignment horizontal="left" vertical="center" shrinkToFit="1"/>
    </xf>
    <xf numFmtId="38" fontId="25" fillId="3" borderId="121" xfId="11" applyFont="1" applyFill="1" applyBorder="1" applyAlignment="1" applyProtection="1">
      <alignment horizontal="center" vertical="center"/>
    </xf>
    <xf numFmtId="38" fontId="25" fillId="3" borderId="122" xfId="11" applyFont="1" applyFill="1" applyBorder="1" applyAlignment="1" applyProtection="1">
      <alignment horizontal="center" vertical="center"/>
    </xf>
    <xf numFmtId="0" fontId="25" fillId="0" borderId="126" xfId="9" applyFont="1" applyBorder="1" applyAlignment="1">
      <alignment horizontal="center" vertical="center"/>
    </xf>
    <xf numFmtId="0" fontId="25" fillId="0" borderId="127" xfId="9" applyFont="1" applyBorder="1" applyAlignment="1">
      <alignment horizontal="center" vertical="center"/>
    </xf>
    <xf numFmtId="177" fontId="25" fillId="3" borderId="128" xfId="9" applyNumberFormat="1" applyFont="1" applyFill="1" applyBorder="1" applyAlignment="1" applyProtection="1">
      <alignment horizontal="right" vertical="center"/>
      <protection locked="0"/>
    </xf>
    <xf numFmtId="180" fontId="25" fillId="0" borderId="131" xfId="9" applyNumberFormat="1" applyFont="1" applyBorder="1" applyAlignment="1">
      <alignment horizontal="center" vertical="center"/>
    </xf>
    <xf numFmtId="180" fontId="25" fillId="0" borderId="132" xfId="9" applyNumberFormat="1" applyFont="1" applyBorder="1" applyAlignment="1">
      <alignment horizontal="center" vertical="center"/>
    </xf>
    <xf numFmtId="0" fontId="25" fillId="0" borderId="57" xfId="9" applyFont="1" applyBorder="1" applyAlignment="1">
      <alignment horizontal="center" vertical="center"/>
    </xf>
    <xf numFmtId="0" fontId="25" fillId="0" borderId="72" xfId="9" applyFont="1" applyBorder="1" applyAlignment="1">
      <alignment horizontal="center" vertical="center"/>
    </xf>
    <xf numFmtId="0" fontId="25" fillId="0" borderId="133" xfId="9" applyFont="1" applyBorder="1" applyAlignment="1">
      <alignment horizontal="center" vertical="center"/>
    </xf>
    <xf numFmtId="0" fontId="25" fillId="0" borderId="60" xfId="9" applyFont="1" applyBorder="1" applyAlignment="1">
      <alignment horizontal="center" vertical="center"/>
    </xf>
    <xf numFmtId="0" fontId="25" fillId="0" borderId="0" xfId="9" applyFont="1" applyAlignment="1">
      <alignment horizontal="center" vertical="center"/>
    </xf>
    <xf numFmtId="0" fontId="25" fillId="0" borderId="134" xfId="9" applyFont="1" applyBorder="1" applyAlignment="1">
      <alignment horizontal="center" vertical="center"/>
    </xf>
    <xf numFmtId="0" fontId="25" fillId="0" borderId="135" xfId="9" applyFont="1" applyBorder="1" applyAlignment="1">
      <alignment horizontal="center" vertical="center"/>
    </xf>
    <xf numFmtId="0" fontId="25" fillId="0" borderId="136" xfId="9" applyFont="1" applyBorder="1" applyAlignment="1">
      <alignment horizontal="center" vertical="center"/>
    </xf>
    <xf numFmtId="0" fontId="27" fillId="0" borderId="7" xfId="9" applyFont="1" applyBorder="1" applyAlignment="1">
      <alignment horizontal="center" vertical="center" wrapText="1"/>
    </xf>
    <xf numFmtId="0" fontId="27" fillId="0" borderId="106" xfId="9" applyFont="1" applyBorder="1" applyAlignment="1">
      <alignment horizontal="center" vertical="center" wrapText="1"/>
    </xf>
    <xf numFmtId="0" fontId="27" fillId="0" borderId="137" xfId="9" applyFont="1" applyBorder="1" applyAlignment="1">
      <alignment horizontal="center" vertical="center" wrapText="1"/>
    </xf>
    <xf numFmtId="0" fontId="25" fillId="0" borderId="4" xfId="9" applyFont="1" applyBorder="1" applyAlignment="1" applyProtection="1">
      <alignment horizontal="center" vertical="center"/>
      <protection locked="0"/>
    </xf>
    <xf numFmtId="0" fontId="25" fillId="0" borderId="61" xfId="9" applyFont="1" applyBorder="1" applyAlignment="1" applyProtection="1">
      <alignment horizontal="center" vertical="center"/>
      <protection locked="0"/>
    </xf>
    <xf numFmtId="0" fontId="8" fillId="0" borderId="0" xfId="9" applyFont="1" applyAlignment="1">
      <alignment horizontal="left" vertical="center" wrapText="1"/>
    </xf>
    <xf numFmtId="0" fontId="25" fillId="0" borderId="7" xfId="9" applyFont="1" applyBorder="1" applyAlignment="1" applyProtection="1">
      <alignment horizontal="center" vertical="center"/>
      <protection locked="0"/>
    </xf>
    <xf numFmtId="0" fontId="25" fillId="0" borderId="64" xfId="9" applyFont="1" applyBorder="1" applyAlignment="1" applyProtection="1">
      <alignment horizontal="center" vertical="center"/>
      <protection locked="0"/>
    </xf>
    <xf numFmtId="0" fontId="12" fillId="0" borderId="57" xfId="9" applyFont="1" applyBorder="1" applyAlignment="1">
      <alignment horizontal="left" vertical="center" wrapText="1" shrinkToFit="1"/>
    </xf>
    <xf numFmtId="0" fontId="12" fillId="0" borderId="72" xfId="9" applyFont="1" applyBorder="1" applyAlignment="1">
      <alignment horizontal="left" vertical="center" wrapText="1" shrinkToFit="1"/>
    </xf>
    <xf numFmtId="0" fontId="12" fillId="0" borderId="80" xfId="9" applyFont="1" applyBorder="1" applyAlignment="1">
      <alignment horizontal="left" vertical="center" wrapText="1" shrinkToFit="1"/>
    </xf>
    <xf numFmtId="0" fontId="12" fillId="0" borderId="56" xfId="9" applyFont="1" applyBorder="1" applyAlignment="1">
      <alignment horizontal="left" vertical="center" wrapText="1" shrinkToFit="1"/>
    </xf>
    <xf numFmtId="0" fontId="12" fillId="0" borderId="58" xfId="9" applyFont="1" applyBorder="1" applyAlignment="1">
      <alignment horizontal="center" vertical="center" wrapText="1" shrinkToFit="1"/>
    </xf>
    <xf numFmtId="0" fontId="12" fillId="0" borderId="59" xfId="9" applyFont="1" applyBorder="1" applyAlignment="1">
      <alignment horizontal="center" vertical="center" wrapText="1" shrinkToFit="1"/>
    </xf>
    <xf numFmtId="0" fontId="12" fillId="0" borderId="45" xfId="9" applyFont="1" applyBorder="1" applyAlignment="1">
      <alignment horizontal="center" vertical="center" wrapText="1" shrinkToFit="1"/>
    </xf>
    <xf numFmtId="0" fontId="12" fillId="0" borderId="70" xfId="9" applyFont="1" applyBorder="1" applyAlignment="1">
      <alignment horizontal="center" vertical="center" wrapText="1" shrinkToFit="1"/>
    </xf>
    <xf numFmtId="0" fontId="8" fillId="0" borderId="94" xfId="5" applyFont="1" applyBorder="1" applyAlignment="1">
      <alignment horizontal="center" vertical="center"/>
    </xf>
    <xf numFmtId="0" fontId="8" fillId="0" borderId="94" xfId="5" applyFont="1" applyBorder="1" applyAlignment="1">
      <alignment horizontal="left" vertical="center" wrapText="1"/>
    </xf>
    <xf numFmtId="0" fontId="71" fillId="0" borderId="46" xfId="13" applyFont="1" applyBorder="1" applyAlignment="1">
      <alignment horizontal="center" vertical="center"/>
    </xf>
    <xf numFmtId="0" fontId="71" fillId="0" borderId="48" xfId="13" applyFont="1" applyBorder="1" applyAlignment="1">
      <alignment horizontal="center" vertical="center"/>
    </xf>
    <xf numFmtId="0" fontId="71" fillId="0" borderId="49" xfId="13" applyFont="1" applyBorder="1" applyAlignment="1">
      <alignment horizontal="center" vertical="center"/>
    </xf>
    <xf numFmtId="0" fontId="71" fillId="0" borderId="0" xfId="13" applyFont="1" applyAlignment="1">
      <alignment horizontal="right" vertical="center"/>
    </xf>
    <xf numFmtId="0" fontId="42" fillId="0" borderId="0" xfId="13" applyFont="1" applyAlignment="1">
      <alignment horizontal="right" vertical="top"/>
    </xf>
    <xf numFmtId="0" fontId="73" fillId="0" borderId="0" xfId="12" applyFont="1" applyAlignment="1">
      <alignment horizontal="center" vertical="center"/>
    </xf>
    <xf numFmtId="0" fontId="74" fillId="0" borderId="27" xfId="13" applyFont="1" applyBorder="1" applyAlignment="1">
      <alignment horizontal="center" vertical="center"/>
    </xf>
    <xf numFmtId="0" fontId="74" fillId="0" borderId="28" xfId="13" applyFont="1" applyBorder="1" applyAlignment="1">
      <alignment horizontal="center" vertical="center"/>
    </xf>
    <xf numFmtId="0" fontId="74" fillId="0" borderId="29" xfId="13" applyFont="1" applyBorder="1" applyAlignment="1">
      <alignment horizontal="center" vertical="center"/>
    </xf>
    <xf numFmtId="0" fontId="74" fillId="0" borderId="57" xfId="14" applyFont="1" applyBorder="1" applyAlignment="1">
      <alignment horizontal="left" vertical="center" wrapText="1"/>
    </xf>
    <xf numFmtId="0" fontId="74" fillId="0" borderId="72" xfId="14" applyFont="1" applyBorder="1" applyAlignment="1">
      <alignment horizontal="left" vertical="center" wrapText="1"/>
    </xf>
    <xf numFmtId="0" fontId="74" fillId="0" borderId="77" xfId="14" applyFont="1" applyBorder="1" applyAlignment="1">
      <alignment horizontal="left" vertical="center" wrapText="1"/>
    </xf>
    <xf numFmtId="0" fontId="74" fillId="0" borderId="32" xfId="14" applyFont="1" applyBorder="1" applyAlignment="1">
      <alignment horizontal="center" vertical="center" wrapText="1"/>
    </xf>
    <xf numFmtId="0" fontId="74" fillId="0" borderId="34" xfId="14" applyFont="1" applyBorder="1" applyAlignment="1">
      <alignment horizontal="center" vertical="center" wrapText="1"/>
    </xf>
    <xf numFmtId="0" fontId="74" fillId="0" borderId="139" xfId="14" applyFont="1" applyBorder="1" applyAlignment="1">
      <alignment horizontal="center" vertical="center" wrapText="1"/>
    </xf>
    <xf numFmtId="0" fontId="74" fillId="0" borderId="8" xfId="14" applyFont="1" applyBorder="1" applyAlignment="1">
      <alignment horizontal="center" vertical="center" wrapText="1"/>
    </xf>
    <xf numFmtId="0" fontId="74" fillId="0" borderId="5" xfId="14" applyFont="1" applyBorder="1" applyAlignment="1">
      <alignment horizontal="center" vertical="center" wrapText="1"/>
    </xf>
    <xf numFmtId="0" fontId="74" fillId="0" borderId="6" xfId="14" applyFont="1" applyBorder="1" applyAlignment="1">
      <alignment horizontal="center" vertical="center" wrapText="1"/>
    </xf>
    <xf numFmtId="0" fontId="74" fillId="0" borderId="10" xfId="14" applyFont="1" applyBorder="1" applyAlignment="1">
      <alignment horizontal="center" vertical="center" wrapText="1"/>
    </xf>
    <xf numFmtId="0" fontId="74" fillId="0" borderId="0" xfId="14" applyFont="1" applyAlignment="1">
      <alignment horizontal="center" vertical="center" wrapText="1"/>
    </xf>
    <xf numFmtId="0" fontId="74" fillId="0" borderId="12" xfId="14" applyFont="1" applyBorder="1" applyAlignment="1">
      <alignment horizontal="center" vertical="center" wrapText="1"/>
    </xf>
    <xf numFmtId="0" fontId="74" fillId="0" borderId="14" xfId="14" applyFont="1" applyBorder="1" applyAlignment="1">
      <alignment horizontal="center" vertical="center" wrapText="1"/>
    </xf>
    <xf numFmtId="0" fontId="74" fillId="0" borderId="11" xfId="14" applyFont="1" applyBorder="1" applyAlignment="1">
      <alignment horizontal="center" vertical="center" wrapText="1"/>
    </xf>
    <xf numFmtId="0" fontId="74" fillId="0" borderId="15" xfId="14" applyFont="1" applyBorder="1" applyAlignment="1">
      <alignment horizontal="center" vertical="center" wrapText="1"/>
    </xf>
    <xf numFmtId="0" fontId="74" fillId="0" borderId="7" xfId="14" applyFont="1" applyBorder="1" applyAlignment="1">
      <alignment horizontal="center" vertical="center" textRotation="255" wrapText="1"/>
    </xf>
    <xf numFmtId="0" fontId="74" fillId="0" borderId="9" xfId="14" applyFont="1" applyBorder="1" applyAlignment="1">
      <alignment horizontal="center" vertical="center" textRotation="255" wrapText="1"/>
    </xf>
    <xf numFmtId="0" fontId="74" fillId="0" borderId="8" xfId="14" applyFont="1" applyBorder="1" applyAlignment="1">
      <alignment horizontal="left" vertical="center" wrapText="1"/>
    </xf>
    <xf numFmtId="0" fontId="74" fillId="0" borderId="5" xfId="14" applyFont="1" applyBorder="1" applyAlignment="1">
      <alignment horizontal="left" vertical="center" wrapText="1"/>
    </xf>
    <xf numFmtId="0" fontId="74" fillId="0" borderId="33" xfId="14" applyFont="1" applyBorder="1" applyAlignment="1">
      <alignment horizontal="left" vertical="center" wrapText="1"/>
    </xf>
    <xf numFmtId="0" fontId="74" fillId="0" borderId="35" xfId="14" applyFont="1" applyBorder="1" applyAlignment="1">
      <alignment horizontal="center" vertical="center" wrapText="1"/>
    </xf>
    <xf numFmtId="0" fontId="74" fillId="0" borderId="4" xfId="14" applyFont="1" applyBorder="1" applyAlignment="1">
      <alignment horizontal="center" vertical="center" wrapText="1"/>
    </xf>
    <xf numFmtId="0" fontId="74" fillId="0" borderId="61" xfId="14" applyFont="1" applyBorder="1" applyAlignment="1">
      <alignment horizontal="center" vertical="center" wrapText="1"/>
    </xf>
    <xf numFmtId="0" fontId="75" fillId="0" borderId="4" xfId="14" applyFont="1" applyBorder="1" applyAlignment="1">
      <alignment horizontal="center" vertical="center" wrapText="1"/>
    </xf>
    <xf numFmtId="0" fontId="74" fillId="0" borderId="13" xfId="14" applyFont="1" applyBorder="1" applyAlignment="1">
      <alignment horizontal="center" vertical="center" textRotation="255" wrapText="1"/>
    </xf>
    <xf numFmtId="0" fontId="74" fillId="0" borderId="68" xfId="12" applyFont="1" applyBorder="1" applyAlignment="1">
      <alignment horizontal="center" vertical="center"/>
    </xf>
    <xf numFmtId="0" fontId="74" fillId="0" borderId="69" xfId="12" applyFont="1" applyBorder="1" applyAlignment="1">
      <alignment horizontal="center" vertical="center"/>
    </xf>
    <xf numFmtId="0" fontId="74" fillId="0" borderId="8" xfId="12" applyFont="1" applyBorder="1" applyAlignment="1">
      <alignment horizontal="center" vertical="center"/>
    </xf>
    <xf numFmtId="0" fontId="74" fillId="0" borderId="5" xfId="12" applyFont="1" applyBorder="1" applyAlignment="1">
      <alignment horizontal="center" vertical="center"/>
    </xf>
    <xf numFmtId="0" fontId="74" fillId="0" borderId="6" xfId="12" applyFont="1" applyBorder="1" applyAlignment="1">
      <alignment horizontal="center" vertical="center"/>
    </xf>
    <xf numFmtId="0" fontId="74" fillId="0" borderId="140" xfId="12" applyFont="1" applyBorder="1" applyAlignment="1">
      <alignment horizontal="center" vertical="center"/>
    </xf>
    <xf numFmtId="0" fontId="74" fillId="0" borderId="56" xfId="12" applyFont="1" applyBorder="1" applyAlignment="1">
      <alignment horizontal="center" vertical="center"/>
    </xf>
    <xf numFmtId="0" fontId="74" fillId="0" borderId="141" xfId="12" applyFont="1" applyBorder="1" applyAlignment="1">
      <alignment horizontal="center" vertical="center"/>
    </xf>
    <xf numFmtId="0" fontId="74" fillId="0" borderId="5" xfId="12" applyFont="1" applyBorder="1" applyAlignment="1">
      <alignment horizontal="center" vertical="center" wrapText="1"/>
    </xf>
    <xf numFmtId="0" fontId="74" fillId="0" borderId="33" xfId="12" applyFont="1" applyBorder="1" applyAlignment="1">
      <alignment horizontal="center" vertical="center"/>
    </xf>
    <xf numFmtId="0" fontId="74" fillId="0" borderId="81" xfId="12" applyFont="1" applyBorder="1" applyAlignment="1">
      <alignment horizontal="center" vertical="center"/>
    </xf>
    <xf numFmtId="0" fontId="76" fillId="0" borderId="57" xfId="12" applyFont="1" applyBorder="1" applyAlignment="1">
      <alignment horizontal="center" vertical="center"/>
    </xf>
    <xf numFmtId="0" fontId="76" fillId="0" borderId="77" xfId="12" applyFont="1" applyBorder="1" applyAlignment="1">
      <alignment horizontal="center" vertical="center"/>
    </xf>
    <xf numFmtId="0" fontId="74" fillId="0" borderId="73" xfId="12" applyFont="1" applyBorder="1" applyAlignment="1">
      <alignment horizontal="center" vertical="center" wrapText="1"/>
    </xf>
    <xf numFmtId="0" fontId="74" fillId="0" borderId="142" xfId="12" applyFont="1" applyBorder="1" applyAlignment="1">
      <alignment horizontal="center" vertical="center" wrapText="1"/>
    </xf>
    <xf numFmtId="0" fontId="74" fillId="0" borderId="74" xfId="12" applyFont="1" applyBorder="1" applyAlignment="1">
      <alignment horizontal="center" vertical="center" wrapText="1"/>
    </xf>
    <xf numFmtId="0" fontId="74" fillId="0" borderId="76" xfId="12" applyFont="1" applyBorder="1" applyAlignment="1">
      <alignment horizontal="center" vertical="center" wrapText="1"/>
    </xf>
    <xf numFmtId="0" fontId="74" fillId="0" borderId="78" xfId="12" applyFont="1" applyBorder="1" applyAlignment="1">
      <alignment horizontal="center" vertical="center" wrapText="1"/>
    </xf>
    <xf numFmtId="0" fontId="74" fillId="0" borderId="79" xfId="12" applyFont="1" applyBorder="1" applyAlignment="1">
      <alignment horizontal="center" vertical="center" wrapText="1"/>
    </xf>
    <xf numFmtId="0" fontId="74" fillId="0" borderId="26" xfId="12" applyFont="1" applyBorder="1" applyAlignment="1">
      <alignment horizontal="left" vertical="center" wrapText="1"/>
    </xf>
    <xf numFmtId="0" fontId="74" fillId="0" borderId="58" xfId="12" applyFont="1" applyBorder="1" applyAlignment="1">
      <alignment horizontal="left" vertical="center" wrapText="1"/>
    </xf>
    <xf numFmtId="0" fontId="74" fillId="0" borderId="27" xfId="12" applyFont="1" applyBorder="1" applyAlignment="1">
      <alignment horizontal="left" vertical="center" wrapText="1"/>
    </xf>
    <xf numFmtId="0" fontId="74" fillId="0" borderId="3" xfId="12" applyFont="1" applyBorder="1" applyAlignment="1">
      <alignment horizontal="left" vertical="center" wrapText="1"/>
    </xf>
    <xf numFmtId="0" fontId="74" fillId="0" borderId="4" xfId="12" applyFont="1" applyBorder="1" applyAlignment="1">
      <alignment horizontal="left" vertical="center" wrapText="1"/>
    </xf>
    <xf numFmtId="0" fontId="74" fillId="0" borderId="1" xfId="12" applyFont="1" applyBorder="1" applyAlignment="1">
      <alignment horizontal="left" vertical="center" wrapText="1"/>
    </xf>
    <xf numFmtId="0" fontId="74" fillId="0" borderId="47" xfId="12" applyFont="1" applyBorder="1" applyAlignment="1">
      <alignment horizontal="left" vertical="center" wrapText="1"/>
    </xf>
    <xf numFmtId="0" fontId="74" fillId="0" borderId="45" xfId="12" applyFont="1" applyBorder="1" applyAlignment="1">
      <alignment horizontal="left" vertical="center" wrapText="1"/>
    </xf>
    <xf numFmtId="0" fontId="74" fillId="0" borderId="46" xfId="12" applyFont="1" applyBorder="1" applyAlignment="1">
      <alignment horizontal="left" vertical="center" wrapText="1"/>
    </xf>
    <xf numFmtId="0" fontId="74" fillId="0" borderId="56" xfId="12" applyFont="1" applyBorder="1" applyAlignment="1">
      <alignment horizontal="center" vertical="center" wrapText="1"/>
    </xf>
    <xf numFmtId="0" fontId="74" fillId="0" borderId="25" xfId="12" applyFont="1" applyBorder="1" applyAlignment="1">
      <alignment horizontal="left" vertical="center" wrapText="1"/>
    </xf>
    <xf numFmtId="0" fontId="74" fillId="0" borderId="28" xfId="12" applyFont="1" applyBorder="1" applyAlignment="1">
      <alignment horizontal="left" vertical="center" wrapText="1"/>
    </xf>
    <xf numFmtId="0" fontId="74" fillId="0" borderId="30" xfId="12" applyFont="1" applyBorder="1" applyAlignment="1">
      <alignment horizontal="left" vertical="center" wrapText="1"/>
    </xf>
    <xf numFmtId="0" fontId="74" fillId="0" borderId="2" xfId="12" applyFont="1" applyBorder="1" applyAlignment="1">
      <alignment horizontal="left" vertical="center" wrapText="1"/>
    </xf>
    <xf numFmtId="0" fontId="74" fillId="0" borderId="75" xfId="12" applyFont="1" applyBorder="1" applyAlignment="1">
      <alignment horizontal="left" vertical="center" wrapText="1"/>
    </xf>
    <xf numFmtId="0" fontId="74" fillId="0" borderId="48" xfId="12" applyFont="1" applyBorder="1" applyAlignment="1">
      <alignment horizontal="left" vertical="center" wrapText="1"/>
    </xf>
    <xf numFmtId="0" fontId="79" fillId="0" borderId="0" xfId="15" applyFont="1" applyAlignment="1">
      <alignment horizontal="center" vertical="center"/>
    </xf>
    <xf numFmtId="0" fontId="79" fillId="0" borderId="4" xfId="15" applyFont="1" applyBorder="1" applyAlignment="1">
      <alignment horizontal="center" vertical="center"/>
    </xf>
    <xf numFmtId="0" fontId="79" fillId="4" borderId="4" xfId="15" applyFont="1" applyFill="1" applyBorder="1" applyAlignment="1" applyProtection="1">
      <alignment horizontal="center" vertical="center" shrinkToFit="1"/>
      <protection locked="0"/>
    </xf>
    <xf numFmtId="0" fontId="79" fillId="4" borderId="4" xfId="15" applyFont="1" applyFill="1" applyBorder="1" applyAlignment="1" applyProtection="1">
      <alignment horizontal="center" vertical="center"/>
      <protection locked="0"/>
    </xf>
    <xf numFmtId="0" fontId="79" fillId="4" borderId="0" xfId="15" applyFont="1" applyFill="1" applyAlignment="1" applyProtection="1">
      <alignment horizontal="center" vertical="center" shrinkToFit="1"/>
      <protection locked="0"/>
    </xf>
    <xf numFmtId="0" fontId="79" fillId="0" borderId="1" xfId="15" applyFont="1" applyBorder="1" applyAlignment="1">
      <alignment horizontal="center" vertical="center" shrinkToFit="1"/>
    </xf>
    <xf numFmtId="0" fontId="79" fillId="0" borderId="2" xfId="15" applyFont="1" applyBorder="1" applyAlignment="1">
      <alignment horizontal="center" vertical="center" shrinkToFit="1"/>
    </xf>
    <xf numFmtId="0" fontId="79" fillId="0" borderId="3" xfId="15" applyFont="1" applyBorder="1" applyAlignment="1">
      <alignment horizontal="center" vertical="center" shrinkToFit="1"/>
    </xf>
    <xf numFmtId="182" fontId="82" fillId="4" borderId="1" xfId="15" applyNumberFormat="1" applyFont="1" applyFill="1" applyBorder="1" applyAlignment="1" applyProtection="1">
      <alignment horizontal="right" vertical="center"/>
      <protection locked="0"/>
    </xf>
    <xf numFmtId="182" fontId="82" fillId="4" borderId="2" xfId="15" applyNumberFormat="1" applyFont="1" applyFill="1" applyBorder="1" applyAlignment="1" applyProtection="1">
      <alignment horizontal="right" vertical="center"/>
      <protection locked="0"/>
    </xf>
    <xf numFmtId="0" fontId="79" fillId="0" borderId="2" xfId="15" applyFont="1" applyBorder="1" applyAlignment="1">
      <alignment horizontal="center" vertical="center"/>
    </xf>
    <xf numFmtId="0" fontId="79" fillId="0" borderId="3" xfId="15" applyFont="1" applyBorder="1" applyAlignment="1">
      <alignment horizontal="center" vertical="center"/>
    </xf>
    <xf numFmtId="0" fontId="79" fillId="0" borderId="1" xfId="15" applyFont="1" applyBorder="1" applyAlignment="1">
      <alignment horizontal="center" vertical="center"/>
    </xf>
    <xf numFmtId="181" fontId="82" fillId="4" borderId="4" xfId="15" applyNumberFormat="1" applyFont="1" applyFill="1" applyBorder="1" applyAlignment="1" applyProtection="1">
      <alignment horizontal="right" vertical="center"/>
      <protection locked="0"/>
    </xf>
    <xf numFmtId="0" fontId="79" fillId="0" borderId="4" xfId="15" applyFont="1" applyBorder="1" applyAlignment="1">
      <alignment horizontal="left" vertical="center"/>
    </xf>
    <xf numFmtId="0" fontId="79" fillId="0" borderId="4" xfId="15" applyFont="1" applyBorder="1" applyAlignment="1">
      <alignment horizontal="center" vertical="center" shrinkToFit="1"/>
    </xf>
    <xf numFmtId="182" fontId="82" fillId="0" borderId="1" xfId="15" applyNumberFormat="1" applyFont="1" applyBorder="1" applyAlignment="1">
      <alignment horizontal="right" vertical="center"/>
    </xf>
    <xf numFmtId="182" fontId="82" fillId="0" borderId="2" xfId="15" applyNumberFormat="1" applyFont="1" applyBorder="1" applyAlignment="1">
      <alignment horizontal="right" vertical="center"/>
    </xf>
    <xf numFmtId="182" fontId="82" fillId="0" borderId="1" xfId="15" applyNumberFormat="1" applyFont="1" applyBorder="1" applyAlignment="1">
      <alignment horizontal="right" vertical="center" shrinkToFit="1"/>
    </xf>
    <xf numFmtId="182" fontId="82" fillId="0" borderId="2" xfId="15" applyNumberFormat="1" applyFont="1" applyBorder="1" applyAlignment="1">
      <alignment horizontal="right" vertical="center" shrinkToFit="1"/>
    </xf>
    <xf numFmtId="182" fontId="82" fillId="4" borderId="1" xfId="15" applyNumberFormat="1" applyFont="1" applyFill="1" applyBorder="1" applyAlignment="1" applyProtection="1">
      <alignment horizontal="right" vertical="center" shrinkToFit="1"/>
      <protection locked="0"/>
    </xf>
    <xf numFmtId="182" fontId="82" fillId="4" borderId="2" xfId="15" applyNumberFormat="1" applyFont="1" applyFill="1" applyBorder="1" applyAlignment="1" applyProtection="1">
      <alignment horizontal="right" vertical="center" shrinkToFit="1"/>
      <protection locked="0"/>
    </xf>
    <xf numFmtId="182" fontId="82" fillId="4" borderId="14" xfId="15" applyNumberFormat="1" applyFont="1" applyFill="1" applyBorder="1" applyAlignment="1" applyProtection="1">
      <alignment horizontal="right" vertical="center"/>
      <protection locked="0"/>
    </xf>
    <xf numFmtId="182" fontId="82" fillId="4" borderId="11" xfId="15" applyNumberFormat="1" applyFont="1" applyFill="1" applyBorder="1" applyAlignment="1" applyProtection="1">
      <alignment horizontal="right" vertical="center"/>
      <protection locked="0"/>
    </xf>
    <xf numFmtId="0" fontId="79" fillId="0" borderId="11" xfId="15" applyFont="1" applyBorder="1" applyAlignment="1">
      <alignment horizontal="center" vertical="center"/>
    </xf>
    <xf numFmtId="0" fontId="79" fillId="0" borderId="15" xfId="15" applyFont="1" applyBorder="1" applyAlignment="1">
      <alignment horizontal="center" vertical="center"/>
    </xf>
    <xf numFmtId="182" fontId="82" fillId="4" borderId="14" xfId="15" applyNumberFormat="1" applyFont="1" applyFill="1" applyBorder="1" applyAlignment="1" applyProtection="1">
      <alignment horizontal="right" vertical="center" shrinkToFit="1"/>
      <protection locked="0"/>
    </xf>
    <xf numFmtId="182" fontId="82" fillId="4" borderId="11" xfId="15" applyNumberFormat="1" applyFont="1" applyFill="1" applyBorder="1" applyAlignment="1" applyProtection="1">
      <alignment horizontal="right" vertical="center" shrinkToFit="1"/>
      <protection locked="0"/>
    </xf>
    <xf numFmtId="182" fontId="82" fillId="0" borderId="14" xfId="15" applyNumberFormat="1" applyFont="1" applyBorder="1" applyAlignment="1">
      <alignment horizontal="right" vertical="center"/>
    </xf>
    <xf numFmtId="182" fontId="82" fillId="0" borderId="11" xfId="15" applyNumberFormat="1" applyFont="1" applyBorder="1" applyAlignment="1">
      <alignment horizontal="right" vertical="center"/>
    </xf>
    <xf numFmtId="182" fontId="82" fillId="0" borderId="14" xfId="15" applyNumberFormat="1" applyFont="1" applyBorder="1" applyAlignment="1">
      <alignment horizontal="right" vertical="center" shrinkToFit="1"/>
    </xf>
    <xf numFmtId="182" fontId="82" fillId="0" borderId="11" xfId="15" applyNumberFormat="1" applyFont="1" applyBorder="1" applyAlignment="1">
      <alignment horizontal="right" vertical="center" shrinkToFit="1"/>
    </xf>
    <xf numFmtId="183" fontId="82" fillId="0" borderId="14" xfId="15" applyNumberFormat="1" applyFont="1" applyBorder="1" applyAlignment="1">
      <alignment horizontal="right" vertical="center" shrinkToFit="1"/>
    </xf>
    <xf numFmtId="183" fontId="82" fillId="0" borderId="11" xfId="15" applyNumberFormat="1" applyFont="1" applyBorder="1" applyAlignment="1">
      <alignment horizontal="right" vertical="center" shrinkToFit="1"/>
    </xf>
    <xf numFmtId="0" fontId="92" fillId="0" borderId="57" xfId="15" applyFont="1" applyBorder="1" applyAlignment="1">
      <alignment horizontal="center" vertical="center"/>
    </xf>
    <xf numFmtId="0" fontId="92" fillId="0" borderId="72" xfId="15" applyFont="1" applyBorder="1" applyAlignment="1">
      <alignment horizontal="center" vertical="center"/>
    </xf>
    <xf numFmtId="0" fontId="92" fillId="0" borderId="77" xfId="15" applyFont="1" applyBorder="1" applyAlignment="1">
      <alignment horizontal="center" vertical="center"/>
    </xf>
    <xf numFmtId="0" fontId="92" fillId="0" borderId="80" xfId="15" applyFont="1" applyBorder="1" applyAlignment="1">
      <alignment horizontal="center" vertical="center"/>
    </xf>
    <xf numFmtId="0" fontId="92" fillId="0" borderId="56" xfId="15" applyFont="1" applyBorder="1" applyAlignment="1">
      <alignment horizontal="center" vertical="center"/>
    </xf>
    <xf numFmtId="0" fontId="92" fillId="0" borderId="81" xfId="15" applyFont="1" applyBorder="1" applyAlignment="1">
      <alignment horizontal="center" vertical="center"/>
    </xf>
    <xf numFmtId="183" fontId="82" fillId="0" borderId="1" xfId="15" applyNumberFormat="1" applyFont="1" applyBorder="1" applyAlignment="1" applyProtection="1">
      <alignment horizontal="right" vertical="center"/>
      <protection locked="0"/>
    </xf>
    <xf numFmtId="183" fontId="82" fillId="0" borderId="2" xfId="15" applyNumberFormat="1" applyFont="1" applyBorder="1" applyAlignment="1" applyProtection="1">
      <alignment horizontal="right" vertical="center"/>
      <protection locked="0"/>
    </xf>
    <xf numFmtId="183" fontId="82" fillId="0" borderId="3" xfId="15" applyNumberFormat="1" applyFont="1" applyBorder="1" applyAlignment="1" applyProtection="1">
      <alignment horizontal="right" vertical="center"/>
      <protection locked="0"/>
    </xf>
    <xf numFmtId="183" fontId="64" fillId="0" borderId="4" xfId="15" applyNumberFormat="1" applyFont="1" applyBorder="1" applyAlignment="1">
      <alignment horizontal="center" vertical="center"/>
    </xf>
    <xf numFmtId="183" fontId="82" fillId="4" borderId="4" xfId="15" applyNumberFormat="1" applyFont="1" applyFill="1" applyBorder="1" applyAlignment="1" applyProtection="1">
      <alignment horizontal="right" vertical="center"/>
      <protection locked="0"/>
    </xf>
    <xf numFmtId="183" fontId="82" fillId="0" borderId="1" xfId="15" applyNumberFormat="1" applyFont="1" applyBorder="1" applyAlignment="1">
      <alignment horizontal="right" vertical="center" shrinkToFit="1"/>
    </xf>
    <xf numFmtId="183" fontId="82" fillId="0" borderId="2" xfId="15" applyNumberFormat="1" applyFont="1" applyBorder="1" applyAlignment="1">
      <alignment horizontal="right" vertical="center" shrinkToFit="1"/>
    </xf>
    <xf numFmtId="0" fontId="79" fillId="0" borderId="145" xfId="15" applyFont="1" applyBorder="1" applyAlignment="1">
      <alignment horizontal="center" vertical="center"/>
    </xf>
    <xf numFmtId="0" fontId="79" fillId="0" borderId="146" xfId="15" applyFont="1" applyBorder="1" applyAlignment="1">
      <alignment horizontal="center" vertical="center"/>
    </xf>
    <xf numFmtId="0" fontId="79" fillId="0" borderId="147" xfId="15" applyFont="1" applyBorder="1" applyAlignment="1">
      <alignment horizontal="center" vertical="center"/>
    </xf>
    <xf numFmtId="0" fontId="84" fillId="0" borderId="57" xfId="15" applyFont="1" applyBorder="1" applyAlignment="1">
      <alignment horizontal="center" vertical="center"/>
    </xf>
    <xf numFmtId="0" fontId="84" fillId="0" borderId="72" xfId="15" applyFont="1" applyBorder="1" applyAlignment="1">
      <alignment horizontal="center" vertical="center"/>
    </xf>
    <xf numFmtId="0" fontId="84" fillId="0" borderId="77" xfId="15" applyFont="1" applyBorder="1" applyAlignment="1">
      <alignment horizontal="center" vertical="center"/>
    </xf>
    <xf numFmtId="0" fontId="84" fillId="0" borderId="80" xfId="15" applyFont="1" applyBorder="1" applyAlignment="1">
      <alignment horizontal="center" vertical="center"/>
    </xf>
    <xf numFmtId="0" fontId="84" fillId="0" borderId="56" xfId="15" applyFont="1" applyBorder="1" applyAlignment="1">
      <alignment horizontal="center" vertical="center"/>
    </xf>
    <xf numFmtId="0" fontId="84" fillId="0" borderId="81" xfId="15" applyFont="1" applyBorder="1" applyAlignment="1">
      <alignment horizontal="center" vertical="center"/>
    </xf>
    <xf numFmtId="0" fontId="46" fillId="0" borderId="4" xfId="16" applyFont="1" applyBorder="1" applyAlignment="1">
      <alignment horizontal="left" vertical="center"/>
    </xf>
    <xf numFmtId="0" fontId="46" fillId="0" borderId="1" xfId="16" applyFont="1" applyBorder="1" applyAlignment="1">
      <alignment horizontal="left" vertical="center"/>
    </xf>
    <xf numFmtId="0" fontId="46" fillId="0" borderId="0" xfId="16" applyFont="1" applyAlignment="1">
      <alignment horizontal="center" vertical="center"/>
    </xf>
    <xf numFmtId="0" fontId="73" fillId="0" borderId="0" xfId="16" applyFont="1" applyAlignment="1">
      <alignment horizontal="center" vertical="center"/>
    </xf>
    <xf numFmtId="38" fontId="46" fillId="0" borderId="4" xfId="17" applyFont="1" applyFill="1" applyBorder="1" applyAlignment="1">
      <alignment horizontal="center" vertical="center"/>
    </xf>
    <xf numFmtId="0" fontId="46" fillId="0" borderId="2" xfId="16" applyFont="1" applyBorder="1" applyAlignment="1">
      <alignment horizontal="left" vertical="center"/>
    </xf>
    <xf numFmtId="0" fontId="46" fillId="0" borderId="3" xfId="16" applyFont="1" applyBorder="1" applyAlignment="1">
      <alignment horizontal="left" vertical="center"/>
    </xf>
    <xf numFmtId="0" fontId="46" fillId="0" borderId="1" xfId="16" applyFont="1" applyBorder="1" applyAlignment="1">
      <alignment horizontal="center" vertical="center"/>
    </xf>
    <xf numFmtId="0" fontId="46" fillId="0" borderId="2" xfId="16" applyFont="1" applyBorder="1" applyAlignment="1">
      <alignment horizontal="center" vertical="center"/>
    </xf>
    <xf numFmtId="0" fontId="46" fillId="0" borderId="3" xfId="16" applyFont="1" applyBorder="1" applyAlignment="1">
      <alignment horizontal="center" vertical="center"/>
    </xf>
    <xf numFmtId="0" fontId="46" fillId="0" borderId="8" xfId="16" applyFont="1" applyBorder="1" applyAlignment="1">
      <alignment horizontal="left" vertical="center"/>
    </xf>
    <xf numFmtId="0" fontId="46" fillId="0" borderId="5" xfId="16" applyFont="1" applyBorder="1" applyAlignment="1">
      <alignment horizontal="left" vertical="center"/>
    </xf>
    <xf numFmtId="0" fontId="46" fillId="0" borderId="6" xfId="16" applyFont="1" applyBorder="1" applyAlignment="1">
      <alignment horizontal="left" vertical="center"/>
    </xf>
    <xf numFmtId="0" fontId="46" fillId="0" borderId="10" xfId="16" applyFont="1" applyBorder="1" applyAlignment="1">
      <alignment horizontal="left" vertical="center"/>
    </xf>
    <xf numFmtId="0" fontId="46" fillId="0" borderId="0" xfId="16" applyFont="1" applyAlignment="1">
      <alignment horizontal="left" vertical="center"/>
    </xf>
    <xf numFmtId="0" fontId="46" fillId="0" borderId="14" xfId="16" applyFont="1" applyBorder="1" applyAlignment="1">
      <alignment horizontal="left" vertical="center"/>
    </xf>
    <xf numFmtId="0" fontId="46" fillId="0" borderId="11" xfId="16" applyFont="1" applyBorder="1" applyAlignment="1">
      <alignment horizontal="left" vertical="center"/>
    </xf>
    <xf numFmtId="0" fontId="46" fillId="0" borderId="15" xfId="16" applyFont="1" applyBorder="1" applyAlignment="1">
      <alignment horizontal="left" vertical="center"/>
    </xf>
    <xf numFmtId="0" fontId="46" fillId="0" borderId="4" xfId="16" applyFont="1" applyBorder="1" applyAlignment="1">
      <alignment horizontal="center" vertical="center" wrapText="1"/>
    </xf>
    <xf numFmtId="0" fontId="93" fillId="0" borderId="4" xfId="16" applyFont="1" applyBorder="1" applyAlignment="1">
      <alignment horizontal="center" vertical="center"/>
    </xf>
    <xf numFmtId="0" fontId="46" fillId="0" borderId="7" xfId="16" applyFont="1" applyBorder="1" applyAlignment="1">
      <alignment horizontal="center" vertical="center" wrapText="1"/>
    </xf>
    <xf numFmtId="0" fontId="46" fillId="0" borderId="8" xfId="16" applyFont="1" applyBorder="1" applyAlignment="1">
      <alignment horizontal="center" vertical="center" wrapText="1"/>
    </xf>
    <xf numFmtId="0" fontId="46" fillId="0" borderId="5" xfId="16" applyFont="1" applyBorder="1" applyAlignment="1">
      <alignment horizontal="center" vertical="center" wrapText="1"/>
    </xf>
    <xf numFmtId="0" fontId="46" fillId="0" borderId="14" xfId="16" applyFont="1" applyBorder="1" applyAlignment="1">
      <alignment horizontal="center" vertical="center" wrapText="1"/>
    </xf>
    <xf numFmtId="0" fontId="46" fillId="0" borderId="11" xfId="16" applyFont="1" applyBorder="1" applyAlignment="1">
      <alignment horizontal="center" vertical="center" wrapText="1"/>
    </xf>
    <xf numFmtId="38" fontId="46" fillId="0" borderId="4" xfId="17" applyFont="1" applyFill="1" applyBorder="1" applyAlignment="1">
      <alignment horizontal="center" vertical="center" wrapText="1"/>
    </xf>
    <xf numFmtId="184" fontId="46" fillId="0" borderId="5" xfId="16" applyNumberFormat="1" applyFont="1" applyBorder="1" applyAlignment="1">
      <alignment horizontal="center" vertical="center"/>
    </xf>
    <xf numFmtId="184" fontId="46" fillId="0" borderId="11" xfId="16" applyNumberFormat="1" applyFont="1" applyBorder="1" applyAlignment="1">
      <alignment horizontal="center" vertical="center"/>
    </xf>
    <xf numFmtId="0" fontId="95" fillId="0" borderId="0" xfId="16" applyFont="1" applyAlignment="1">
      <alignment horizontal="center" vertical="center"/>
    </xf>
    <xf numFmtId="184" fontId="46" fillId="0" borderId="6" xfId="16" applyNumberFormat="1" applyFont="1" applyBorder="1" applyAlignment="1">
      <alignment horizontal="center" vertical="center"/>
    </xf>
    <xf numFmtId="184" fontId="46" fillId="0" borderId="15" xfId="16" applyNumberFormat="1" applyFont="1" applyBorder="1" applyAlignment="1">
      <alignment horizontal="center" vertical="center"/>
    </xf>
    <xf numFmtId="0" fontId="46" fillId="0" borderId="11" xfId="16" applyFont="1" applyBorder="1" applyAlignment="1">
      <alignment horizontal="left" vertical="center" wrapText="1"/>
    </xf>
    <xf numFmtId="0" fontId="46" fillId="0" borderId="3" xfId="16" applyFont="1" applyBorder="1" applyAlignment="1">
      <alignment horizontal="center" vertical="center" wrapText="1"/>
    </xf>
    <xf numFmtId="184" fontId="46" fillId="0" borderId="1" xfId="16" applyNumberFormat="1" applyFont="1" applyBorder="1" applyAlignment="1">
      <alignment horizontal="center" vertical="center"/>
    </xf>
    <xf numFmtId="184" fontId="46" fillId="0" borderId="2" xfId="16" applyNumberFormat="1" applyFont="1" applyBorder="1" applyAlignment="1">
      <alignment horizontal="center" vertical="center"/>
    </xf>
    <xf numFmtId="0" fontId="95" fillId="0" borderId="0" xfId="16" applyFont="1" applyAlignment="1">
      <alignment horizontal="left" vertical="center"/>
    </xf>
    <xf numFmtId="0" fontId="95" fillId="0" borderId="0" xfId="16" applyFont="1" applyAlignment="1">
      <alignment horizontal="left" vertical="center" wrapText="1"/>
    </xf>
    <xf numFmtId="0" fontId="8" fillId="0" borderId="10" xfId="5" applyFont="1" applyBorder="1">
      <alignment vertical="center"/>
    </xf>
    <xf numFmtId="0" fontId="8" fillId="0" borderId="14" xfId="5" applyFont="1" applyBorder="1">
      <alignment vertical="center"/>
    </xf>
    <xf numFmtId="0" fontId="8" fillId="0" borderId="0" xfId="5" applyFont="1" applyAlignment="1">
      <alignment horizontal="center" vertical="center" wrapText="1" justifyLastLine="1"/>
    </xf>
    <xf numFmtId="0" fontId="8" fillId="0" borderId="0" xfId="5" applyFont="1" applyAlignment="1">
      <alignment horizontal="right" vertical="center"/>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0" xfId="5" applyFont="1" applyAlignment="1">
      <alignment horizontal="left" vertical="top" wrapText="1"/>
    </xf>
    <xf numFmtId="0" fontId="8" fillId="0" borderId="8" xfId="5" applyFont="1" applyBorder="1" applyAlignment="1">
      <alignment vertical="center" wrapText="1"/>
    </xf>
    <xf numFmtId="0" fontId="8" fillId="6" borderId="1" xfId="5" applyFont="1" applyFill="1" applyBorder="1" applyAlignment="1">
      <alignment horizontal="center" vertical="center"/>
    </xf>
    <xf numFmtId="0" fontId="8" fillId="6" borderId="3" xfId="5" applyFont="1" applyFill="1" applyBorder="1" applyAlignment="1">
      <alignment horizontal="center" vertical="center"/>
    </xf>
    <xf numFmtId="0" fontId="8" fillId="6" borderId="28" xfId="5" applyFont="1" applyFill="1" applyBorder="1" applyAlignment="1">
      <alignment horizontal="center" vertical="center"/>
    </xf>
    <xf numFmtId="0" fontId="8" fillId="6" borderId="29" xfId="5" applyFont="1" applyFill="1" applyBorder="1" applyAlignment="1">
      <alignment horizontal="center" vertical="center"/>
    </xf>
    <xf numFmtId="0" fontId="8" fillId="6" borderId="25" xfId="5" applyFont="1" applyFill="1" applyBorder="1" applyAlignment="1">
      <alignment horizontal="center" vertical="center"/>
    </xf>
    <xf numFmtId="0" fontId="97" fillId="0" borderId="1" xfId="5" applyFont="1" applyBorder="1" applyAlignment="1">
      <alignment horizontal="center" vertical="center" wrapText="1"/>
    </xf>
    <xf numFmtId="0" fontId="97" fillId="0" borderId="2" xfId="5" applyFont="1" applyBorder="1" applyAlignment="1">
      <alignment horizontal="center" vertical="center" wrapText="1"/>
    </xf>
    <xf numFmtId="0" fontId="97" fillId="0" borderId="3" xfId="5" applyFont="1" applyBorder="1" applyAlignment="1">
      <alignment horizontal="center" vertical="center" wrapText="1"/>
    </xf>
    <xf numFmtId="0" fontId="97" fillId="5" borderId="1" xfId="5" applyFont="1" applyFill="1" applyBorder="1" applyAlignment="1">
      <alignment horizontal="center" vertical="center"/>
    </xf>
    <xf numFmtId="0" fontId="97" fillId="5" borderId="3" xfId="5" applyFont="1" applyFill="1" applyBorder="1" applyAlignment="1">
      <alignment horizontal="center" vertical="center"/>
    </xf>
    <xf numFmtId="0" fontId="79" fillId="5" borderId="4" xfId="15" applyFont="1" applyFill="1" applyBorder="1" applyAlignment="1" applyProtection="1">
      <alignment horizontal="center" vertical="center" shrinkToFit="1"/>
      <protection locked="0"/>
    </xf>
    <xf numFmtId="0" fontId="79" fillId="5" borderId="1" xfId="15" applyFont="1" applyFill="1" applyBorder="1" applyAlignment="1">
      <alignment horizontal="center" vertical="center"/>
    </xf>
    <xf numFmtId="0" fontId="79" fillId="5" borderId="2" xfId="15" applyFont="1" applyFill="1" applyBorder="1" applyAlignment="1">
      <alignment horizontal="center" vertical="center"/>
    </xf>
    <xf numFmtId="0" fontId="79" fillId="5" borderId="3" xfId="15" applyFont="1" applyFill="1" applyBorder="1" applyAlignment="1">
      <alignment horizontal="center" vertical="center"/>
    </xf>
    <xf numFmtId="0" fontId="79" fillId="5" borderId="4" xfId="15" applyFont="1" applyFill="1" applyBorder="1" applyAlignment="1" applyProtection="1">
      <alignment horizontal="center" vertical="center"/>
      <protection locked="0"/>
    </xf>
    <xf numFmtId="0" fontId="79" fillId="5" borderId="1" xfId="15" applyFont="1" applyFill="1" applyBorder="1" applyAlignment="1" applyProtection="1">
      <alignment horizontal="center" vertical="center" shrinkToFit="1"/>
      <protection locked="0"/>
    </xf>
    <xf numFmtId="0" fontId="79" fillId="5" borderId="2" xfId="15" applyFont="1" applyFill="1" applyBorder="1" applyAlignment="1" applyProtection="1">
      <alignment horizontal="center" vertical="center" shrinkToFit="1"/>
      <protection locked="0"/>
    </xf>
    <xf numFmtId="0" fontId="79" fillId="5" borderId="3" xfId="15" applyFont="1" applyFill="1" applyBorder="1" applyAlignment="1" applyProtection="1">
      <alignment horizontal="center" vertical="center" shrinkToFit="1"/>
      <protection locked="0"/>
    </xf>
    <xf numFmtId="0" fontId="80" fillId="0" borderId="152" xfId="15" applyFont="1" applyBorder="1" applyAlignment="1">
      <alignment horizontal="center" vertical="center"/>
    </xf>
    <xf numFmtId="0" fontId="80" fillId="0" borderId="153" xfId="15" applyFont="1" applyBorder="1" applyAlignment="1">
      <alignment horizontal="center" vertical="center"/>
    </xf>
    <xf numFmtId="0" fontId="80" fillId="0" borderId="154" xfId="15" applyFont="1" applyBorder="1" applyAlignment="1">
      <alignment horizontal="center" vertical="center"/>
    </xf>
    <xf numFmtId="0" fontId="79" fillId="0" borderId="152" xfId="15" applyFont="1" applyBorder="1" applyAlignment="1">
      <alignment horizontal="center" vertical="center" shrinkToFit="1"/>
    </xf>
    <xf numFmtId="0" fontId="79" fillId="0" borderId="153" xfId="15" applyFont="1" applyBorder="1" applyAlignment="1">
      <alignment horizontal="center" vertical="center" shrinkToFit="1"/>
    </xf>
    <xf numFmtId="0" fontId="79" fillId="0" borderId="154" xfId="15" applyFont="1" applyBorder="1" applyAlignment="1">
      <alignment horizontal="center" vertical="center" shrinkToFit="1"/>
    </xf>
    <xf numFmtId="0" fontId="79" fillId="0" borderId="57" xfId="15" applyFont="1" applyBorder="1" applyAlignment="1">
      <alignment horizontal="center" vertical="center"/>
    </xf>
    <xf numFmtId="0" fontId="79" fillId="0" borderId="72" xfId="15" applyFont="1" applyBorder="1" applyAlignment="1">
      <alignment horizontal="center" vertical="center"/>
    </xf>
    <xf numFmtId="0" fontId="79" fillId="0" borderId="77" xfId="15" applyFont="1" applyBorder="1" applyAlignment="1">
      <alignment horizontal="center" vertical="center"/>
    </xf>
    <xf numFmtId="0" fontId="79" fillId="0" borderId="60" xfId="15" applyFont="1" applyBorder="1" applyAlignment="1">
      <alignment horizontal="center" vertical="center"/>
    </xf>
    <xf numFmtId="0" fontId="79" fillId="0" borderId="35" xfId="15" applyFont="1" applyBorder="1" applyAlignment="1">
      <alignment horizontal="center" vertical="center"/>
    </xf>
    <xf numFmtId="0" fontId="79" fillId="0" borderId="62" xfId="15" applyFont="1" applyBorder="1" applyAlignment="1">
      <alignment horizontal="center" vertical="center"/>
    </xf>
    <xf numFmtId="0" fontId="79" fillId="0" borderId="155" xfId="15" applyFont="1" applyBorder="1" applyAlignment="1">
      <alignment horizontal="center" vertical="center"/>
    </xf>
    <xf numFmtId="0" fontId="101" fillId="0" borderId="60" xfId="15" applyFont="1" applyBorder="1" applyAlignment="1">
      <alignment horizontal="center" vertical="center" shrinkToFit="1"/>
    </xf>
    <xf numFmtId="0" fontId="101" fillId="0" borderId="0" xfId="15" applyFont="1" applyAlignment="1">
      <alignment horizontal="center" vertical="center" shrinkToFit="1"/>
    </xf>
    <xf numFmtId="0" fontId="101" fillId="0" borderId="12" xfId="15" applyFont="1" applyBorder="1" applyAlignment="1">
      <alignment horizontal="center" vertical="center" shrinkToFit="1"/>
    </xf>
    <xf numFmtId="0" fontId="101" fillId="0" borderId="10" xfId="15" applyFont="1" applyBorder="1" applyAlignment="1">
      <alignment horizontal="center" vertical="center" shrinkToFit="1"/>
    </xf>
    <xf numFmtId="0" fontId="101" fillId="0" borderId="35" xfId="15" applyFont="1" applyBorder="1" applyAlignment="1">
      <alignment horizontal="center" vertical="center" shrinkToFit="1"/>
    </xf>
    <xf numFmtId="0" fontId="101" fillId="0" borderId="11" xfId="15" applyFont="1" applyBorder="1" applyAlignment="1">
      <alignment horizontal="center" vertical="center" shrinkToFit="1"/>
    </xf>
    <xf numFmtId="0" fontId="101" fillId="0" borderId="155" xfId="15" applyFont="1" applyBorder="1" applyAlignment="1">
      <alignment horizontal="center" vertical="center" shrinkToFit="1"/>
    </xf>
    <xf numFmtId="0" fontId="79" fillId="0" borderId="138" xfId="15" applyFont="1" applyBorder="1" applyAlignment="1">
      <alignment horizontal="center" vertical="center"/>
    </xf>
    <xf numFmtId="0" fontId="79" fillId="0" borderId="58" xfId="15" applyFont="1" applyBorder="1" applyAlignment="1">
      <alignment horizontal="center" vertical="center"/>
    </xf>
    <xf numFmtId="0" fontId="79" fillId="0" borderId="68" xfId="15" applyFont="1" applyBorder="1" applyAlignment="1">
      <alignment horizontal="center" vertical="center"/>
    </xf>
    <xf numFmtId="0" fontId="79" fillId="0" borderId="59" xfId="15" applyFont="1" applyBorder="1" applyAlignment="1">
      <alignment horizontal="center" vertical="center"/>
    </xf>
    <xf numFmtId="0" fontId="79" fillId="0" borderId="61" xfId="15" applyFont="1" applyBorder="1" applyAlignment="1">
      <alignment horizontal="center" vertical="center"/>
    </xf>
    <xf numFmtId="0" fontId="79" fillId="0" borderId="74" xfId="15" applyFont="1" applyBorder="1" applyAlignment="1">
      <alignment horizontal="center" vertical="center" shrinkToFit="1"/>
    </xf>
    <xf numFmtId="0" fontId="79" fillId="0" borderId="72" xfId="15" applyFont="1" applyBorder="1" applyAlignment="1">
      <alignment horizontal="center" vertical="center" shrinkToFit="1"/>
    </xf>
    <xf numFmtId="0" fontId="79" fillId="0" borderId="77" xfId="15" applyFont="1" applyBorder="1" applyAlignment="1">
      <alignment horizontal="center" vertical="center" shrinkToFit="1"/>
    </xf>
    <xf numFmtId="0" fontId="79" fillId="0" borderId="14" xfId="15" applyFont="1" applyBorder="1" applyAlignment="1">
      <alignment horizontal="center" vertical="center" shrinkToFit="1"/>
    </xf>
    <xf numFmtId="0" fontId="79" fillId="0" borderId="11" xfId="15" applyFont="1" applyBorder="1" applyAlignment="1">
      <alignment horizontal="center" vertical="center" shrinkToFit="1"/>
    </xf>
    <xf numFmtId="0" fontId="79" fillId="0" borderId="155" xfId="15" applyFont="1" applyBorder="1" applyAlignment="1">
      <alignment horizontal="center" vertical="center" shrinkToFit="1"/>
    </xf>
    <xf numFmtId="0" fontId="101" fillId="0" borderId="15" xfId="15" applyFont="1" applyBorder="1" applyAlignment="1">
      <alignment horizontal="center" vertical="center" shrinkToFit="1"/>
    </xf>
    <xf numFmtId="0" fontId="86" fillId="0" borderId="1" xfId="15" applyFont="1" applyBorder="1" applyAlignment="1">
      <alignment horizontal="center" vertical="center" wrapText="1" shrinkToFit="1"/>
    </xf>
    <xf numFmtId="0" fontId="86" fillId="0" borderId="2" xfId="15" applyFont="1" applyBorder="1" applyAlignment="1">
      <alignment horizontal="center" vertical="center" shrinkToFit="1"/>
    </xf>
    <xf numFmtId="0" fontId="86" fillId="0" borderId="3" xfId="15" applyFont="1" applyBorder="1" applyAlignment="1">
      <alignment horizontal="center" vertical="center" shrinkToFit="1"/>
    </xf>
    <xf numFmtId="0" fontId="101" fillId="0" borderId="62" xfId="15" applyFont="1" applyBorder="1" applyAlignment="1">
      <alignment horizontal="center" vertical="center" shrinkToFit="1"/>
    </xf>
    <xf numFmtId="182" fontId="82" fillId="5" borderId="11" xfId="15" applyNumberFormat="1" applyFont="1" applyFill="1" applyBorder="1" applyAlignment="1" applyProtection="1">
      <alignment horizontal="right" vertical="center" shrinkToFit="1"/>
      <protection locked="0"/>
    </xf>
    <xf numFmtId="182" fontId="82" fillId="5" borderId="156" xfId="15" applyNumberFormat="1" applyFont="1" applyFill="1" applyBorder="1" applyAlignment="1" applyProtection="1">
      <alignment horizontal="right" vertical="center" shrinkToFit="1"/>
      <protection locked="0"/>
    </xf>
    <xf numFmtId="182" fontId="82" fillId="5" borderId="157" xfId="15" applyNumberFormat="1" applyFont="1" applyFill="1" applyBorder="1" applyAlignment="1" applyProtection="1">
      <alignment horizontal="right" vertical="center" shrinkToFit="1"/>
      <protection locked="0"/>
    </xf>
    <xf numFmtId="182" fontId="82" fillId="5" borderId="158" xfId="15" applyNumberFormat="1" applyFont="1" applyFill="1" applyBorder="1" applyAlignment="1" applyProtection="1">
      <alignment horizontal="right" vertical="center" shrinkToFit="1"/>
      <protection locked="0"/>
    </xf>
    <xf numFmtId="182" fontId="82" fillId="5" borderId="1" xfId="15" applyNumberFormat="1" applyFont="1" applyFill="1" applyBorder="1" applyAlignment="1" applyProtection="1">
      <alignment horizontal="right" vertical="center" shrinkToFit="1"/>
      <protection locked="0"/>
    </xf>
    <xf numFmtId="182" fontId="82" fillId="5" borderId="2" xfId="15" applyNumberFormat="1" applyFont="1" applyFill="1" applyBorder="1" applyAlignment="1" applyProtection="1">
      <alignment horizontal="right" vertical="center" shrinkToFit="1"/>
      <protection locked="0"/>
    </xf>
    <xf numFmtId="182" fontId="82" fillId="5" borderId="31" xfId="15" applyNumberFormat="1" applyFont="1" applyFill="1" applyBorder="1" applyAlignment="1" applyProtection="1">
      <alignment horizontal="right" vertical="center" shrinkToFit="1"/>
      <protection locked="0"/>
    </xf>
    <xf numFmtId="182" fontId="82" fillId="5" borderId="30" xfId="15" applyNumberFormat="1" applyFont="1" applyFill="1" applyBorder="1" applyAlignment="1" applyProtection="1">
      <alignment horizontal="right" vertical="center" shrinkToFit="1"/>
      <protection locked="0"/>
    </xf>
    <xf numFmtId="0" fontId="79" fillId="0" borderId="31" xfId="15" applyFont="1" applyBorder="1" applyAlignment="1">
      <alignment horizontal="center" vertical="center"/>
    </xf>
    <xf numFmtId="182" fontId="82" fillId="5" borderId="14" xfId="15" applyNumberFormat="1" applyFont="1" applyFill="1" applyBorder="1" applyAlignment="1" applyProtection="1">
      <alignment horizontal="right" vertical="center"/>
      <protection locked="0"/>
    </xf>
    <xf numFmtId="182" fontId="82" fillId="5" borderId="11" xfId="15" applyNumberFormat="1" applyFont="1" applyFill="1" applyBorder="1" applyAlignment="1" applyProtection="1">
      <alignment horizontal="right" vertical="center"/>
      <protection locked="0"/>
    </xf>
    <xf numFmtId="182" fontId="82" fillId="0" borderId="159" xfId="15" applyNumberFormat="1" applyFont="1" applyBorder="1" applyAlignment="1">
      <alignment horizontal="right" vertical="center" shrinkToFit="1"/>
    </xf>
    <xf numFmtId="182" fontId="82" fillId="0" borderId="160" xfId="15" applyNumberFormat="1" applyFont="1" applyBorder="1" applyAlignment="1">
      <alignment horizontal="right" vertical="center" shrinkToFit="1"/>
    </xf>
    <xf numFmtId="182" fontId="82" fillId="0" borderId="161" xfId="15" applyNumberFormat="1" applyFont="1" applyBorder="1" applyAlignment="1">
      <alignment horizontal="right" vertical="center" shrinkToFit="1"/>
    </xf>
    <xf numFmtId="182" fontId="82" fillId="0" borderId="155" xfId="15" applyNumberFormat="1" applyFont="1" applyBorder="1" applyAlignment="1">
      <alignment horizontal="right" vertical="center" shrinkToFit="1"/>
    </xf>
    <xf numFmtId="182" fontId="82" fillId="0" borderId="30" xfId="15" applyNumberFormat="1" applyFont="1" applyBorder="1" applyAlignment="1">
      <alignment horizontal="right" vertical="center" shrinkToFit="1"/>
    </xf>
    <xf numFmtId="0" fontId="101" fillId="0" borderId="63" xfId="15" applyFont="1" applyBorder="1" applyAlignment="1">
      <alignment horizontal="center" vertical="center" wrapText="1" shrinkToFit="1"/>
    </xf>
    <xf numFmtId="0" fontId="101" fillId="0" borderId="5" xfId="15" applyFont="1" applyBorder="1" applyAlignment="1">
      <alignment horizontal="center" vertical="center" shrinkToFit="1"/>
    </xf>
    <xf numFmtId="0" fontId="101" fillId="0" borderId="6" xfId="15" applyFont="1" applyBorder="1" applyAlignment="1">
      <alignment horizontal="center" vertical="center" shrinkToFit="1"/>
    </xf>
    <xf numFmtId="0" fontId="79" fillId="0" borderId="162" xfId="15" applyFont="1" applyBorder="1" applyAlignment="1">
      <alignment horizontal="center" vertical="center"/>
    </xf>
    <xf numFmtId="0" fontId="79" fillId="0" borderId="163" xfId="15" applyFont="1" applyBorder="1" applyAlignment="1">
      <alignment horizontal="center" vertical="center"/>
    </xf>
    <xf numFmtId="0" fontId="79" fillId="0" borderId="164" xfId="15" applyFont="1" applyBorder="1" applyAlignment="1">
      <alignment horizontal="center" vertical="center"/>
    </xf>
    <xf numFmtId="183" fontId="82" fillId="0" borderId="0" xfId="15" applyNumberFormat="1" applyFont="1" applyAlignment="1">
      <alignment horizontal="right" vertical="center" shrinkToFit="1"/>
    </xf>
    <xf numFmtId="183" fontId="82" fillId="0" borderId="165" xfId="15" applyNumberFormat="1" applyFont="1" applyBorder="1" applyAlignment="1">
      <alignment horizontal="right" vertical="center" shrinkToFit="1"/>
    </xf>
    <xf numFmtId="183" fontId="82" fillId="0" borderId="166" xfId="15" applyNumberFormat="1" applyFont="1" applyBorder="1" applyAlignment="1">
      <alignment horizontal="right" vertical="center" shrinkToFit="1"/>
    </xf>
    <xf numFmtId="183" fontId="82" fillId="0" borderId="167" xfId="15" applyNumberFormat="1" applyFont="1" applyBorder="1" applyAlignment="1">
      <alignment horizontal="right" vertical="center" shrinkToFit="1"/>
    </xf>
    <xf numFmtId="183" fontId="82" fillId="0" borderId="10" xfId="15" applyNumberFormat="1" applyFont="1" applyBorder="1" applyAlignment="1">
      <alignment horizontal="right" vertical="center" shrinkToFit="1"/>
    </xf>
    <xf numFmtId="183" fontId="82" fillId="0" borderId="35" xfId="15" applyNumberFormat="1" applyFont="1" applyBorder="1" applyAlignment="1">
      <alignment horizontal="right" vertical="center" shrinkToFit="1"/>
    </xf>
    <xf numFmtId="183" fontId="82" fillId="0" borderId="169" xfId="15" applyNumberFormat="1" applyFont="1" applyBorder="1" applyAlignment="1">
      <alignment horizontal="center" vertical="center" shrinkToFit="1"/>
    </xf>
    <xf numFmtId="183" fontId="82" fillId="0" borderId="170" xfId="15" applyNumberFormat="1" applyFont="1" applyBorder="1" applyAlignment="1">
      <alignment horizontal="center" vertical="center" shrinkToFit="1"/>
    </xf>
    <xf numFmtId="183" fontId="82" fillId="0" borderId="60" xfId="15" applyNumberFormat="1" applyFont="1" applyBorder="1" applyAlignment="1">
      <alignment horizontal="right" vertical="center" shrinkToFit="1"/>
    </xf>
    <xf numFmtId="183" fontId="82" fillId="0" borderId="48" xfId="15" applyNumberFormat="1" applyFont="1" applyBorder="1" applyAlignment="1">
      <alignment horizontal="right" vertical="center" shrinkToFit="1"/>
    </xf>
    <xf numFmtId="0" fontId="79" fillId="0" borderId="48" xfId="15" applyFont="1" applyBorder="1" applyAlignment="1">
      <alignment horizontal="center" vertical="center"/>
    </xf>
    <xf numFmtId="0" fontId="79" fillId="0" borderId="49" xfId="15" applyFont="1" applyBorder="1" applyAlignment="1">
      <alignment horizontal="center" vertical="center"/>
    </xf>
    <xf numFmtId="0" fontId="102" fillId="0" borderId="168" xfId="15" applyFont="1" applyBorder="1" applyAlignment="1">
      <alignment horizontal="center" vertical="center" shrinkToFit="1"/>
    </xf>
    <xf numFmtId="0" fontId="102" fillId="0" borderId="169" xfId="15" applyFont="1" applyBorder="1" applyAlignment="1">
      <alignment horizontal="center" vertical="center" shrinkToFit="1"/>
    </xf>
    <xf numFmtId="0" fontId="102" fillId="0" borderId="170" xfId="15" applyFont="1" applyBorder="1" applyAlignment="1">
      <alignment horizontal="center" vertical="center" shrinkToFit="1"/>
    </xf>
    <xf numFmtId="183" fontId="82" fillId="0" borderId="171" xfId="15" applyNumberFormat="1" applyFont="1" applyBorder="1" applyAlignment="1">
      <alignment horizontal="center" vertical="center" shrinkToFit="1"/>
    </xf>
    <xf numFmtId="0" fontId="105" fillId="0" borderId="1" xfId="15" applyFont="1" applyBorder="1" applyAlignment="1">
      <alignment horizontal="center" vertical="center"/>
    </xf>
    <xf numFmtId="0" fontId="105" fillId="0" borderId="2" xfId="15" applyFont="1" applyBorder="1" applyAlignment="1">
      <alignment horizontal="center" vertical="center"/>
    </xf>
    <xf numFmtId="0" fontId="105" fillId="0" borderId="3" xfId="15" applyFont="1" applyBorder="1" applyAlignment="1">
      <alignment horizontal="center" vertical="center"/>
    </xf>
    <xf numFmtId="0" fontId="105" fillId="0" borderId="1" xfId="15" applyFont="1" applyBorder="1" applyAlignment="1" applyProtection="1">
      <alignment horizontal="center" vertical="center"/>
      <protection locked="0"/>
    </xf>
    <xf numFmtId="0" fontId="105" fillId="0" borderId="2" xfId="15" applyFont="1" applyBorder="1" applyAlignment="1" applyProtection="1">
      <alignment horizontal="center" vertical="center"/>
      <protection locked="0"/>
    </xf>
    <xf numFmtId="0" fontId="105" fillId="0" borderId="3" xfId="15" applyFont="1" applyBorder="1" applyAlignment="1" applyProtection="1">
      <alignment horizontal="center" vertical="center"/>
      <protection locked="0"/>
    </xf>
    <xf numFmtId="0" fontId="105" fillId="0" borderId="1" xfId="15" applyFont="1" applyBorder="1" applyAlignment="1" applyProtection="1">
      <alignment horizontal="center" vertical="center" shrinkToFit="1"/>
      <protection locked="0"/>
    </xf>
    <xf numFmtId="0" fontId="105" fillId="0" borderId="2" xfId="15" applyFont="1" applyBorder="1" applyAlignment="1" applyProtection="1">
      <alignment horizontal="center" vertical="center" shrinkToFit="1"/>
      <protection locked="0"/>
    </xf>
    <xf numFmtId="0" fontId="105" fillId="0" borderId="3" xfId="15" applyFont="1" applyBorder="1" applyAlignment="1" applyProtection="1">
      <alignment horizontal="center" vertical="center" shrinkToFit="1"/>
      <protection locked="0"/>
    </xf>
    <xf numFmtId="0" fontId="15" fillId="5" borderId="4" xfId="9" applyFont="1" applyFill="1" applyBorder="1" applyAlignment="1">
      <alignment horizontal="center" vertical="center"/>
    </xf>
    <xf numFmtId="0" fontId="15" fillId="0" borderId="2" xfId="9" applyFont="1" applyBorder="1" applyAlignment="1">
      <alignment horizontal="center" vertical="center"/>
    </xf>
    <xf numFmtId="0" fontId="15" fillId="0" borderId="3" xfId="9" applyFont="1" applyBorder="1" applyAlignment="1">
      <alignment horizontal="center" vertical="center"/>
    </xf>
    <xf numFmtId="0" fontId="15" fillId="0" borderId="1" xfId="9" applyFont="1" applyBorder="1" applyAlignment="1">
      <alignment horizontal="center" vertical="center"/>
    </xf>
    <xf numFmtId="0" fontId="15" fillId="0" borderId="1" xfId="9" applyFont="1" applyBorder="1" applyAlignment="1">
      <alignment horizontal="center" vertical="center" shrinkToFit="1"/>
    </xf>
    <xf numFmtId="0" fontId="15" fillId="0" borderId="2" xfId="9" applyFont="1" applyBorder="1" applyAlignment="1">
      <alignment horizontal="center" vertical="center" shrinkToFit="1"/>
    </xf>
    <xf numFmtId="0" fontId="15" fillId="0" borderId="3" xfId="9" applyFont="1" applyBorder="1" applyAlignment="1">
      <alignment horizontal="center" vertical="center" shrinkToFit="1"/>
    </xf>
    <xf numFmtId="0" fontId="106" fillId="2" borderId="173" xfId="9" applyFont="1" applyFill="1" applyBorder="1" applyAlignment="1">
      <alignment horizontal="left" vertical="center" shrinkToFit="1"/>
    </xf>
    <xf numFmtId="0" fontId="15" fillId="0" borderId="0" xfId="9" applyFont="1" applyAlignment="1">
      <alignment horizontal="center" vertical="center" shrinkToFit="1"/>
    </xf>
    <xf numFmtId="186" fontId="15" fillId="4" borderId="0" xfId="9" applyNumberFormat="1" applyFont="1" applyFill="1" applyAlignment="1">
      <alignment horizontal="right" vertical="center" shrinkToFit="1"/>
    </xf>
    <xf numFmtId="186" fontId="15" fillId="0" borderId="0" xfId="9" applyNumberFormat="1" applyFont="1" applyAlignment="1">
      <alignment horizontal="right" vertical="center" shrinkToFit="1"/>
    </xf>
    <xf numFmtId="0" fontId="15" fillId="0" borderId="8" xfId="9" applyFont="1" applyBorder="1" applyAlignment="1">
      <alignment horizontal="center" vertical="center" shrinkToFit="1"/>
    </xf>
    <xf numFmtId="0" fontId="15" fillId="0" borderId="5" xfId="9" applyFont="1" applyBorder="1" applyAlignment="1">
      <alignment horizontal="center" vertical="center" shrinkToFit="1"/>
    </xf>
    <xf numFmtId="0" fontId="15" fillId="0" borderId="6" xfId="9" applyFont="1" applyBorder="1" applyAlignment="1">
      <alignment horizontal="center" vertical="center" shrinkToFit="1"/>
    </xf>
    <xf numFmtId="186" fontId="15" fillId="5" borderId="1" xfId="9" applyNumberFormat="1" applyFont="1" applyFill="1" applyBorder="1" applyAlignment="1">
      <alignment horizontal="right" vertical="center" shrinkToFit="1"/>
    </xf>
    <xf numFmtId="186" fontId="15" fillId="5" borderId="2" xfId="9" applyNumberFormat="1" applyFont="1" applyFill="1" applyBorder="1" applyAlignment="1">
      <alignment horizontal="right" vertical="center" shrinkToFit="1"/>
    </xf>
    <xf numFmtId="186" fontId="15" fillId="5" borderId="3" xfId="9" applyNumberFormat="1" applyFont="1" applyFill="1" applyBorder="1" applyAlignment="1">
      <alignment horizontal="right" vertical="center" shrinkToFit="1"/>
    </xf>
    <xf numFmtId="187" fontId="15" fillId="0" borderId="0" xfId="9" applyNumberFormat="1" applyFont="1" applyAlignment="1">
      <alignment horizontal="right" vertical="center" shrinkToFit="1"/>
    </xf>
    <xf numFmtId="187" fontId="15" fillId="0" borderId="156" xfId="9" applyNumberFormat="1" applyFont="1" applyBorder="1" applyAlignment="1">
      <alignment horizontal="right" vertical="center" shrinkToFit="1"/>
    </xf>
    <xf numFmtId="187" fontId="15" fillId="0" borderId="157" xfId="9" applyNumberFormat="1" applyFont="1" applyBorder="1" applyAlignment="1">
      <alignment horizontal="right" vertical="center" shrinkToFit="1"/>
    </xf>
    <xf numFmtId="187" fontId="15" fillId="0" borderId="158" xfId="9" applyNumberFormat="1" applyFont="1" applyBorder="1" applyAlignment="1">
      <alignment horizontal="right" vertical="center" shrinkToFit="1"/>
    </xf>
    <xf numFmtId="186" fontId="15" fillId="0" borderId="1" xfId="9" applyNumberFormat="1" applyFont="1" applyBorder="1" applyAlignment="1">
      <alignment horizontal="right" vertical="center" shrinkToFit="1"/>
    </xf>
    <xf numFmtId="186" fontId="15" fillId="0" borderId="2" xfId="9" applyNumberFormat="1" applyFont="1" applyBorder="1" applyAlignment="1">
      <alignment horizontal="right" vertical="center" shrinkToFit="1"/>
    </xf>
    <xf numFmtId="186" fontId="15" fillId="0" borderId="3" xfId="9" applyNumberFormat="1" applyFont="1" applyBorder="1" applyAlignment="1">
      <alignment horizontal="right" vertical="center" shrinkToFit="1"/>
    </xf>
    <xf numFmtId="0" fontId="15" fillId="0" borderId="0" xfId="9" applyFont="1" applyAlignment="1">
      <alignment horizontal="left" vertical="center"/>
    </xf>
    <xf numFmtId="0" fontId="22" fillId="0" borderId="0" xfId="9" applyFont="1" applyAlignment="1">
      <alignment horizontal="center" vertical="center" wrapText="1"/>
    </xf>
    <xf numFmtId="186" fontId="15" fillId="0" borderId="0" xfId="9" applyNumberFormat="1" applyFont="1" applyAlignment="1">
      <alignment horizontal="center" vertical="center"/>
    </xf>
    <xf numFmtId="188" fontId="15" fillId="0" borderId="0" xfId="9" applyNumberFormat="1" applyFont="1" applyAlignment="1">
      <alignment horizontal="center" vertical="center"/>
    </xf>
    <xf numFmtId="0" fontId="41" fillId="0" borderId="0" xfId="9" applyFont="1" applyAlignment="1">
      <alignment horizontal="center" vertical="center" wrapText="1"/>
    </xf>
    <xf numFmtId="0" fontId="15" fillId="5" borderId="1" xfId="9" applyFont="1" applyFill="1" applyBorder="1" applyAlignment="1">
      <alignment horizontal="center" vertical="center"/>
    </xf>
    <xf numFmtId="0" fontId="15" fillId="5" borderId="2" xfId="9" applyFont="1" applyFill="1" applyBorder="1" applyAlignment="1">
      <alignment horizontal="center" vertical="center"/>
    </xf>
    <xf numFmtId="0" fontId="15" fillId="0" borderId="1" xfId="9" applyFont="1" applyBorder="1" applyAlignment="1">
      <alignment horizontal="left" vertical="center"/>
    </xf>
    <xf numFmtId="0" fontId="15" fillId="0" borderId="2" xfId="9" applyFont="1" applyBorder="1" applyAlignment="1">
      <alignment horizontal="left" vertical="center"/>
    </xf>
    <xf numFmtId="0" fontId="15" fillId="0" borderId="3" xfId="9" applyFont="1" applyBorder="1" applyAlignment="1">
      <alignment horizontal="left" vertical="center"/>
    </xf>
    <xf numFmtId="0" fontId="22" fillId="0" borderId="8" xfId="9" applyFont="1" applyBorder="1" applyAlignment="1">
      <alignment horizontal="center" vertical="center" wrapText="1"/>
    </xf>
    <xf numFmtId="0" fontId="22" fillId="0" borderId="5" xfId="9" applyFont="1" applyBorder="1" applyAlignment="1">
      <alignment horizontal="center" vertical="center" wrapText="1"/>
    </xf>
    <xf numFmtId="0" fontId="22" fillId="0" borderId="6" xfId="9" applyFont="1" applyBorder="1" applyAlignment="1">
      <alignment horizontal="center" vertical="center" wrapText="1"/>
    </xf>
    <xf numFmtId="0" fontId="22" fillId="0" borderId="14" xfId="9" applyFont="1" applyBorder="1" applyAlignment="1">
      <alignment horizontal="center" vertical="center" wrapText="1"/>
    </xf>
    <xf numFmtId="0" fontId="22" fillId="0" borderId="11" xfId="9" applyFont="1" applyBorder="1" applyAlignment="1">
      <alignment horizontal="center" vertical="center" wrapText="1"/>
    </xf>
    <xf numFmtId="0" fontId="22" fillId="0" borderId="15" xfId="9" applyFont="1" applyBorder="1" applyAlignment="1">
      <alignment horizontal="center" vertical="center" wrapText="1"/>
    </xf>
    <xf numFmtId="0" fontId="106" fillId="0" borderId="0" xfId="9" applyFont="1" applyAlignment="1">
      <alignment horizontal="center" vertical="center"/>
    </xf>
    <xf numFmtId="186" fontId="106" fillId="0" borderId="0" xfId="9" applyNumberFormat="1" applyFont="1" applyAlignment="1">
      <alignment horizontal="center" vertical="center"/>
    </xf>
    <xf numFmtId="1" fontId="106" fillId="0" borderId="0" xfId="9" applyNumberFormat="1" applyFont="1" applyAlignment="1">
      <alignment horizontal="center" vertical="center"/>
    </xf>
    <xf numFmtId="0" fontId="15" fillId="5" borderId="3" xfId="9" applyFont="1" applyFill="1" applyBorder="1" applyAlignment="1">
      <alignment horizontal="center" vertical="center"/>
    </xf>
    <xf numFmtId="0" fontId="41" fillId="0" borderId="1" xfId="9" applyFont="1" applyBorder="1" applyAlignment="1">
      <alignment horizontal="center" vertical="center" wrapText="1"/>
    </xf>
    <xf numFmtId="0" fontId="41" fillId="0" borderId="2" xfId="9" applyFont="1" applyBorder="1" applyAlignment="1">
      <alignment horizontal="center" vertical="center" wrapText="1"/>
    </xf>
    <xf numFmtId="0" fontId="41" fillId="0" borderId="3" xfId="9" applyFont="1" applyBorder="1" applyAlignment="1">
      <alignment horizontal="center" vertical="center" wrapText="1"/>
    </xf>
    <xf numFmtId="186" fontId="104" fillId="0" borderId="1" xfId="9" applyNumberFormat="1" applyFont="1" applyBorder="1" applyAlignment="1">
      <alignment horizontal="center" vertical="center"/>
    </xf>
    <xf numFmtId="186" fontId="104" fillId="0" borderId="2" xfId="9" applyNumberFormat="1" applyFont="1" applyBorder="1" applyAlignment="1">
      <alignment horizontal="center" vertical="center"/>
    </xf>
    <xf numFmtId="186" fontId="104" fillId="0" borderId="3" xfId="9" applyNumberFormat="1" applyFont="1" applyBorder="1" applyAlignment="1">
      <alignment horizontal="center" vertical="center"/>
    </xf>
    <xf numFmtId="188" fontId="15" fillId="0" borderId="1" xfId="9" applyNumberFormat="1" applyFont="1" applyBorder="1" applyAlignment="1">
      <alignment horizontal="center" vertical="center"/>
    </xf>
    <xf numFmtId="188" fontId="15" fillId="0" borderId="2" xfId="9" applyNumberFormat="1" applyFont="1" applyBorder="1" applyAlignment="1">
      <alignment horizontal="center" vertical="center"/>
    </xf>
    <xf numFmtId="188" fontId="15" fillId="0" borderId="3" xfId="9" applyNumberFormat="1" applyFont="1" applyBorder="1" applyAlignment="1">
      <alignment horizontal="center" vertical="center"/>
    </xf>
    <xf numFmtId="186" fontId="15" fillId="0" borderId="1" xfId="9" applyNumberFormat="1" applyFont="1" applyBorder="1" applyAlignment="1">
      <alignment horizontal="center" vertical="center"/>
    </xf>
    <xf numFmtId="186" fontId="15" fillId="0" borderId="2" xfId="9" applyNumberFormat="1" applyFont="1" applyBorder="1" applyAlignment="1">
      <alignment horizontal="center" vertical="center"/>
    </xf>
    <xf numFmtId="186" fontId="15" fillId="0" borderId="3" xfId="9" applyNumberFormat="1" applyFont="1" applyBorder="1" applyAlignment="1">
      <alignment horizontal="center" vertical="center"/>
    </xf>
    <xf numFmtId="188" fontId="15" fillId="0" borderId="4" xfId="9" applyNumberFormat="1" applyFont="1" applyBorder="1" applyAlignment="1">
      <alignment horizontal="center" vertical="center"/>
    </xf>
    <xf numFmtId="0" fontId="106" fillId="7" borderId="1" xfId="9" applyFont="1" applyFill="1" applyBorder="1" applyAlignment="1">
      <alignment horizontal="center" vertical="center"/>
    </xf>
    <xf numFmtId="0" fontId="106" fillId="7" borderId="2" xfId="9" applyFont="1" applyFill="1" applyBorder="1" applyAlignment="1">
      <alignment horizontal="center" vertical="center"/>
    </xf>
    <xf numFmtId="0" fontId="106" fillId="7" borderId="3" xfId="9" applyFont="1" applyFill="1" applyBorder="1" applyAlignment="1">
      <alignment horizontal="center" vertical="center"/>
    </xf>
    <xf numFmtId="195" fontId="15" fillId="0" borderId="4" xfId="9" applyNumberFormat="1" applyFont="1" applyBorder="1" applyAlignment="1">
      <alignment horizontal="center" vertical="center"/>
    </xf>
    <xf numFmtId="1" fontId="15" fillId="0" borderId="0" xfId="9" applyNumberFormat="1" applyFont="1" applyAlignment="1">
      <alignment horizontal="center" vertical="center"/>
    </xf>
    <xf numFmtId="186" fontId="106" fillId="7" borderId="1" xfId="9" applyNumberFormat="1" applyFont="1" applyFill="1" applyBorder="1" applyAlignment="1">
      <alignment horizontal="center" vertical="center"/>
    </xf>
    <xf numFmtId="186" fontId="106" fillId="7" borderId="2" xfId="9" applyNumberFormat="1" applyFont="1" applyFill="1" applyBorder="1" applyAlignment="1">
      <alignment horizontal="center" vertical="center"/>
    </xf>
    <xf numFmtId="186" fontId="106" fillId="7" borderId="3" xfId="9" applyNumberFormat="1" applyFont="1" applyFill="1" applyBorder="1" applyAlignment="1">
      <alignment horizontal="center" vertical="center"/>
    </xf>
    <xf numFmtId="1" fontId="106" fillId="7" borderId="4" xfId="9" applyNumberFormat="1" applyFont="1" applyFill="1" applyBorder="1" applyAlignment="1">
      <alignment horizontal="center" vertical="center"/>
    </xf>
    <xf numFmtId="0" fontId="15" fillId="0" borderId="5" xfId="9" applyFont="1" applyBorder="1" applyAlignment="1">
      <alignment horizontal="left" vertical="center" wrapText="1"/>
    </xf>
    <xf numFmtId="0" fontId="15" fillId="0" borderId="6" xfId="9" applyFont="1" applyBorder="1" applyAlignment="1">
      <alignment horizontal="left" vertical="center" wrapText="1"/>
    </xf>
    <xf numFmtId="0" fontId="15" fillId="0" borderId="0" xfId="9" applyFont="1" applyAlignment="1">
      <alignment horizontal="left" vertical="center" wrapText="1"/>
    </xf>
    <xf numFmtId="0" fontId="15" fillId="0" borderId="12" xfId="9" applyFont="1" applyBorder="1" applyAlignment="1">
      <alignment horizontal="left" vertical="center" wrapText="1"/>
    </xf>
    <xf numFmtId="0" fontId="15" fillId="0" borderId="11" xfId="9" applyFont="1" applyBorder="1" applyAlignment="1">
      <alignment horizontal="left" vertical="center" wrapText="1"/>
    </xf>
    <xf numFmtId="0" fontId="15" fillId="0" borderId="15" xfId="9" applyFont="1" applyBorder="1" applyAlignment="1">
      <alignment horizontal="left" vertical="center" wrapText="1"/>
    </xf>
    <xf numFmtId="0" fontId="15" fillId="8" borderId="5" xfId="9" applyFont="1" applyFill="1" applyBorder="1" applyAlignment="1">
      <alignment horizontal="center" vertical="center" shrinkToFit="1"/>
    </xf>
    <xf numFmtId="0" fontId="15" fillId="9" borderId="5" xfId="9" applyFont="1" applyFill="1" applyBorder="1" applyAlignment="1">
      <alignment horizontal="center" vertical="center"/>
    </xf>
    <xf numFmtId="189" fontId="14" fillId="0" borderId="4" xfId="9" applyNumberFormat="1" applyFont="1" applyBorder="1" applyAlignment="1">
      <alignment horizontal="center" vertical="center"/>
    </xf>
    <xf numFmtId="0" fontId="106" fillId="7" borderId="4" xfId="9" applyFont="1" applyFill="1" applyBorder="1" applyAlignment="1">
      <alignment horizontal="center" vertical="center"/>
    </xf>
    <xf numFmtId="192" fontId="14" fillId="0" borderId="4" xfId="9" applyNumberFormat="1" applyFont="1" applyBorder="1" applyAlignment="1">
      <alignment horizontal="center" vertical="center"/>
    </xf>
    <xf numFmtId="192" fontId="14" fillId="0" borderId="1" xfId="9" applyNumberFormat="1" applyFont="1" applyBorder="1" applyAlignment="1">
      <alignment horizontal="center" vertical="center"/>
    </xf>
    <xf numFmtId="192" fontId="14" fillId="0" borderId="2" xfId="9" applyNumberFormat="1" applyFont="1" applyBorder="1" applyAlignment="1">
      <alignment horizontal="center" vertical="center"/>
    </xf>
    <xf numFmtId="192" fontId="14" fillId="0" borderId="3" xfId="9" applyNumberFormat="1" applyFont="1" applyBorder="1" applyAlignment="1">
      <alignment horizontal="center" vertical="center"/>
    </xf>
    <xf numFmtId="189" fontId="14" fillId="0" borderId="1" xfId="9" applyNumberFormat="1" applyFont="1" applyBorder="1" applyAlignment="1">
      <alignment horizontal="center" vertical="center"/>
    </xf>
    <xf numFmtId="189" fontId="14" fillId="0" borderId="2" xfId="9" applyNumberFormat="1" applyFont="1" applyBorder="1" applyAlignment="1">
      <alignment horizontal="center" vertical="center"/>
    </xf>
    <xf numFmtId="189" fontId="14" fillId="0" borderId="3" xfId="9" applyNumberFormat="1" applyFont="1" applyBorder="1" applyAlignment="1">
      <alignment horizontal="center" vertical="center"/>
    </xf>
    <xf numFmtId="189" fontId="14" fillId="0" borderId="90" xfId="9" applyNumberFormat="1" applyFont="1" applyBorder="1" applyAlignment="1">
      <alignment horizontal="center" vertical="center"/>
    </xf>
    <xf numFmtId="193" fontId="14" fillId="0" borderId="90" xfId="9" applyNumberFormat="1" applyFont="1" applyBorder="1" applyAlignment="1">
      <alignment horizontal="center" vertical="center"/>
    </xf>
    <xf numFmtId="190" fontId="14" fillId="0" borderId="178" xfId="9" applyNumberFormat="1" applyFont="1" applyBorder="1" applyAlignment="1">
      <alignment horizontal="center" vertical="center"/>
    </xf>
    <xf numFmtId="190" fontId="14" fillId="0" borderId="179" xfId="9" applyNumberFormat="1" applyFont="1" applyBorder="1" applyAlignment="1">
      <alignment horizontal="center" vertical="center"/>
    </xf>
    <xf numFmtId="190" fontId="14" fillId="0" borderId="180" xfId="9" applyNumberFormat="1" applyFont="1" applyBorder="1" applyAlignment="1">
      <alignment horizontal="center" vertical="center"/>
    </xf>
    <xf numFmtId="192" fontId="14" fillId="0" borderId="90" xfId="9" applyNumberFormat="1" applyFont="1" applyBorder="1" applyAlignment="1">
      <alignment horizontal="center" vertical="center"/>
    </xf>
    <xf numFmtId="189" fontId="14" fillId="0" borderId="13" xfId="9" applyNumberFormat="1" applyFont="1" applyBorder="1" applyAlignment="1">
      <alignment horizontal="center" vertical="center" wrapText="1"/>
    </xf>
    <xf numFmtId="189" fontId="14" fillId="0" borderId="13" xfId="9" applyNumberFormat="1" applyFont="1" applyBorder="1" applyAlignment="1">
      <alignment horizontal="center" vertical="center"/>
    </xf>
    <xf numFmtId="192" fontId="14" fillId="0" borderId="13" xfId="9" applyNumberFormat="1" applyFont="1" applyBorder="1" applyAlignment="1">
      <alignment horizontal="center" vertical="center"/>
    </xf>
    <xf numFmtId="194" fontId="14" fillId="0" borderId="13" xfId="9" applyNumberFormat="1" applyFont="1" applyBorder="1" applyAlignment="1">
      <alignment horizontal="center" vertical="center"/>
    </xf>
    <xf numFmtId="49" fontId="111" fillId="0" borderId="1" xfId="9" applyNumberFormat="1" applyFont="1" applyBorder="1" applyAlignment="1">
      <alignment horizontal="center" vertical="center"/>
    </xf>
    <xf numFmtId="49" fontId="111" fillId="0" borderId="2" xfId="9" applyNumberFormat="1" applyFont="1" applyBorder="1" applyAlignment="1">
      <alignment horizontal="center" vertical="center"/>
    </xf>
    <xf numFmtId="49" fontId="111" fillId="0" borderId="3" xfId="9" applyNumberFormat="1" applyFont="1" applyBorder="1" applyAlignment="1">
      <alignment horizontal="center" vertical="center"/>
    </xf>
    <xf numFmtId="0" fontId="112" fillId="0" borderId="1" xfId="15" applyFont="1" applyBorder="1" applyAlignment="1">
      <alignment horizontal="center" vertical="center" shrinkToFit="1"/>
    </xf>
    <xf numFmtId="0" fontId="112" fillId="0" borderId="2" xfId="15" applyFont="1" applyBorder="1" applyAlignment="1">
      <alignment horizontal="center" vertical="center" shrinkToFit="1"/>
    </xf>
    <xf numFmtId="0" fontId="112" fillId="0" borderId="3" xfId="15" applyFont="1" applyBorder="1" applyAlignment="1">
      <alignment horizontal="center" vertical="center" shrinkToFit="1"/>
    </xf>
    <xf numFmtId="0" fontId="15" fillId="0" borderId="57" xfId="9" applyFont="1" applyBorder="1" applyAlignment="1">
      <alignment horizontal="center" vertical="center"/>
    </xf>
    <xf numFmtId="0" fontId="15" fillId="0" borderId="62" xfId="9" applyFont="1" applyBorder="1" applyAlignment="1">
      <alignment horizontal="center" vertical="center"/>
    </xf>
    <xf numFmtId="0" fontId="15" fillId="0" borderId="72" xfId="9" applyFont="1" applyBorder="1" applyAlignment="1">
      <alignment horizontal="center" vertical="center"/>
    </xf>
    <xf numFmtId="0" fontId="15" fillId="0" borderId="73" xfId="9" applyFont="1" applyBorder="1" applyAlignment="1">
      <alignment horizontal="center" vertical="center"/>
    </xf>
    <xf numFmtId="0" fontId="15" fillId="0" borderId="12" xfId="9" applyFont="1" applyBorder="1" applyAlignment="1">
      <alignment horizontal="center" vertical="center"/>
    </xf>
    <xf numFmtId="0" fontId="15" fillId="0" borderId="74" xfId="9" applyFont="1" applyBorder="1" applyAlignment="1">
      <alignment horizontal="center" vertical="center" wrapText="1"/>
    </xf>
    <xf numFmtId="0" fontId="15" fillId="0" borderId="72" xfId="9" applyFont="1" applyBorder="1" applyAlignment="1">
      <alignment horizontal="center" vertical="center" wrapText="1"/>
    </xf>
    <xf numFmtId="0" fontId="15" fillId="0" borderId="73" xfId="9" applyFont="1" applyBorder="1" applyAlignment="1">
      <alignment horizontal="center" vertical="center" wrapText="1"/>
    </xf>
    <xf numFmtId="0" fontId="15" fillId="0" borderId="10" xfId="9" applyFont="1" applyBorder="1" applyAlignment="1">
      <alignment horizontal="center" vertical="center" wrapText="1"/>
    </xf>
    <xf numFmtId="0" fontId="15" fillId="0" borderId="0" xfId="9" applyFont="1" applyAlignment="1">
      <alignment horizontal="center" vertical="center" wrapText="1"/>
    </xf>
    <xf numFmtId="0" fontId="15" fillId="0" borderId="12" xfId="9" applyFont="1" applyBorder="1" applyAlignment="1">
      <alignment horizontal="center" vertical="center" wrapText="1"/>
    </xf>
    <xf numFmtId="0" fontId="15" fillId="0" borderId="74" xfId="9" applyFont="1" applyBorder="1" applyAlignment="1">
      <alignment horizontal="center" vertical="center"/>
    </xf>
    <xf numFmtId="0" fontId="15" fillId="0" borderId="77" xfId="9" applyFont="1" applyBorder="1" applyAlignment="1">
      <alignment horizontal="center" vertical="center"/>
    </xf>
    <xf numFmtId="0" fontId="15" fillId="0" borderId="140" xfId="9" applyFont="1" applyBorder="1" applyAlignment="1">
      <alignment horizontal="center" vertical="center"/>
    </xf>
    <xf numFmtId="0" fontId="15" fillId="0" borderId="56" xfId="9" applyFont="1" applyBorder="1" applyAlignment="1">
      <alignment horizontal="center" vertical="center"/>
    </xf>
    <xf numFmtId="0" fontId="15" fillId="0" borderId="81" xfId="9" applyFont="1" applyBorder="1" applyAlignment="1">
      <alignment horizontal="center" vertical="center"/>
    </xf>
    <xf numFmtId="0" fontId="15" fillId="0" borderId="138" xfId="9" applyFont="1" applyBorder="1" applyAlignment="1">
      <alignment horizontal="center" vertical="center"/>
    </xf>
    <xf numFmtId="0" fontId="15" fillId="0" borderId="58" xfId="9" applyFont="1" applyBorder="1" applyAlignment="1">
      <alignment horizontal="center" vertical="center"/>
    </xf>
    <xf numFmtId="0" fontId="15" fillId="0" borderId="59" xfId="9" applyFont="1" applyBorder="1" applyAlignment="1">
      <alignment horizontal="center" vertical="center"/>
    </xf>
    <xf numFmtId="0" fontId="15" fillId="0" borderId="10" xfId="9" applyFont="1" applyBorder="1" applyAlignment="1">
      <alignment horizontal="center" vertical="center"/>
    </xf>
    <xf numFmtId="0" fontId="15" fillId="0" borderId="35" xfId="9" applyFont="1" applyBorder="1" applyAlignment="1">
      <alignment horizontal="center" vertical="center"/>
    </xf>
    <xf numFmtId="0" fontId="14" fillId="0" borderId="63" xfId="9" applyFont="1" applyBorder="1" applyAlignment="1">
      <alignment horizontal="center" vertical="center" textRotation="255"/>
    </xf>
    <xf numFmtId="0" fontId="14" fillId="0" borderId="60" xfId="9" applyFont="1" applyBorder="1" applyAlignment="1">
      <alignment horizontal="center" vertical="center" textRotation="255"/>
    </xf>
    <xf numFmtId="0" fontId="14" fillId="0" borderId="80" xfId="9" applyFont="1" applyBorder="1" applyAlignment="1">
      <alignment horizontal="center" vertical="center" textRotation="255"/>
    </xf>
    <xf numFmtId="0" fontId="113" fillId="5" borderId="153" xfId="9" applyFont="1" applyFill="1" applyBorder="1" applyAlignment="1">
      <alignment horizontal="center" vertical="center" shrinkToFit="1"/>
    </xf>
    <xf numFmtId="0" fontId="113" fillId="5" borderId="171" xfId="9" applyFont="1" applyFill="1" applyBorder="1" applyAlignment="1">
      <alignment horizontal="center" vertical="center" shrinkToFit="1"/>
    </xf>
    <xf numFmtId="0" fontId="113" fillId="5" borderId="184" xfId="9" applyFont="1" applyFill="1" applyBorder="1" applyAlignment="1">
      <alignment horizontal="center" vertical="center" shrinkToFit="1"/>
    </xf>
    <xf numFmtId="0" fontId="113" fillId="5" borderId="184" xfId="9" applyFont="1" applyFill="1" applyBorder="1" applyAlignment="1">
      <alignment horizontal="center" vertical="center"/>
    </xf>
    <xf numFmtId="0" fontId="113" fillId="5" borderId="153" xfId="9" applyFont="1" applyFill="1" applyBorder="1" applyAlignment="1">
      <alignment horizontal="center" vertical="center"/>
    </xf>
    <xf numFmtId="0" fontId="113" fillId="5" borderId="154" xfId="9" applyFont="1" applyFill="1" applyBorder="1" applyAlignment="1">
      <alignment horizontal="center" vertical="center"/>
    </xf>
    <xf numFmtId="0" fontId="113" fillId="0" borderId="153" xfId="9" applyFont="1" applyBorder="1" applyAlignment="1">
      <alignment horizontal="center" vertical="center"/>
    </xf>
    <xf numFmtId="0" fontId="113" fillId="0" borderId="171" xfId="9" applyFont="1" applyBorder="1" applyAlignment="1">
      <alignment horizontal="center" vertical="center"/>
    </xf>
    <xf numFmtId="195" fontId="113" fillId="0" borderId="184" xfId="9" applyNumberFormat="1" applyFont="1" applyBorder="1" applyAlignment="1">
      <alignment horizontal="center" vertical="center"/>
    </xf>
    <xf numFmtId="195" fontId="113" fillId="0" borderId="153" xfId="9" applyNumberFormat="1" applyFont="1" applyBorder="1" applyAlignment="1">
      <alignment horizontal="center" vertical="center"/>
    </xf>
    <xf numFmtId="195" fontId="113" fillId="0" borderId="171" xfId="9" applyNumberFormat="1" applyFont="1" applyBorder="1" applyAlignment="1">
      <alignment horizontal="center" vertical="center"/>
    </xf>
    <xf numFmtId="177" fontId="15" fillId="0" borderId="185" xfId="9" applyNumberFormat="1" applyFont="1" applyBorder="1" applyAlignment="1">
      <alignment horizontal="center" vertical="center"/>
    </xf>
    <xf numFmtId="177" fontId="15" fillId="0" borderId="186" xfId="9" applyNumberFormat="1" applyFont="1" applyBorder="1" applyAlignment="1">
      <alignment horizontal="center" vertical="center"/>
    </xf>
    <xf numFmtId="0" fontId="15" fillId="0" borderId="184" xfId="9" applyFont="1" applyBorder="1" applyAlignment="1">
      <alignment horizontal="center" vertical="center" shrinkToFit="1"/>
    </xf>
    <xf numFmtId="0" fontId="15" fillId="0" borderId="153" xfId="9" applyFont="1" applyBorder="1" applyAlignment="1">
      <alignment horizontal="center" vertical="center" shrinkToFit="1"/>
    </xf>
    <xf numFmtId="0" fontId="15" fillId="0" borderId="154" xfId="9" applyFont="1" applyBorder="1" applyAlignment="1">
      <alignment horizontal="center" vertical="center" shrinkToFit="1"/>
    </xf>
    <xf numFmtId="0" fontId="22" fillId="0" borderId="76" xfId="9" applyFont="1" applyBorder="1" applyAlignment="1">
      <alignment horizontal="center" vertical="center" textRotation="255" wrapText="1"/>
    </xf>
    <xf numFmtId="0" fontId="22" fillId="0" borderId="78" xfId="9" applyFont="1" applyBorder="1" applyAlignment="1">
      <alignment horizontal="center" vertical="center" textRotation="255"/>
    </xf>
    <xf numFmtId="0" fontId="113" fillId="5" borderId="28" xfId="9" applyFont="1" applyFill="1" applyBorder="1" applyAlignment="1">
      <alignment horizontal="center" vertical="center" shrinkToFit="1"/>
    </xf>
    <xf numFmtId="0" fontId="113" fillId="5" borderId="26" xfId="9" applyFont="1" applyFill="1" applyBorder="1" applyAlignment="1">
      <alignment horizontal="center" vertical="center" shrinkToFit="1"/>
    </xf>
    <xf numFmtId="0" fontId="113" fillId="5" borderId="27" xfId="9" applyFont="1" applyFill="1" applyBorder="1" applyAlignment="1">
      <alignment horizontal="center" vertical="center" shrinkToFit="1"/>
    </xf>
    <xf numFmtId="0" fontId="113" fillId="5" borderId="27" xfId="9" applyFont="1" applyFill="1" applyBorder="1" applyAlignment="1">
      <alignment horizontal="center" vertical="center"/>
    </xf>
    <xf numFmtId="0" fontId="113" fillId="5" borderId="28" xfId="9" applyFont="1" applyFill="1" applyBorder="1" applyAlignment="1">
      <alignment horizontal="center" vertical="center"/>
    </xf>
    <xf numFmtId="0" fontId="113" fillId="5" borderId="29" xfId="9" applyFont="1" applyFill="1" applyBorder="1" applyAlignment="1">
      <alignment horizontal="center" vertical="center"/>
    </xf>
    <xf numFmtId="0" fontId="113" fillId="0" borderId="28" xfId="9" applyFont="1" applyBorder="1" applyAlignment="1">
      <alignment horizontal="center" vertical="center"/>
    </xf>
    <xf numFmtId="0" fontId="113" fillId="0" borderId="26" xfId="9" applyFont="1" applyBorder="1" applyAlignment="1">
      <alignment horizontal="center" vertical="center"/>
    </xf>
    <xf numFmtId="195" fontId="113" fillId="0" borderId="27" xfId="9" applyNumberFormat="1" applyFont="1" applyBorder="1" applyAlignment="1">
      <alignment horizontal="center" vertical="center"/>
    </xf>
    <xf numFmtId="195" fontId="113" fillId="0" borderId="28" xfId="9" applyNumberFormat="1" applyFont="1" applyBorder="1" applyAlignment="1">
      <alignment horizontal="center" vertical="center"/>
    </xf>
    <xf numFmtId="195" fontId="113" fillId="0" borderId="26" xfId="9" applyNumberFormat="1" applyFont="1" applyBorder="1" applyAlignment="1">
      <alignment horizontal="center" vertical="center"/>
    </xf>
    <xf numFmtId="195" fontId="113" fillId="0" borderId="187" xfId="9" applyNumberFormat="1" applyFont="1" applyBorder="1" applyAlignment="1">
      <alignment horizontal="center" vertical="center" shrinkToFit="1"/>
    </xf>
    <xf numFmtId="195" fontId="113" fillId="0" borderId="188" xfId="9" applyNumberFormat="1" applyFont="1" applyBorder="1" applyAlignment="1">
      <alignment horizontal="center" vertical="center" shrinkToFit="1"/>
    </xf>
    <xf numFmtId="195" fontId="113" fillId="0" borderId="189" xfId="9" applyNumberFormat="1" applyFont="1" applyBorder="1" applyAlignment="1">
      <alignment horizontal="center" vertical="center" shrinkToFit="1"/>
    </xf>
    <xf numFmtId="0" fontId="15" fillId="0" borderId="27" xfId="9" applyFont="1" applyBorder="1" applyAlignment="1">
      <alignment horizontal="center" vertical="center" shrinkToFit="1"/>
    </xf>
    <xf numFmtId="0" fontId="15" fillId="0" borderId="28" xfId="9" applyFont="1" applyBorder="1" applyAlignment="1">
      <alignment horizontal="center" vertical="center" shrinkToFit="1"/>
    </xf>
    <xf numFmtId="0" fontId="15" fillId="0" borderId="29" xfId="9" applyFont="1" applyBorder="1" applyAlignment="1">
      <alignment horizontal="center" vertical="center" shrinkToFit="1"/>
    </xf>
    <xf numFmtId="0" fontId="113" fillId="5" borderId="2" xfId="9" applyFont="1" applyFill="1" applyBorder="1" applyAlignment="1">
      <alignment horizontal="center" vertical="center" shrinkToFit="1"/>
    </xf>
    <xf numFmtId="0" fontId="113" fillId="5" borderId="3" xfId="9" applyFont="1" applyFill="1" applyBorder="1" applyAlignment="1">
      <alignment horizontal="center" vertical="center" shrinkToFit="1"/>
    </xf>
    <xf numFmtId="0" fontId="113" fillId="5" borderId="1" xfId="9" applyFont="1" applyFill="1" applyBorder="1" applyAlignment="1">
      <alignment horizontal="center" vertical="center" shrinkToFit="1"/>
    </xf>
    <xf numFmtId="0" fontId="113" fillId="5" borderId="1" xfId="9" applyFont="1" applyFill="1" applyBorder="1" applyAlignment="1">
      <alignment horizontal="center" vertical="center"/>
    </xf>
    <xf numFmtId="0" fontId="113" fillId="5" borderId="2" xfId="9" applyFont="1" applyFill="1" applyBorder="1" applyAlignment="1">
      <alignment horizontal="center" vertical="center"/>
    </xf>
    <xf numFmtId="0" fontId="113" fillId="5" borderId="31" xfId="9" applyFont="1" applyFill="1" applyBorder="1" applyAlignment="1">
      <alignment horizontal="center" vertical="center"/>
    </xf>
    <xf numFmtId="0" fontId="113" fillId="0" borderId="2" xfId="9" applyFont="1" applyBorder="1" applyAlignment="1">
      <alignment horizontal="center" vertical="center"/>
    </xf>
    <xf numFmtId="0" fontId="113" fillId="0" borderId="3" xfId="9" applyFont="1" applyBorder="1" applyAlignment="1">
      <alignment horizontal="center" vertical="center"/>
    </xf>
    <xf numFmtId="195" fontId="113" fillId="0" borderId="1" xfId="9" applyNumberFormat="1" applyFont="1" applyBorder="1" applyAlignment="1">
      <alignment horizontal="center" vertical="center"/>
    </xf>
    <xf numFmtId="195" fontId="113" fillId="0" borderId="2" xfId="9" applyNumberFormat="1" applyFont="1" applyBorder="1" applyAlignment="1">
      <alignment horizontal="center" vertical="center"/>
    </xf>
    <xf numFmtId="195" fontId="113" fillId="0" borderId="3" xfId="9" applyNumberFormat="1" applyFont="1" applyBorder="1" applyAlignment="1">
      <alignment horizontal="center" vertical="center"/>
    </xf>
    <xf numFmtId="195" fontId="113" fillId="0" borderId="156" xfId="9" applyNumberFormat="1" applyFont="1" applyBorder="1" applyAlignment="1">
      <alignment horizontal="center" vertical="center" shrinkToFit="1"/>
    </xf>
    <xf numFmtId="195" fontId="113" fillId="0" borderId="157" xfId="9" applyNumberFormat="1" applyFont="1" applyBorder="1" applyAlignment="1">
      <alignment horizontal="center" vertical="center" shrinkToFit="1"/>
    </xf>
    <xf numFmtId="195" fontId="113" fillId="0" borderId="158" xfId="9" applyNumberFormat="1" applyFont="1" applyBorder="1" applyAlignment="1">
      <alignment horizontal="center" vertical="center" shrinkToFit="1"/>
    </xf>
    <xf numFmtId="0" fontId="15" fillId="0" borderId="31" xfId="9" applyFont="1" applyBorder="1" applyAlignment="1">
      <alignment horizontal="center" vertical="center" shrinkToFit="1"/>
    </xf>
    <xf numFmtId="0" fontId="113" fillId="5" borderId="5" xfId="9" applyFont="1" applyFill="1" applyBorder="1" applyAlignment="1">
      <alignment horizontal="center" vertical="center" shrinkToFit="1"/>
    </xf>
    <xf numFmtId="0" fontId="113" fillId="5" borderId="6" xfId="9" applyFont="1" applyFill="1" applyBorder="1" applyAlignment="1">
      <alignment horizontal="center" vertical="center" shrinkToFit="1"/>
    </xf>
    <xf numFmtId="0" fontId="113" fillId="5" borderId="8" xfId="9" applyFont="1" applyFill="1" applyBorder="1" applyAlignment="1">
      <alignment horizontal="center" vertical="center" shrinkToFit="1"/>
    </xf>
    <xf numFmtId="0" fontId="113" fillId="0" borderId="5" xfId="9" applyFont="1" applyBorder="1" applyAlignment="1">
      <alignment horizontal="center" vertical="center"/>
    </xf>
    <xf numFmtId="0" fontId="113" fillId="0" borderId="6" xfId="9" applyFont="1" applyBorder="1" applyAlignment="1">
      <alignment horizontal="center" vertical="center"/>
    </xf>
    <xf numFmtId="195" fontId="113" fillId="0" borderId="8" xfId="9" applyNumberFormat="1" applyFont="1" applyBorder="1" applyAlignment="1">
      <alignment horizontal="center" vertical="center"/>
    </xf>
    <xf numFmtId="195" fontId="113" fillId="0" borderId="5" xfId="9" applyNumberFormat="1" applyFont="1" applyBorder="1" applyAlignment="1">
      <alignment horizontal="center" vertical="center"/>
    </xf>
    <xf numFmtId="195" fontId="113" fillId="0" borderId="6" xfId="9" applyNumberFormat="1" applyFont="1" applyBorder="1" applyAlignment="1">
      <alignment horizontal="center" vertical="center"/>
    </xf>
    <xf numFmtId="195" fontId="113" fillId="0" borderId="190" xfId="9" applyNumberFormat="1" applyFont="1" applyBorder="1" applyAlignment="1">
      <alignment horizontal="center" vertical="center" shrinkToFit="1"/>
    </xf>
    <xf numFmtId="195" fontId="113" fillId="0" borderId="191" xfId="9" applyNumberFormat="1" applyFont="1" applyBorder="1" applyAlignment="1">
      <alignment horizontal="center" vertical="center" shrinkToFit="1"/>
    </xf>
    <xf numFmtId="195" fontId="113" fillId="0" borderId="192" xfId="9" applyNumberFormat="1" applyFont="1" applyBorder="1" applyAlignment="1">
      <alignment horizontal="center" vertical="center" shrinkToFit="1"/>
    </xf>
    <xf numFmtId="0" fontId="15" fillId="0" borderId="33" xfId="9" applyFont="1" applyBorder="1" applyAlignment="1">
      <alignment horizontal="center" vertical="center" shrinkToFit="1"/>
    </xf>
    <xf numFmtId="49" fontId="79" fillId="0" borderId="0" xfId="15" applyNumberFormat="1" applyFont="1" applyAlignment="1">
      <alignment horizontal="center" vertical="center"/>
    </xf>
    <xf numFmtId="0" fontId="14" fillId="0" borderId="57" xfId="9" applyFont="1" applyBorder="1" applyAlignment="1">
      <alignment horizontal="center" vertical="center" textRotation="255"/>
    </xf>
    <xf numFmtId="0" fontId="113" fillId="5" borderId="138" xfId="9" applyFont="1" applyFill="1" applyBorder="1" applyAlignment="1">
      <alignment horizontal="center" vertical="center" shrinkToFit="1"/>
    </xf>
    <xf numFmtId="0" fontId="113" fillId="5" borderId="58" xfId="9" applyFont="1" applyFill="1" applyBorder="1" applyAlignment="1">
      <alignment horizontal="center" vertical="center" shrinkToFit="1"/>
    </xf>
    <xf numFmtId="0" fontId="113" fillId="0" borderId="58" xfId="9" applyFont="1" applyBorder="1" applyAlignment="1">
      <alignment horizontal="center" vertical="center"/>
    </xf>
    <xf numFmtId="195" fontId="113" fillId="0" borderId="58" xfId="9" applyNumberFormat="1" applyFont="1" applyBorder="1" applyAlignment="1">
      <alignment horizontal="center" vertical="center"/>
    </xf>
    <xf numFmtId="0" fontId="113" fillId="5" borderId="68" xfId="9" applyFont="1" applyFill="1" applyBorder="1" applyAlignment="1">
      <alignment horizontal="center" vertical="center" shrinkToFit="1"/>
    </xf>
    <xf numFmtId="0" fontId="113" fillId="5" borderId="4" xfId="9" applyFont="1" applyFill="1" applyBorder="1" applyAlignment="1">
      <alignment horizontal="center" vertical="center" shrinkToFit="1"/>
    </xf>
    <xf numFmtId="0" fontId="113" fillId="0" borderId="4" xfId="9" applyFont="1" applyBorder="1" applyAlignment="1">
      <alignment horizontal="center" vertical="center"/>
    </xf>
    <xf numFmtId="195" fontId="113" fillId="0" borderId="4" xfId="9" applyNumberFormat="1" applyFont="1" applyBorder="1" applyAlignment="1">
      <alignment horizontal="center" vertical="center"/>
    </xf>
    <xf numFmtId="193" fontId="113" fillId="0" borderId="74" xfId="9" applyNumberFormat="1" applyFont="1" applyBorder="1" applyAlignment="1">
      <alignment horizontal="center" vertical="center" shrinkToFit="1"/>
    </xf>
    <xf numFmtId="193" fontId="113" fillId="0" borderId="72" xfId="9" applyNumberFormat="1" applyFont="1" applyBorder="1" applyAlignment="1">
      <alignment horizontal="center" vertical="center" shrinkToFit="1"/>
    </xf>
    <xf numFmtId="193" fontId="113" fillId="0" borderId="73" xfId="9" applyNumberFormat="1" applyFont="1" applyBorder="1" applyAlignment="1">
      <alignment horizontal="center" vertical="center" shrinkToFit="1"/>
    </xf>
    <xf numFmtId="193" fontId="113" fillId="0" borderId="10" xfId="9" applyNumberFormat="1" applyFont="1" applyBorder="1" applyAlignment="1">
      <alignment horizontal="center" vertical="center" shrinkToFit="1"/>
    </xf>
    <xf numFmtId="193" fontId="113" fillId="0" borderId="0" xfId="9" applyNumberFormat="1" applyFont="1" applyAlignment="1">
      <alignment horizontal="center" vertical="center" shrinkToFit="1"/>
    </xf>
    <xf numFmtId="193" fontId="113" fillId="0" borderId="12" xfId="9" applyNumberFormat="1" applyFont="1" applyBorder="1" applyAlignment="1">
      <alignment horizontal="center" vertical="center" shrinkToFit="1"/>
    </xf>
    <xf numFmtId="193" fontId="113" fillId="0" borderId="140" xfId="9" applyNumberFormat="1" applyFont="1" applyBorder="1" applyAlignment="1">
      <alignment horizontal="center" vertical="center" shrinkToFit="1"/>
    </xf>
    <xf numFmtId="193" fontId="113" fillId="0" borderId="56" xfId="9" applyNumberFormat="1" applyFont="1" applyBorder="1" applyAlignment="1">
      <alignment horizontal="center" vertical="center" shrinkToFit="1"/>
    </xf>
    <xf numFmtId="193" fontId="113" fillId="0" borderId="141" xfId="9" applyNumberFormat="1" applyFont="1" applyBorder="1" applyAlignment="1">
      <alignment horizontal="center" vertical="center" shrinkToFit="1"/>
    </xf>
    <xf numFmtId="188" fontId="15" fillId="0" borderId="74" xfId="9" applyNumberFormat="1" applyFont="1" applyBorder="1" applyAlignment="1">
      <alignment horizontal="center" vertical="center" shrinkToFit="1"/>
    </xf>
    <xf numFmtId="188" fontId="15" fillId="0" borderId="72" xfId="9" applyNumberFormat="1" applyFont="1" applyBorder="1" applyAlignment="1">
      <alignment horizontal="center" vertical="center" shrinkToFit="1"/>
    </xf>
    <xf numFmtId="188" fontId="15" fillId="0" borderId="73" xfId="9" applyNumberFormat="1" applyFont="1" applyBorder="1" applyAlignment="1">
      <alignment horizontal="center" vertical="center" shrinkToFit="1"/>
    </xf>
    <xf numFmtId="188" fontId="15" fillId="0" borderId="10" xfId="9" applyNumberFormat="1" applyFont="1" applyBorder="1" applyAlignment="1">
      <alignment horizontal="center" vertical="center" shrinkToFit="1"/>
    </xf>
    <xf numFmtId="188" fontId="15" fillId="0" borderId="0" xfId="9" applyNumberFormat="1" applyFont="1" applyAlignment="1">
      <alignment horizontal="center" vertical="center" shrinkToFit="1"/>
    </xf>
    <xf numFmtId="188" fontId="15" fillId="0" borderId="12" xfId="9" applyNumberFormat="1" applyFont="1" applyBorder="1" applyAlignment="1">
      <alignment horizontal="center" vertical="center" shrinkToFit="1"/>
    </xf>
    <xf numFmtId="188" fontId="15" fillId="0" borderId="140" xfId="9" applyNumberFormat="1" applyFont="1" applyBorder="1" applyAlignment="1">
      <alignment horizontal="center" vertical="center" shrinkToFit="1"/>
    </xf>
    <xf numFmtId="188" fontId="15" fillId="0" borderId="56" xfId="9" applyNumberFormat="1" applyFont="1" applyBorder="1" applyAlignment="1">
      <alignment horizontal="center" vertical="center" shrinkToFit="1"/>
    </xf>
    <xf numFmtId="188" fontId="15" fillId="0" borderId="141" xfId="9" applyNumberFormat="1" applyFont="1" applyBorder="1" applyAlignment="1">
      <alignment horizontal="center" vertical="center" shrinkToFit="1"/>
    </xf>
    <xf numFmtId="0" fontId="15" fillId="0" borderId="14" xfId="9" applyFont="1" applyBorder="1" applyAlignment="1">
      <alignment horizontal="center" vertical="center" shrinkToFit="1"/>
    </xf>
    <xf numFmtId="0" fontId="15" fillId="0" borderId="11" xfId="9" applyFont="1" applyBorder="1" applyAlignment="1">
      <alignment horizontal="center" vertical="center" shrinkToFit="1"/>
    </xf>
    <xf numFmtId="0" fontId="15" fillId="0" borderId="155" xfId="9" applyFont="1" applyBorder="1" applyAlignment="1">
      <alignment horizontal="center" vertical="center" shrinkToFit="1"/>
    </xf>
    <xf numFmtId="0" fontId="15" fillId="0" borderId="4" xfId="9" applyFont="1" applyBorder="1" applyAlignment="1">
      <alignment horizontal="center" vertical="center" shrinkToFit="1"/>
    </xf>
    <xf numFmtId="0" fontId="15" fillId="0" borderId="61" xfId="9" applyFont="1" applyBorder="1" applyAlignment="1">
      <alignment horizontal="center" vertical="center" shrinkToFit="1"/>
    </xf>
    <xf numFmtId="0" fontId="15" fillId="0" borderId="46" xfId="9" applyFont="1" applyBorder="1" applyAlignment="1">
      <alignment horizontal="center" vertical="center" shrinkToFit="1"/>
    </xf>
    <xf numFmtId="0" fontId="15" fillId="0" borderId="48" xfId="9" applyFont="1" applyBorder="1" applyAlignment="1">
      <alignment horizontal="center" vertical="center" shrinkToFit="1"/>
    </xf>
    <xf numFmtId="0" fontId="15" fillId="0" borderId="49" xfId="9" applyFont="1" applyBorder="1" applyAlignment="1">
      <alignment horizontal="center" vertical="center" shrinkToFit="1"/>
    </xf>
    <xf numFmtId="0" fontId="113" fillId="0" borderId="15" xfId="9" applyFont="1" applyBorder="1" applyAlignment="1">
      <alignment horizontal="center" vertical="center"/>
    </xf>
    <xf numFmtId="0" fontId="113" fillId="0" borderId="13" xfId="9" applyFont="1" applyBorder="1" applyAlignment="1">
      <alignment horizontal="center" vertical="center"/>
    </xf>
    <xf numFmtId="195" fontId="113" fillId="0" borderId="13" xfId="9" applyNumberFormat="1" applyFont="1" applyBorder="1" applyAlignment="1">
      <alignment horizontal="center" vertical="center"/>
    </xf>
    <xf numFmtId="177" fontId="15" fillId="0" borderId="10" xfId="9" applyNumberFormat="1" applyFont="1" applyBorder="1" applyAlignment="1">
      <alignment horizontal="center" vertical="center" shrinkToFit="1"/>
    </xf>
    <xf numFmtId="177" fontId="15" fillId="0" borderId="0" xfId="9" applyNumberFormat="1" applyFont="1" applyAlignment="1">
      <alignment horizontal="center" vertical="center" shrinkToFit="1"/>
    </xf>
    <xf numFmtId="177" fontId="15" fillId="0" borderId="12" xfId="9" applyNumberFormat="1" applyFont="1" applyBorder="1" applyAlignment="1">
      <alignment horizontal="center" vertical="center" shrinkToFit="1"/>
    </xf>
    <xf numFmtId="0" fontId="113" fillId="5" borderId="32" xfId="9" applyFont="1" applyFill="1" applyBorder="1" applyAlignment="1">
      <alignment horizontal="center" vertical="center" shrinkToFit="1"/>
    </xf>
    <xf numFmtId="0" fontId="113" fillId="5" borderId="7" xfId="9" applyFont="1" applyFill="1" applyBorder="1" applyAlignment="1">
      <alignment horizontal="center" vertical="center" shrinkToFit="1"/>
    </xf>
    <xf numFmtId="0" fontId="113" fillId="5" borderId="8" xfId="9" applyFont="1" applyFill="1" applyBorder="1" applyAlignment="1">
      <alignment horizontal="center" vertical="center"/>
    </xf>
    <xf numFmtId="0" fontId="113" fillId="5" borderId="5" xfId="9" applyFont="1" applyFill="1" applyBorder="1" applyAlignment="1">
      <alignment horizontal="center" vertical="center"/>
    </xf>
    <xf numFmtId="0" fontId="113" fillId="5" borderId="33" xfId="9" applyFont="1" applyFill="1" applyBorder="1" applyAlignment="1">
      <alignment horizontal="center" vertical="center"/>
    </xf>
    <xf numFmtId="0" fontId="113" fillId="0" borderId="47" xfId="9" applyFont="1" applyBorder="1" applyAlignment="1">
      <alignment horizontal="center" vertical="center"/>
    </xf>
    <xf numFmtId="0" fontId="113" fillId="0" borderId="45" xfId="9" applyFont="1" applyBorder="1" applyAlignment="1">
      <alignment horizontal="center" vertical="center"/>
    </xf>
    <xf numFmtId="195" fontId="113" fillId="0" borderId="45" xfId="9" applyNumberFormat="1" applyFont="1" applyBorder="1" applyAlignment="1">
      <alignment horizontal="center" vertical="center"/>
    </xf>
    <xf numFmtId="0" fontId="15" fillId="0" borderId="152" xfId="9" applyFont="1" applyBorder="1" applyAlignment="1">
      <alignment horizontal="center" vertical="center"/>
    </xf>
    <xf numFmtId="0" fontId="15" fillId="0" borderId="153" xfId="9" applyFont="1" applyBorder="1" applyAlignment="1">
      <alignment horizontal="center" vertical="center"/>
    </xf>
    <xf numFmtId="0" fontId="15" fillId="0" borderId="154" xfId="9" applyFont="1" applyBorder="1" applyAlignment="1">
      <alignment horizontal="center" vertical="center"/>
    </xf>
    <xf numFmtId="0" fontId="113" fillId="0" borderId="169" xfId="9" applyFont="1" applyBorder="1" applyAlignment="1">
      <alignment horizontal="center" vertical="center"/>
    </xf>
    <xf numFmtId="195" fontId="113" fillId="0" borderId="169" xfId="9" applyNumberFormat="1" applyFont="1" applyBorder="1" applyAlignment="1">
      <alignment horizontal="center" vertical="center" shrinkToFit="1"/>
    </xf>
    <xf numFmtId="195" fontId="113" fillId="0" borderId="196" xfId="9" applyNumberFormat="1" applyFont="1" applyBorder="1" applyAlignment="1">
      <alignment horizontal="center" vertical="center"/>
    </xf>
    <xf numFmtId="195" fontId="113" fillId="0" borderId="197" xfId="9" applyNumberFormat="1" applyFont="1" applyBorder="1" applyAlignment="1">
      <alignment horizontal="center" vertical="center"/>
    </xf>
    <xf numFmtId="195" fontId="113" fillId="0" borderId="198" xfId="9" applyNumberFormat="1" applyFont="1" applyBorder="1" applyAlignment="1">
      <alignment horizontal="center" vertical="center"/>
    </xf>
    <xf numFmtId="177" fontId="15" fillId="0" borderId="196" xfId="9" applyNumberFormat="1" applyFont="1" applyBorder="1" applyAlignment="1">
      <alignment horizontal="center" vertical="center"/>
    </xf>
    <xf numFmtId="177" fontId="15" fillId="0" borderId="197" xfId="9" applyNumberFormat="1" applyFont="1" applyBorder="1" applyAlignment="1">
      <alignment horizontal="center" vertical="center"/>
    </xf>
    <xf numFmtId="0" fontId="15" fillId="0" borderId="194" xfId="9" applyFont="1" applyBorder="1" applyAlignment="1">
      <alignment horizontal="center" vertical="center"/>
    </xf>
    <xf numFmtId="0" fontId="15" fillId="0" borderId="195" xfId="9" applyFont="1" applyBorder="1" applyAlignment="1">
      <alignment horizontal="center" vertical="center"/>
    </xf>
    <xf numFmtId="0" fontId="15" fillId="0" borderId="7" xfId="9" applyFont="1" applyBorder="1" applyAlignment="1">
      <alignment horizontal="center" vertical="center" shrinkToFit="1"/>
    </xf>
    <xf numFmtId="0" fontId="15" fillId="0" borderId="64" xfId="9" applyFont="1" applyBorder="1" applyAlignment="1">
      <alignment horizontal="center" vertical="center" shrinkToFit="1"/>
    </xf>
    <xf numFmtId="193" fontId="113" fillId="0" borderId="169" xfId="9" applyNumberFormat="1" applyFont="1" applyBorder="1" applyAlignment="1">
      <alignment horizontal="center" vertical="center"/>
    </xf>
    <xf numFmtId="188" fontId="15" fillId="0" borderId="169" xfId="9" applyNumberFormat="1" applyFont="1" applyBorder="1" applyAlignment="1">
      <alignment horizontal="center" vertical="center"/>
    </xf>
    <xf numFmtId="0" fontId="15" fillId="0" borderId="169" xfId="9" applyFont="1" applyBorder="1" applyAlignment="1">
      <alignment horizontal="center" vertical="center"/>
    </xf>
    <xf numFmtId="0" fontId="15" fillId="5" borderId="47" xfId="9" applyFont="1" applyFill="1" applyBorder="1" applyAlignment="1">
      <alignment horizontal="center" vertical="center" shrinkToFit="1"/>
    </xf>
    <xf numFmtId="0" fontId="15" fillId="5" borderId="45" xfId="9" applyFont="1" applyFill="1" applyBorder="1" applyAlignment="1">
      <alignment horizontal="center" vertical="center" shrinkToFit="1"/>
    </xf>
    <xf numFmtId="0" fontId="113" fillId="5" borderId="45" xfId="9" applyFont="1" applyFill="1" applyBorder="1" applyAlignment="1">
      <alignment horizontal="center" vertical="center" shrinkToFit="1"/>
    </xf>
    <xf numFmtId="0" fontId="113" fillId="5" borderId="46" xfId="9" applyFont="1" applyFill="1" applyBorder="1" applyAlignment="1">
      <alignment horizontal="center" vertical="center"/>
    </xf>
    <xf numFmtId="0" fontId="113" fillId="5" borderId="48" xfId="9" applyFont="1" applyFill="1" applyBorder="1" applyAlignment="1">
      <alignment horizontal="center" vertical="center"/>
    </xf>
    <xf numFmtId="0" fontId="113" fillId="5" borderId="49" xfId="9" applyFont="1" applyFill="1" applyBorder="1" applyAlignment="1">
      <alignment horizontal="center" vertical="center"/>
    </xf>
    <xf numFmtId="0" fontId="113" fillId="0" borderId="7" xfId="9" applyFont="1" applyBorder="1" applyAlignment="1">
      <alignment horizontal="center" vertical="center"/>
    </xf>
    <xf numFmtId="195" fontId="113" fillId="0" borderId="7" xfId="9" applyNumberFormat="1" applyFont="1" applyBorder="1" applyAlignment="1">
      <alignment horizontal="center" vertical="center"/>
    </xf>
    <xf numFmtId="0" fontId="14" fillId="0" borderId="143" xfId="9" applyFont="1" applyBorder="1" applyAlignment="1">
      <alignment horizontal="center" vertical="center" textRotation="255"/>
    </xf>
    <xf numFmtId="0" fontId="14" fillId="0" borderId="151" xfId="9" applyFont="1" applyBorder="1" applyAlignment="1">
      <alignment horizontal="center" vertical="center" textRotation="255"/>
    </xf>
    <xf numFmtId="0" fontId="14" fillId="0" borderId="144" xfId="9" applyFont="1" applyBorder="1" applyAlignment="1">
      <alignment horizontal="center" vertical="center" textRotation="255"/>
    </xf>
    <xf numFmtId="0" fontId="113" fillId="5" borderId="152" xfId="9" applyFont="1" applyFill="1" applyBorder="1" applyAlignment="1">
      <alignment horizontal="center" vertical="center"/>
    </xf>
    <xf numFmtId="0" fontId="15" fillId="0" borderId="138" xfId="9" applyFont="1" applyBorder="1" applyAlignment="1">
      <alignment horizontal="center" vertical="center" wrapText="1"/>
    </xf>
    <xf numFmtId="0" fontId="15" fillId="0" borderId="58" xfId="9" applyFont="1" applyBorder="1" applyAlignment="1">
      <alignment horizontal="center" vertical="center" wrapText="1"/>
    </xf>
    <xf numFmtId="0" fontId="15" fillId="0" borderId="69"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45" xfId="9" applyFont="1" applyBorder="1" applyAlignment="1">
      <alignment horizontal="center" vertical="center"/>
    </xf>
    <xf numFmtId="0" fontId="15" fillId="0" borderId="70" xfId="9" applyFont="1" applyBorder="1" applyAlignment="1">
      <alignment horizontal="center" vertical="center"/>
    </xf>
    <xf numFmtId="0" fontId="113" fillId="5" borderId="58" xfId="9" applyFont="1" applyFill="1" applyBorder="1" applyAlignment="1">
      <alignment horizontal="center" vertical="center"/>
    </xf>
    <xf numFmtId="0" fontId="113" fillId="5" borderId="59" xfId="9" applyFont="1" applyFill="1" applyBorder="1" applyAlignment="1">
      <alignment horizontal="center" vertical="center"/>
    </xf>
    <xf numFmtId="0" fontId="113" fillId="0" borderId="139" xfId="9" applyFont="1" applyBorder="1" applyAlignment="1">
      <alignment horizontal="center" vertical="center"/>
    </xf>
    <xf numFmtId="195" fontId="113" fillId="0" borderId="14" xfId="9" applyNumberFormat="1" applyFont="1" applyBorder="1" applyAlignment="1">
      <alignment horizontal="center" vertical="center"/>
    </xf>
    <xf numFmtId="188" fontId="15" fillId="0" borderId="13" xfId="9" applyNumberFormat="1" applyFont="1" applyBorder="1" applyAlignment="1">
      <alignment horizontal="center" vertical="center" shrinkToFit="1"/>
    </xf>
    <xf numFmtId="188" fontId="15" fillId="0" borderId="4" xfId="9" applyNumberFormat="1" applyFont="1" applyBorder="1" applyAlignment="1">
      <alignment horizontal="center" vertical="center" shrinkToFit="1"/>
    </xf>
    <xf numFmtId="188" fontId="15" fillId="0" borderId="7" xfId="9" applyNumberFormat="1" applyFont="1" applyBorder="1" applyAlignment="1">
      <alignment horizontal="center" vertical="center" shrinkToFit="1"/>
    </xf>
    <xf numFmtId="0" fontId="15" fillId="0" borderId="13" xfId="9" applyFont="1" applyBorder="1" applyAlignment="1">
      <alignment horizontal="center" vertical="center" shrinkToFit="1"/>
    </xf>
    <xf numFmtId="0" fontId="15" fillId="0" borderId="193" xfId="9" applyFont="1" applyBorder="1" applyAlignment="1">
      <alignment horizontal="center" vertical="center" shrinkToFit="1"/>
    </xf>
    <xf numFmtId="0" fontId="113" fillId="5" borderId="4" xfId="9" applyFont="1" applyFill="1" applyBorder="1" applyAlignment="1">
      <alignment horizontal="center" vertical="center"/>
    </xf>
    <xf numFmtId="0" fontId="113" fillId="5" borderId="61" xfId="9" applyFont="1" applyFill="1" applyBorder="1" applyAlignment="1">
      <alignment horizontal="center" vertical="center"/>
    </xf>
    <xf numFmtId="0" fontId="113" fillId="0" borderId="68" xfId="9" applyFont="1" applyBorder="1" applyAlignment="1">
      <alignment horizontal="center" vertical="center"/>
    </xf>
    <xf numFmtId="0" fontId="113" fillId="0" borderId="168" xfId="9" applyFont="1" applyBorder="1" applyAlignment="1">
      <alignment horizontal="center" vertical="center"/>
    </xf>
    <xf numFmtId="195" fontId="113" fillId="0" borderId="184" xfId="9" applyNumberFormat="1" applyFont="1" applyBorder="1" applyAlignment="1">
      <alignment horizontal="center" vertical="center" shrinkToFit="1"/>
    </xf>
    <xf numFmtId="188" fontId="15" fillId="0" borderId="184" xfId="9" applyNumberFormat="1" applyFont="1" applyBorder="1" applyAlignment="1">
      <alignment horizontal="center" vertical="center"/>
    </xf>
    <xf numFmtId="188" fontId="15" fillId="0" borderId="153" xfId="9" applyNumberFormat="1" applyFont="1" applyBorder="1" applyAlignment="1">
      <alignment horizontal="center" vertical="center"/>
    </xf>
    <xf numFmtId="188" fontId="15" fillId="0" borderId="171" xfId="9" applyNumberFormat="1" applyFont="1" applyBorder="1" applyAlignment="1">
      <alignment horizontal="center" vertical="center"/>
    </xf>
    <xf numFmtId="0" fontId="113" fillId="0" borderId="80" xfId="9" applyFont="1" applyBorder="1" applyAlignment="1">
      <alignment horizontal="center" vertical="center"/>
    </xf>
    <xf numFmtId="0" fontId="113" fillId="0" borderId="56" xfId="9" applyFont="1" applyBorder="1" applyAlignment="1">
      <alignment horizontal="center" vertical="center"/>
    </xf>
    <xf numFmtId="0" fontId="113" fillId="0" borderId="81" xfId="9" applyFont="1" applyBorder="1" applyAlignment="1">
      <alignment horizontal="center" vertical="center"/>
    </xf>
    <xf numFmtId="0" fontId="113" fillId="5" borderId="69" xfId="9" applyFont="1" applyFill="1" applyBorder="1" applyAlignment="1">
      <alignment horizontal="center" vertical="center" shrinkToFit="1"/>
    </xf>
    <xf numFmtId="0" fontId="113" fillId="0" borderId="32" xfId="9" applyFont="1" applyBorder="1" applyAlignment="1">
      <alignment horizontal="center" vertical="center"/>
    </xf>
    <xf numFmtId="0" fontId="105" fillId="0" borderId="4" xfId="15" applyFont="1" applyBorder="1" applyAlignment="1">
      <alignment horizontal="center" vertical="center"/>
    </xf>
    <xf numFmtId="0" fontId="105" fillId="5" borderId="1" xfId="15" applyFont="1" applyFill="1" applyBorder="1" applyAlignment="1" applyProtection="1">
      <alignment horizontal="center" vertical="center" shrinkToFit="1"/>
      <protection locked="0"/>
    </xf>
    <xf numFmtId="0" fontId="105" fillId="5" borderId="2" xfId="15" applyFont="1" applyFill="1" applyBorder="1" applyAlignment="1" applyProtection="1">
      <alignment horizontal="center" vertical="center" shrinkToFit="1"/>
      <protection locked="0"/>
    </xf>
    <xf numFmtId="0" fontId="105" fillId="5" borderId="3" xfId="15" applyFont="1" applyFill="1" applyBorder="1" applyAlignment="1" applyProtection="1">
      <alignment horizontal="center" vertical="center" shrinkToFit="1"/>
      <protection locked="0"/>
    </xf>
    <xf numFmtId="0" fontId="105" fillId="5" borderId="4" xfId="15" applyFont="1" applyFill="1" applyBorder="1" applyAlignment="1" applyProtection="1">
      <alignment horizontal="center" vertical="center" shrinkToFit="1"/>
      <protection locked="0"/>
    </xf>
    <xf numFmtId="0" fontId="105" fillId="5" borderId="1" xfId="15" applyFont="1" applyFill="1" applyBorder="1" applyAlignment="1">
      <alignment horizontal="center" vertical="center"/>
    </xf>
    <xf numFmtId="0" fontId="105" fillId="5" borderId="2" xfId="15" applyFont="1" applyFill="1" applyBorder="1" applyAlignment="1">
      <alignment horizontal="center" vertical="center"/>
    </xf>
    <xf numFmtId="0" fontId="105" fillId="5" borderId="3" xfId="15" applyFont="1" applyFill="1" applyBorder="1" applyAlignment="1">
      <alignment horizontal="center" vertical="center"/>
    </xf>
    <xf numFmtId="0" fontId="113" fillId="0" borderId="181" xfId="9" applyFont="1" applyBorder="1" applyAlignment="1">
      <alignment horizontal="center" vertical="center"/>
    </xf>
    <xf numFmtId="0" fontId="113" fillId="0" borderId="142" xfId="9" applyFont="1" applyBorder="1" applyAlignment="1">
      <alignment horizontal="center" vertical="center"/>
    </xf>
    <xf numFmtId="195" fontId="113" fillId="0" borderId="142" xfId="9" applyNumberFormat="1" applyFont="1" applyBorder="1" applyAlignment="1">
      <alignment horizontal="center" vertical="center" shrinkToFit="1"/>
    </xf>
    <xf numFmtId="195" fontId="113" fillId="0" borderId="74" xfId="9" applyNumberFormat="1" applyFont="1" applyBorder="1" applyAlignment="1">
      <alignment horizontal="center" vertical="center" shrinkToFit="1"/>
    </xf>
    <xf numFmtId="188" fontId="15" fillId="0" borderId="74" xfId="9" applyNumberFormat="1" applyFont="1" applyBorder="1" applyAlignment="1">
      <alignment horizontal="center" vertical="center"/>
    </xf>
    <xf numFmtId="188" fontId="15" fillId="0" borderId="72" xfId="9" applyNumberFormat="1" applyFont="1" applyBorder="1" applyAlignment="1">
      <alignment horizontal="center" vertical="center"/>
    </xf>
    <xf numFmtId="188" fontId="15" fillId="0" borderId="73" xfId="9" applyNumberFormat="1" applyFont="1" applyBorder="1" applyAlignment="1">
      <alignment horizontal="center" vertical="center"/>
    </xf>
    <xf numFmtId="0" fontId="15" fillId="0" borderId="199" xfId="9" applyFont="1" applyBorder="1" applyAlignment="1">
      <alignment horizontal="center" vertical="center"/>
    </xf>
    <xf numFmtId="0" fontId="15" fillId="0" borderId="200" xfId="9" applyFont="1" applyBorder="1" applyAlignment="1">
      <alignment horizontal="center" vertical="center"/>
    </xf>
    <xf numFmtId="0" fontId="113" fillId="0" borderId="152" xfId="9" applyFont="1" applyBorder="1" applyAlignment="1">
      <alignment horizontal="center" vertical="center"/>
    </xf>
    <xf numFmtId="0" fontId="113" fillId="0" borderId="154" xfId="9" applyFont="1" applyBorder="1" applyAlignment="1">
      <alignment horizontal="center" vertical="center"/>
    </xf>
    <xf numFmtId="0" fontId="35" fillId="0" borderId="0" xfId="10" applyFont="1" applyAlignment="1">
      <alignment horizontal="right"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10" applyFont="1" applyBorder="1" applyAlignment="1">
      <alignment horizontal="left" vertical="center"/>
    </xf>
    <xf numFmtId="0" fontId="35" fillId="0" borderId="9" xfId="10" applyFont="1" applyBorder="1" applyAlignment="1">
      <alignment horizontal="left" vertical="center"/>
    </xf>
    <xf numFmtId="0" fontId="35" fillId="0" borderId="13" xfId="10" applyFont="1" applyBorder="1" applyAlignment="1">
      <alignment horizontal="left" vertical="center"/>
    </xf>
    <xf numFmtId="0" fontId="35" fillId="0" borderId="1" xfId="10" applyFont="1" applyBorder="1" applyAlignment="1">
      <alignment horizontal="center" vertical="center"/>
    </xf>
    <xf numFmtId="0" fontId="35" fillId="0" borderId="2" xfId="10" applyFont="1" applyBorder="1" applyAlignment="1">
      <alignment horizontal="center" vertical="center"/>
    </xf>
    <xf numFmtId="0" fontId="35" fillId="0" borderId="3" xfId="10" applyFont="1" applyBorder="1" applyAlignment="1">
      <alignment horizontal="center" vertical="center"/>
    </xf>
    <xf numFmtId="0" fontId="35" fillId="0" borderId="1" xfId="10" applyFont="1" applyBorder="1" applyAlignment="1">
      <alignment horizontal="left" vertical="center" wrapText="1"/>
    </xf>
    <xf numFmtId="0" fontId="35" fillId="0" borderId="2" xfId="10" applyFont="1" applyBorder="1" applyAlignment="1">
      <alignment horizontal="left" vertical="center" wrapText="1"/>
    </xf>
    <xf numFmtId="0" fontId="35" fillId="0" borderId="3" xfId="10" applyFont="1" applyBorder="1" applyAlignment="1">
      <alignment horizontal="left" vertical="center" wrapText="1"/>
    </xf>
    <xf numFmtId="0" fontId="35" fillId="0" borderId="1" xfId="10" applyFont="1" applyBorder="1" applyAlignment="1">
      <alignment horizontal="center" vertical="center" wrapText="1"/>
    </xf>
    <xf numFmtId="0" fontId="35" fillId="0" borderId="2" xfId="10" applyFont="1" applyBorder="1" applyAlignment="1">
      <alignment horizontal="center" vertical="center" wrapText="1"/>
    </xf>
    <xf numFmtId="0" fontId="35" fillId="0" borderId="3" xfId="10" applyFont="1" applyBorder="1" applyAlignment="1">
      <alignment horizontal="center" vertical="center" wrapText="1"/>
    </xf>
    <xf numFmtId="0" fontId="74" fillId="0" borderId="30" xfId="18" applyFont="1" applyBorder="1" applyAlignment="1">
      <alignment horizontal="left" vertical="center"/>
    </xf>
    <xf numFmtId="0" fontId="74" fillId="0" borderId="2" xfId="18" applyFont="1" applyBorder="1" applyAlignment="1">
      <alignment horizontal="left" vertical="center"/>
    </xf>
    <xf numFmtId="0" fontId="74" fillId="0" borderId="3" xfId="18" applyFont="1" applyBorder="1" applyAlignment="1">
      <alignment horizontal="left" vertical="center"/>
    </xf>
    <xf numFmtId="0" fontId="46" fillId="0" borderId="1" xfId="18" applyFont="1" applyBorder="1" applyAlignment="1">
      <alignment horizontal="center" vertical="center"/>
    </xf>
    <xf numFmtId="0" fontId="46" fillId="0" borderId="2" xfId="18" applyFont="1" applyBorder="1" applyAlignment="1">
      <alignment horizontal="center" vertical="center"/>
    </xf>
    <xf numFmtId="0" fontId="46" fillId="0" borderId="31" xfId="18" applyFont="1" applyBorder="1" applyAlignment="1">
      <alignment horizontal="center" vertical="center"/>
    </xf>
    <xf numFmtId="0" fontId="4" fillId="0" borderId="0" xfId="18" applyFont="1" applyAlignment="1">
      <alignment horizontal="center" vertical="center"/>
    </xf>
    <xf numFmtId="0" fontId="74" fillId="0" borderId="0" xfId="18" applyFont="1" applyAlignment="1">
      <alignment horizontal="right" vertical="center"/>
    </xf>
    <xf numFmtId="0" fontId="73" fillId="0" borderId="0" xfId="18" applyFont="1" applyAlignment="1">
      <alignment horizontal="center" vertical="center" wrapText="1"/>
    </xf>
    <xf numFmtId="0" fontId="73" fillId="0" borderId="0" xfId="18" applyFont="1" applyAlignment="1">
      <alignment horizontal="center" vertical="center"/>
    </xf>
    <xf numFmtId="0" fontId="74" fillId="0" borderId="25" xfId="18" applyFont="1" applyBorder="1" applyAlignment="1">
      <alignment horizontal="left" vertical="center"/>
    </xf>
    <xf numFmtId="0" fontId="74" fillId="0" borderId="28" xfId="18" applyFont="1" applyBorder="1" applyAlignment="1">
      <alignment horizontal="left" vertical="center"/>
    </xf>
    <xf numFmtId="0" fontId="74" fillId="0" borderId="26" xfId="18" applyFont="1" applyBorder="1" applyAlignment="1">
      <alignment horizontal="left" vertical="center"/>
    </xf>
    <xf numFmtId="0" fontId="74" fillId="0" borderId="27" xfId="18" applyFont="1" applyBorder="1" applyAlignment="1">
      <alignment horizontal="center" vertical="center"/>
    </xf>
    <xf numFmtId="0" fontId="74" fillId="0" borderId="28" xfId="18" applyFont="1" applyBorder="1" applyAlignment="1">
      <alignment horizontal="center" vertical="center"/>
    </xf>
    <xf numFmtId="0" fontId="74" fillId="0" borderId="29" xfId="18" applyFont="1" applyBorder="1" applyAlignment="1">
      <alignment horizontal="center" vertical="center"/>
    </xf>
    <xf numFmtId="0" fontId="74" fillId="0" borderId="63" xfId="18" applyFont="1" applyBorder="1" applyAlignment="1">
      <alignment horizontal="left" vertical="center" wrapText="1"/>
    </xf>
    <xf numFmtId="0" fontId="74" fillId="0" borderId="5" xfId="18" applyFont="1" applyBorder="1" applyAlignment="1">
      <alignment horizontal="left" vertical="center" wrapText="1"/>
    </xf>
    <xf numFmtId="0" fontId="74" fillId="0" borderId="6" xfId="18" applyFont="1" applyBorder="1" applyAlignment="1">
      <alignment horizontal="left" vertical="center" wrapText="1"/>
    </xf>
    <xf numFmtId="0" fontId="74" fillId="0" borderId="60" xfId="18" applyFont="1" applyBorder="1" applyAlignment="1">
      <alignment horizontal="left" vertical="center" wrapText="1"/>
    </xf>
    <xf numFmtId="0" fontId="74" fillId="0" borderId="0" xfId="18" applyFont="1" applyAlignment="1">
      <alignment horizontal="left" vertical="center" wrapText="1"/>
    </xf>
    <xf numFmtId="0" fontId="74" fillId="0" borderId="12" xfId="18" applyFont="1" applyBorder="1" applyAlignment="1">
      <alignment horizontal="left" vertical="center" wrapText="1"/>
    </xf>
    <xf numFmtId="0" fontId="74" fillId="0" borderId="62" xfId="18" applyFont="1" applyBorder="1" applyAlignment="1">
      <alignment horizontal="left" vertical="center" wrapText="1"/>
    </xf>
    <xf numFmtId="0" fontId="74" fillId="0" borderId="11" xfId="18" applyFont="1" applyBorder="1" applyAlignment="1">
      <alignment horizontal="left" vertical="center" wrapText="1"/>
    </xf>
    <xf numFmtId="0" fontId="74" fillId="0" borderId="15" xfId="18" applyFont="1" applyBorder="1" applyAlignment="1">
      <alignment horizontal="left" vertical="center" wrapText="1"/>
    </xf>
    <xf numFmtId="0" fontId="46" fillId="0" borderId="8" xfId="18" applyFont="1" applyBorder="1" applyAlignment="1">
      <alignment horizontal="left" vertical="center" wrapText="1"/>
    </xf>
    <xf numFmtId="0" fontId="46" fillId="0" borderId="5" xfId="18" applyFont="1" applyBorder="1" applyAlignment="1">
      <alignment horizontal="left" vertical="center" wrapText="1"/>
    </xf>
    <xf numFmtId="0" fontId="46" fillId="0" borderId="6" xfId="18" applyFont="1" applyBorder="1" applyAlignment="1">
      <alignment horizontal="left" vertical="center" wrapText="1"/>
    </xf>
    <xf numFmtId="0" fontId="46" fillId="0" borderId="14" xfId="18" applyFont="1" applyBorder="1" applyAlignment="1">
      <alignment horizontal="left" vertical="center" wrapText="1"/>
    </xf>
    <xf numFmtId="0" fontId="46" fillId="0" borderId="11" xfId="18" applyFont="1" applyBorder="1" applyAlignment="1">
      <alignment horizontal="left" vertical="center" wrapText="1"/>
    </xf>
    <xf numFmtId="0" fontId="46" fillId="0" borderId="15" xfId="18" applyFont="1" applyBorder="1" applyAlignment="1">
      <alignment horizontal="left" vertical="center" wrapText="1"/>
    </xf>
    <xf numFmtId="0" fontId="46" fillId="0" borderId="8" xfId="18" applyFont="1" applyBorder="1" applyAlignment="1">
      <alignment horizontal="center" vertical="center"/>
    </xf>
    <xf numFmtId="0" fontId="46" fillId="0" borderId="5" xfId="18" applyFont="1" applyBorder="1" applyAlignment="1">
      <alignment horizontal="center" vertical="center"/>
    </xf>
    <xf numFmtId="0" fontId="46" fillId="0" borderId="33" xfId="18" applyFont="1" applyBorder="1" applyAlignment="1">
      <alignment horizontal="center" vertical="center"/>
    </xf>
    <xf numFmtId="0" fontId="46" fillId="0" borderId="14" xfId="18" applyFont="1" applyBorder="1" applyAlignment="1">
      <alignment horizontal="center" vertical="center"/>
    </xf>
    <xf numFmtId="0" fontId="46" fillId="0" borderId="11" xfId="18" applyFont="1" applyBorder="1" applyAlignment="1">
      <alignment horizontal="center" vertical="center"/>
    </xf>
    <xf numFmtId="0" fontId="46" fillId="0" borderId="155" xfId="18" applyFont="1" applyBorder="1" applyAlignment="1">
      <alignment horizontal="center" vertical="center"/>
    </xf>
    <xf numFmtId="0" fontId="46" fillId="0" borderId="1" xfId="18" applyFont="1" applyBorder="1" applyAlignment="1">
      <alignment horizontal="left" vertical="center"/>
    </xf>
    <xf numFmtId="0" fontId="46" fillId="0" borderId="2" xfId="18" applyFont="1" applyBorder="1" applyAlignment="1">
      <alignment horizontal="left" vertical="center"/>
    </xf>
    <xf numFmtId="0" fontId="46" fillId="0" borderId="3" xfId="18" applyFont="1" applyBorder="1" applyAlignment="1">
      <alignment horizontal="left" vertical="center"/>
    </xf>
    <xf numFmtId="0" fontId="95" fillId="0" borderId="46" xfId="18" applyFont="1" applyBorder="1" applyAlignment="1">
      <alignment horizontal="left"/>
    </xf>
    <xf numFmtId="0" fontId="95" fillId="0" borderId="48" xfId="18" applyFont="1" applyBorder="1" applyAlignment="1">
      <alignment horizontal="left"/>
    </xf>
    <xf numFmtId="0" fontId="95" fillId="0" borderId="49" xfId="18" applyFont="1" applyBorder="1" applyAlignment="1">
      <alignment horizontal="left"/>
    </xf>
    <xf numFmtId="0" fontId="46" fillId="0" borderId="0" xfId="18" applyFont="1" applyAlignment="1">
      <alignment horizontal="left" vertical="center"/>
    </xf>
    <xf numFmtId="0" fontId="74" fillId="0" borderId="76" xfId="18" applyFont="1" applyBorder="1" applyAlignment="1">
      <alignment horizontal="center" vertical="center" textRotation="255" wrapText="1"/>
    </xf>
    <xf numFmtId="0" fontId="74" fillId="0" borderId="78" xfId="18" applyFont="1" applyBorder="1" applyAlignment="1">
      <alignment horizontal="center" vertical="center" textRotation="255" wrapText="1"/>
    </xf>
    <xf numFmtId="0" fontId="74" fillId="0" borderId="79" xfId="18" applyFont="1" applyBorder="1" applyAlignment="1">
      <alignment horizontal="center" vertical="center" textRotation="255" wrapText="1"/>
    </xf>
    <xf numFmtId="0" fontId="46" fillId="0" borderId="27" xfId="18" applyFont="1" applyBorder="1" applyAlignment="1">
      <alignment horizontal="left" vertical="center"/>
    </xf>
    <xf numFmtId="0" fontId="46" fillId="0" borderId="28" xfId="18" applyFont="1" applyBorder="1" applyAlignment="1">
      <alignment horizontal="left" vertical="center"/>
    </xf>
    <xf numFmtId="0" fontId="95" fillId="0" borderId="28" xfId="18" applyFont="1" applyBorder="1" applyAlignment="1">
      <alignment horizontal="left" vertical="center" wrapText="1"/>
    </xf>
    <xf numFmtId="0" fontId="95" fillId="0" borderId="29" xfId="18" applyFont="1" applyBorder="1" applyAlignment="1">
      <alignment horizontal="left" vertical="center" wrapText="1"/>
    </xf>
    <xf numFmtId="0" fontId="95" fillId="0" borderId="2" xfId="18" applyFont="1" applyBorder="1" applyAlignment="1">
      <alignment horizontal="left" vertical="center" wrapText="1"/>
    </xf>
    <xf numFmtId="0" fontId="95" fillId="0" borderId="31" xfId="18" applyFont="1" applyBorder="1" applyAlignment="1">
      <alignment horizontal="left" vertical="center" wrapText="1"/>
    </xf>
    <xf numFmtId="0" fontId="46" fillId="0" borderId="46" xfId="18" applyFont="1" applyBorder="1" applyAlignment="1">
      <alignment horizontal="left" vertical="center"/>
    </xf>
    <xf numFmtId="0" fontId="46" fillId="0" borderId="48" xfId="18" applyFont="1" applyBorder="1" applyAlignment="1">
      <alignment horizontal="left" vertical="center"/>
    </xf>
    <xf numFmtId="0" fontId="46" fillId="0" borderId="0" xfId="18" applyFont="1" applyAlignment="1">
      <alignment horizontal="left" vertical="center" wrapText="1" shrinkToFit="1" readingOrder="1"/>
    </xf>
    <xf numFmtId="0" fontId="46" fillId="0" borderId="0" xfId="18" applyFont="1" applyAlignment="1">
      <alignment horizontal="left" vertical="center" wrapText="1"/>
    </xf>
    <xf numFmtId="0" fontId="1" fillId="0" borderId="0" xfId="18" applyAlignment="1">
      <alignment horizontal="left" vertical="center"/>
    </xf>
    <xf numFmtId="0" fontId="120" fillId="0" borderId="0" xfId="10" applyFont="1" applyAlignment="1">
      <alignment horizontal="center" vertical="center"/>
    </xf>
    <xf numFmtId="0" fontId="42" fillId="0" borderId="0" xfId="10" applyFont="1" applyAlignment="1">
      <alignment horizontal="right" vertical="top"/>
    </xf>
    <xf numFmtId="0" fontId="42" fillId="0" borderId="0" xfId="10" applyFont="1" applyAlignment="1">
      <alignment horizontal="center" vertical="center"/>
    </xf>
    <xf numFmtId="0" fontId="43" fillId="0" borderId="0" xfId="10" applyFont="1" applyAlignment="1">
      <alignment horizontal="center" vertical="center"/>
    </xf>
    <xf numFmtId="0" fontId="42" fillId="0" borderId="1" xfId="10" applyFont="1" applyBorder="1" applyAlignment="1">
      <alignment horizontal="center" vertical="center"/>
    </xf>
    <xf numFmtId="0" fontId="42" fillId="0" borderId="2" xfId="10" applyFont="1" applyBorder="1" applyAlignment="1">
      <alignment horizontal="center" vertical="center"/>
    </xf>
    <xf numFmtId="0" fontId="42" fillId="0" borderId="3" xfId="10" applyFont="1" applyBorder="1" applyAlignment="1">
      <alignment horizontal="center" vertical="center"/>
    </xf>
    <xf numFmtId="0" fontId="42" fillId="0" borderId="2" xfId="10" applyFont="1" applyBorder="1" applyAlignment="1">
      <alignment horizontal="left" vertical="center"/>
    </xf>
    <xf numFmtId="0" fontId="42" fillId="0" borderId="3" xfId="10" applyFont="1" applyBorder="1" applyAlignment="1">
      <alignment horizontal="left" vertical="center"/>
    </xf>
    <xf numFmtId="0" fontId="129" fillId="0" borderId="57" xfId="10" applyFont="1" applyBorder="1" applyAlignment="1">
      <alignment horizontal="center" vertical="center" wrapText="1"/>
    </xf>
    <xf numFmtId="0" fontId="129" fillId="0" borderId="77" xfId="10" applyFont="1" applyBorder="1" applyAlignment="1">
      <alignment horizontal="center" vertical="center"/>
    </xf>
    <xf numFmtId="0" fontId="129" fillId="0" borderId="60" xfId="10" applyFont="1" applyBorder="1" applyAlignment="1">
      <alignment horizontal="center" vertical="center"/>
    </xf>
    <xf numFmtId="0" fontId="129" fillId="0" borderId="35" xfId="10" applyFont="1" applyBorder="1" applyAlignment="1">
      <alignment horizontal="center" vertical="center"/>
    </xf>
    <xf numFmtId="0" fontId="42" fillId="0" borderId="57" xfId="10" applyFont="1" applyBorder="1" applyAlignment="1">
      <alignment horizontal="center" vertical="center" wrapText="1" shrinkToFit="1"/>
    </xf>
    <xf numFmtId="0" fontId="129" fillId="0" borderId="72" xfId="10" applyFont="1" applyBorder="1" applyAlignment="1">
      <alignment horizontal="center" vertical="center" shrinkToFit="1"/>
    </xf>
    <xf numFmtId="0" fontId="129" fillId="0" borderId="73" xfId="10" applyFont="1" applyBorder="1" applyAlignment="1">
      <alignment horizontal="center" vertical="center" shrinkToFit="1"/>
    </xf>
    <xf numFmtId="0" fontId="129" fillId="0" borderId="80" xfId="10" applyFont="1" applyBorder="1" applyAlignment="1">
      <alignment horizontal="center" vertical="center" shrinkToFit="1"/>
    </xf>
    <xf numFmtId="0" fontId="129" fillId="0" borderId="56" xfId="10" applyFont="1" applyBorder="1" applyAlignment="1">
      <alignment horizontal="center" vertical="center" shrinkToFit="1"/>
    </xf>
    <xf numFmtId="0" fontId="129" fillId="0" borderId="141" xfId="10" applyFont="1" applyBorder="1" applyAlignment="1">
      <alignment horizontal="center" vertical="center" shrinkToFit="1"/>
    </xf>
    <xf numFmtId="0" fontId="42" fillId="0" borderId="74" xfId="10" applyFont="1" applyBorder="1" applyAlignment="1">
      <alignment horizontal="center" vertical="center"/>
    </xf>
    <xf numFmtId="0" fontId="42" fillId="0" borderId="72" xfId="10" applyFont="1" applyBorder="1" applyAlignment="1">
      <alignment horizontal="center" vertical="center"/>
    </xf>
    <xf numFmtId="0" fontId="42" fillId="0" borderId="77" xfId="10" applyFont="1" applyBorder="1" applyAlignment="1">
      <alignment horizontal="center" vertical="center"/>
    </xf>
    <xf numFmtId="0" fontId="42" fillId="0" borderId="140" xfId="10" applyFont="1" applyBorder="1" applyAlignment="1">
      <alignment horizontal="center" vertical="center"/>
    </xf>
    <xf numFmtId="0" fontId="42" fillId="0" borderId="56" xfId="10" applyFont="1" applyBorder="1" applyAlignment="1">
      <alignment horizontal="center" vertical="center"/>
    </xf>
    <xf numFmtId="0" fontId="42" fillId="0" borderId="81" xfId="10" applyFont="1" applyBorder="1" applyAlignment="1">
      <alignment horizontal="center" vertical="center"/>
    </xf>
    <xf numFmtId="0" fontId="42" fillId="0" borderId="57" xfId="10" applyFont="1" applyBorder="1" applyAlignment="1">
      <alignment horizontal="center" vertical="center" wrapText="1"/>
    </xf>
    <xf numFmtId="0" fontId="42" fillId="0" borderId="72" xfId="10" applyFont="1" applyBorder="1" applyAlignment="1">
      <alignment horizontal="center" vertical="center" wrapText="1"/>
    </xf>
    <xf numFmtId="0" fontId="42" fillId="0" borderId="77" xfId="10" applyFont="1" applyBorder="1" applyAlignment="1">
      <alignment horizontal="center" vertical="center" wrapText="1"/>
    </xf>
    <xf numFmtId="0" fontId="42" fillId="0" borderId="80" xfId="10" applyFont="1" applyBorder="1" applyAlignment="1">
      <alignment horizontal="center" vertical="center" wrapText="1"/>
    </xf>
    <xf numFmtId="0" fontId="42" fillId="0" borderId="56" xfId="10" applyFont="1" applyBorder="1" applyAlignment="1">
      <alignment horizontal="center" vertical="center" wrapText="1"/>
    </xf>
    <xf numFmtId="0" fontId="42" fillId="0" borderId="81" xfId="10" applyFont="1" applyBorder="1" applyAlignment="1">
      <alignment horizontal="center" vertical="center" wrapText="1"/>
    </xf>
    <xf numFmtId="0" fontId="42" fillId="0" borderId="0" xfId="10" applyFont="1" applyAlignment="1">
      <alignment horizontal="left" vertical="center"/>
    </xf>
    <xf numFmtId="0" fontId="123" fillId="0" borderId="0" xfId="10" applyFont="1" applyAlignment="1">
      <alignment horizontal="left" vertical="center" wrapText="1"/>
    </xf>
    <xf numFmtId="0" fontId="123" fillId="0" borderId="0" xfId="10" applyFont="1" applyAlignment="1">
      <alignment horizontal="left" vertical="center"/>
    </xf>
    <xf numFmtId="0" fontId="42" fillId="3" borderId="152" xfId="10" applyFont="1" applyFill="1" applyBorder="1" applyAlignment="1">
      <alignment horizontal="center" vertical="center"/>
    </xf>
    <xf numFmtId="0" fontId="42" fillId="3" borderId="153" xfId="10" applyFont="1" applyFill="1" applyBorder="1" applyAlignment="1">
      <alignment horizontal="center" vertical="center"/>
    </xf>
    <xf numFmtId="0" fontId="42" fillId="3" borderId="154" xfId="10" applyFont="1" applyFill="1" applyBorder="1" applyAlignment="1">
      <alignment horizontal="center" vertical="center"/>
    </xf>
    <xf numFmtId="0" fontId="122" fillId="0" borderId="0" xfId="10" applyFont="1" applyAlignment="1">
      <alignment horizontal="center" vertical="center"/>
    </xf>
    <xf numFmtId="0" fontId="122" fillId="0" borderId="0" xfId="10" applyFont="1" applyAlignment="1">
      <alignment horizontal="right" vertical="center"/>
    </xf>
    <xf numFmtId="0" fontId="42" fillId="10" borderId="152" xfId="10" applyFont="1" applyFill="1" applyBorder="1" applyAlignment="1">
      <alignment horizontal="center" vertical="center"/>
    </xf>
    <xf numFmtId="0" fontId="42" fillId="10" borderId="154" xfId="10" applyFont="1" applyFill="1" applyBorder="1" applyAlignment="1">
      <alignment horizontal="center" vertical="center"/>
    </xf>
    <xf numFmtId="0" fontId="122" fillId="3" borderId="152" xfId="10" applyFont="1" applyFill="1" applyBorder="1" applyAlignment="1">
      <alignment horizontal="center" vertical="center"/>
    </xf>
    <xf numFmtId="0" fontId="122" fillId="3" borderId="153" xfId="10" applyFont="1" applyFill="1" applyBorder="1" applyAlignment="1">
      <alignment horizontal="center" vertical="center"/>
    </xf>
    <xf numFmtId="0" fontId="122" fillId="3" borderId="154" xfId="10" applyFont="1" applyFill="1" applyBorder="1" applyAlignment="1">
      <alignment horizontal="center" vertical="center"/>
    </xf>
    <xf numFmtId="0" fontId="42" fillId="0" borderId="152" xfId="10" applyFont="1" applyBorder="1" applyAlignment="1">
      <alignment horizontal="center" vertical="center"/>
    </xf>
    <xf numFmtId="0" fontId="42" fillId="0" borderId="154" xfId="10" applyFont="1" applyBorder="1" applyAlignment="1">
      <alignment horizontal="center" vertical="center"/>
    </xf>
    <xf numFmtId="0" fontId="42" fillId="0" borderId="11" xfId="10" applyFont="1" applyBorder="1" applyAlignment="1">
      <alignment horizontal="center" vertical="center" shrinkToFit="1"/>
    </xf>
    <xf numFmtId="0" fontId="42" fillId="0" borderId="15" xfId="10" applyFont="1" applyBorder="1" applyAlignment="1">
      <alignment horizontal="center" vertical="center" shrinkToFit="1"/>
    </xf>
    <xf numFmtId="0" fontId="42" fillId="0" borderId="27" xfId="10" applyFont="1" applyBorder="1" applyAlignment="1">
      <alignment horizontal="left" vertical="center" wrapText="1" shrinkToFit="1"/>
    </xf>
    <xf numFmtId="0" fontId="42" fillId="0" borderId="28" xfId="10" applyFont="1" applyBorder="1" applyAlignment="1">
      <alignment horizontal="left" vertical="center" wrapText="1" shrinkToFit="1"/>
    </xf>
    <xf numFmtId="0" fontId="42" fillId="0" borderId="29" xfId="10" applyFont="1" applyBorder="1" applyAlignment="1">
      <alignment horizontal="left" vertical="center" wrapText="1" shrinkToFit="1"/>
    </xf>
    <xf numFmtId="0" fontId="42" fillId="3" borderId="62" xfId="10" applyFont="1" applyFill="1" applyBorder="1" applyAlignment="1">
      <alignment horizontal="center" vertical="center"/>
    </xf>
    <xf numFmtId="0" fontId="42" fillId="3" borderId="155" xfId="10" applyFont="1" applyFill="1" applyBorder="1" applyAlignment="1">
      <alignment horizontal="center" vertical="center"/>
    </xf>
    <xf numFmtId="0" fontId="42" fillId="0" borderId="35" xfId="10" applyFont="1" applyBorder="1" applyAlignment="1">
      <alignment horizontal="center" vertical="center"/>
    </xf>
    <xf numFmtId="0" fontId="42" fillId="0" borderId="2" xfId="10" applyFont="1" applyBorder="1" applyAlignment="1">
      <alignment horizontal="center" vertical="center" shrinkToFit="1"/>
    </xf>
    <xf numFmtId="0" fontId="42" fillId="0" borderId="3" xfId="10" applyFont="1" applyBorder="1" applyAlignment="1">
      <alignment horizontal="center" vertical="center" shrinkToFit="1"/>
    </xf>
    <xf numFmtId="0" fontId="42" fillId="0" borderId="1" xfId="10" applyFont="1" applyBorder="1" applyAlignment="1">
      <alignment horizontal="left" vertical="center" wrapText="1" shrinkToFit="1"/>
    </xf>
    <xf numFmtId="0" fontId="42" fillId="0" borderId="2" xfId="10" applyFont="1" applyBorder="1" applyAlignment="1">
      <alignment horizontal="left" vertical="center" wrapText="1" shrinkToFit="1"/>
    </xf>
    <xf numFmtId="0" fontId="42" fillId="0" borderId="31" xfId="10" applyFont="1" applyBorder="1" applyAlignment="1">
      <alignment horizontal="left" vertical="center" wrapText="1" shrinkToFit="1"/>
    </xf>
    <xf numFmtId="0" fontId="42" fillId="3" borderId="30" xfId="10" applyFont="1" applyFill="1" applyBorder="1" applyAlignment="1">
      <alignment horizontal="center" vertical="center"/>
    </xf>
    <xf numFmtId="0" fontId="42" fillId="3" borderId="31" xfId="10" applyFont="1" applyFill="1" applyBorder="1" applyAlignment="1">
      <alignment horizontal="center" vertical="center"/>
    </xf>
    <xf numFmtId="0" fontId="42" fillId="0" borderId="5" xfId="10" applyFont="1" applyBorder="1" applyAlignment="1">
      <alignment horizontal="center" vertical="center" shrinkToFit="1"/>
    </xf>
    <xf numFmtId="0" fontId="42" fillId="0" borderId="6" xfId="10" applyFont="1" applyBorder="1" applyAlignment="1">
      <alignment horizontal="center" vertical="center" shrinkToFit="1"/>
    </xf>
    <xf numFmtId="0" fontId="42" fillId="0" borderId="46" xfId="10" applyFont="1" applyBorder="1" applyAlignment="1">
      <alignment horizontal="center" vertical="center" wrapText="1" shrinkToFit="1"/>
    </xf>
    <xf numFmtId="0" fontId="42" fillId="0" borderId="48" xfId="10" applyFont="1" applyBorder="1" applyAlignment="1">
      <alignment horizontal="center" vertical="center" wrapText="1" shrinkToFit="1"/>
    </xf>
    <xf numFmtId="0" fontId="42" fillId="0" borderId="49" xfId="10" applyFont="1" applyBorder="1" applyAlignment="1">
      <alignment horizontal="center" vertical="center" wrapText="1" shrinkToFit="1"/>
    </xf>
    <xf numFmtId="0" fontId="42" fillId="3" borderId="63" xfId="10" applyFont="1" applyFill="1" applyBorder="1" applyAlignment="1">
      <alignment horizontal="center" vertical="center"/>
    </xf>
    <xf numFmtId="0" fontId="42" fillId="3" borderId="33" xfId="10" applyFont="1" applyFill="1" applyBorder="1" applyAlignment="1">
      <alignment horizontal="center" vertical="center"/>
    </xf>
    <xf numFmtId="0" fontId="42" fillId="0" borderId="153" xfId="10" applyFont="1" applyBorder="1" applyAlignment="1">
      <alignment horizontal="center" vertical="center"/>
    </xf>
    <xf numFmtId="0" fontId="42" fillId="0" borderId="181" xfId="10" applyFont="1" applyBorder="1" applyAlignment="1">
      <alignment horizontal="center" vertical="center"/>
    </xf>
    <xf numFmtId="0" fontId="42" fillId="0" borderId="182" xfId="10" applyFont="1" applyBorder="1" applyAlignment="1">
      <alignment horizontal="center" vertical="center"/>
    </xf>
    <xf numFmtId="0" fontId="42" fillId="0" borderId="57" xfId="10" applyFont="1" applyBorder="1" applyAlignment="1">
      <alignment horizontal="left" vertical="center"/>
    </xf>
    <xf numFmtId="0" fontId="42" fillId="0" borderId="72" xfId="10" applyFont="1" applyBorder="1" applyAlignment="1">
      <alignment horizontal="left" vertical="center"/>
    </xf>
    <xf numFmtId="0" fontId="42" fillId="0" borderId="80" xfId="10" applyFont="1" applyBorder="1" applyAlignment="1">
      <alignment horizontal="left" vertical="center"/>
    </xf>
    <xf numFmtId="0" fontId="42" fillId="0" borderId="56" xfId="10" applyFont="1" applyBorder="1" applyAlignment="1">
      <alignment horizontal="left" vertical="center"/>
    </xf>
    <xf numFmtId="0" fontId="42" fillId="3" borderId="57" xfId="10" applyFont="1" applyFill="1" applyBorder="1" applyAlignment="1">
      <alignment horizontal="center" vertical="center"/>
    </xf>
    <xf numFmtId="0" fontId="42" fillId="3" borderId="72" xfId="10" applyFont="1" applyFill="1" applyBorder="1" applyAlignment="1">
      <alignment horizontal="center" vertical="center"/>
    </xf>
    <xf numFmtId="0" fontId="42" fillId="3" borderId="77" xfId="10" applyFont="1" applyFill="1" applyBorder="1" applyAlignment="1">
      <alignment horizontal="center" vertical="center"/>
    </xf>
    <xf numFmtId="0" fontId="42" fillId="3" borderId="80" xfId="10" applyFont="1" applyFill="1" applyBorder="1" applyAlignment="1">
      <alignment horizontal="center" vertical="center"/>
    </xf>
    <xf numFmtId="0" fontId="42" fillId="3" borderId="56" xfId="10" applyFont="1" applyFill="1" applyBorder="1" applyAlignment="1">
      <alignment horizontal="center" vertical="center"/>
    </xf>
    <xf numFmtId="0" fontId="42" fillId="3" borderId="81" xfId="10" applyFont="1" applyFill="1" applyBorder="1" applyAlignment="1">
      <alignment horizontal="center" vertical="center"/>
    </xf>
    <xf numFmtId="0" fontId="42" fillId="0" borderId="152" xfId="10" applyFont="1" applyBorder="1" applyAlignment="1">
      <alignment horizontal="center" vertical="center" wrapText="1"/>
    </xf>
    <xf numFmtId="0" fontId="42" fillId="0" borderId="153" xfId="10" applyFont="1" applyBorder="1" applyAlignment="1">
      <alignment horizontal="center" vertical="center" wrapText="1"/>
    </xf>
    <xf numFmtId="0" fontId="42" fillId="0" borderId="154" xfId="10" applyFont="1" applyBorder="1" applyAlignment="1">
      <alignment horizontal="center" vertical="center" wrapText="1"/>
    </xf>
    <xf numFmtId="0" fontId="124" fillId="0" borderId="15" xfId="10" applyFont="1" applyBorder="1" applyAlignment="1">
      <alignment horizontal="left" vertical="center" wrapText="1"/>
    </xf>
    <xf numFmtId="0" fontId="124" fillId="0" borderId="13" xfId="10" applyFont="1" applyBorder="1" applyAlignment="1">
      <alignment horizontal="left" vertical="center" wrapText="1"/>
    </xf>
    <xf numFmtId="0" fontId="124" fillId="0" borderId="47" xfId="10" applyFont="1" applyBorder="1" applyAlignment="1">
      <alignment horizontal="left" vertical="center" wrapText="1"/>
    </xf>
    <xf numFmtId="0" fontId="124" fillId="0" borderId="45" xfId="10" applyFont="1" applyBorder="1" applyAlignment="1">
      <alignment horizontal="left" vertical="center" wrapText="1"/>
    </xf>
    <xf numFmtId="0" fontId="122" fillId="0" borderId="27" xfId="10" applyFont="1" applyBorder="1" applyAlignment="1">
      <alignment horizontal="center" vertical="center" wrapText="1"/>
    </xf>
    <xf numFmtId="0" fontId="122" fillId="0" borderId="46" xfId="10" applyFont="1" applyBorder="1" applyAlignment="1">
      <alignment horizontal="center" vertical="center" wrapText="1"/>
    </xf>
    <xf numFmtId="0" fontId="129" fillId="0" borderId="138" xfId="2" applyFont="1" applyBorder="1" applyAlignment="1">
      <alignment horizontal="center" vertical="top" wrapText="1"/>
    </xf>
    <xf numFmtId="0" fontId="129" fillId="0" borderId="59" xfId="2" applyFont="1" applyBorder="1" applyAlignment="1">
      <alignment horizontal="center" vertical="top" wrapText="1"/>
    </xf>
    <xf numFmtId="0" fontId="129" fillId="0" borderId="152" xfId="10" applyFont="1" applyBorder="1" applyAlignment="1">
      <alignment horizontal="center" vertical="center" wrapText="1"/>
    </xf>
    <xf numFmtId="0" fontId="129" fillId="0" borderId="153" xfId="10" applyFont="1" applyBorder="1" applyAlignment="1">
      <alignment horizontal="center" vertical="center" wrapText="1"/>
    </xf>
    <xf numFmtId="0" fontId="129" fillId="0" borderId="154" xfId="10" applyFont="1" applyBorder="1" applyAlignment="1">
      <alignment horizontal="center" vertical="center" wrapText="1"/>
    </xf>
    <xf numFmtId="0" fontId="117" fillId="0" borderId="69" xfId="2" applyFont="1" applyBorder="1" applyAlignment="1">
      <alignment horizontal="center" vertical="center" wrapText="1"/>
    </xf>
    <xf numFmtId="0" fontId="117" fillId="0" borderId="70" xfId="2" applyFont="1" applyBorder="1" applyAlignment="1">
      <alignment horizontal="center" vertical="center" wrapText="1"/>
    </xf>
    <xf numFmtId="0" fontId="46" fillId="0" borderId="0" xfId="4" applyFont="1" applyAlignment="1">
      <alignment horizontal="right" vertical="center"/>
    </xf>
    <xf numFmtId="0" fontId="73" fillId="0" borderId="0" xfId="4" applyFont="1" applyAlignment="1">
      <alignment horizontal="center" vertical="center"/>
    </xf>
    <xf numFmtId="0" fontId="46" fillId="0" borderId="4" xfId="4" applyFont="1" applyBorder="1" applyAlignment="1">
      <alignment horizontal="left" vertical="center"/>
    </xf>
    <xf numFmtId="0" fontId="46" fillId="0" borderId="1" xfId="4" applyFont="1" applyBorder="1" applyAlignment="1">
      <alignment horizontal="center" vertical="center"/>
    </xf>
    <xf numFmtId="0" fontId="46" fillId="0" borderId="2" xfId="4" applyFont="1" applyBorder="1" applyAlignment="1">
      <alignment horizontal="center" vertical="center"/>
    </xf>
    <xf numFmtId="0" fontId="46" fillId="0" borderId="3" xfId="4" applyFont="1" applyBorder="1" applyAlignment="1">
      <alignment horizontal="center" vertical="center"/>
    </xf>
    <xf numFmtId="0" fontId="46" fillId="0" borderId="1" xfId="4" applyFont="1" applyBorder="1" applyAlignment="1">
      <alignment horizontal="left" vertical="center"/>
    </xf>
    <xf numFmtId="0" fontId="46" fillId="0" borderId="3" xfId="4" applyFont="1" applyBorder="1" applyAlignment="1">
      <alignment horizontal="left" vertical="center"/>
    </xf>
    <xf numFmtId="0" fontId="42" fillId="0" borderId="1" xfId="10" applyFont="1" applyBorder="1" applyAlignment="1">
      <alignment horizontal="center" vertical="center" wrapText="1"/>
    </xf>
    <xf numFmtId="0" fontId="42" fillId="0" borderId="2" xfId="10" applyFont="1" applyBorder="1" applyAlignment="1">
      <alignment horizontal="center" vertical="center" wrapText="1"/>
    </xf>
    <xf numFmtId="0" fontId="42" fillId="0" borderId="3" xfId="10" applyFont="1" applyBorder="1" applyAlignment="1">
      <alignment horizontal="center" vertical="center" wrapText="1"/>
    </xf>
    <xf numFmtId="0" fontId="130" fillId="0" borderId="0" xfId="4" applyFont="1" applyAlignment="1">
      <alignment horizontal="left" vertical="center" wrapText="1"/>
    </xf>
    <xf numFmtId="0" fontId="130" fillId="0" borderId="0" xfId="4" applyFont="1" applyAlignment="1">
      <alignment horizontal="left" vertical="center"/>
    </xf>
    <xf numFmtId="0" fontId="35" fillId="0" borderId="9" xfId="10" applyFont="1" applyBorder="1" applyAlignment="1">
      <alignment horizontal="center" vertical="center"/>
    </xf>
    <xf numFmtId="0" fontId="35" fillId="0" borderId="13" xfId="10" applyFont="1" applyBorder="1" applyAlignment="1">
      <alignment horizontal="center" vertical="center"/>
    </xf>
    <xf numFmtId="0" fontId="34" fillId="0" borderId="5" xfId="10" applyFont="1" applyBorder="1" applyAlignment="1">
      <alignment horizontal="left" vertical="center" wrapText="1"/>
    </xf>
    <xf numFmtId="0" fontId="34" fillId="0" borderId="33" xfId="10" applyFont="1" applyBorder="1" applyAlignment="1">
      <alignment horizontal="left" vertical="center" wrapText="1"/>
    </xf>
    <xf numFmtId="0" fontId="9" fillId="0" borderId="0" xfId="10" applyFont="1" applyAlignment="1">
      <alignment horizontal="left" vertical="center" wrapText="1"/>
    </xf>
    <xf numFmtId="0" fontId="34" fillId="0" borderId="181" xfId="10" applyFont="1" applyBorder="1" applyAlignment="1">
      <alignment horizontal="center" vertical="center"/>
    </xf>
    <xf numFmtId="0" fontId="34" fillId="0" borderId="34" xfId="10" applyFont="1" applyBorder="1" applyAlignment="1">
      <alignment horizontal="center" vertical="center"/>
    </xf>
    <xf numFmtId="0" fontId="34" fillId="0" borderId="44" xfId="10" applyFont="1" applyBorder="1" applyAlignment="1">
      <alignment horizontal="center" vertical="center"/>
    </xf>
    <xf numFmtId="0" fontId="34" fillId="0" borderId="72" xfId="10" applyFont="1" applyBorder="1" applyAlignment="1">
      <alignment horizontal="left" vertical="center" wrapText="1"/>
    </xf>
    <xf numFmtId="0" fontId="34" fillId="0" borderId="77" xfId="10" applyFont="1" applyBorder="1" applyAlignment="1">
      <alignment horizontal="left" vertical="center" wrapText="1"/>
    </xf>
    <xf numFmtId="0" fontId="35" fillId="0" borderId="204" xfId="0" applyFont="1" applyBorder="1" applyAlignment="1">
      <alignment horizontal="center" vertical="center" wrapText="1"/>
    </xf>
    <xf numFmtId="0" fontId="35" fillId="0" borderId="205" xfId="0" applyFont="1" applyBorder="1" applyAlignment="1">
      <alignment horizontal="center" vertical="center" wrapText="1"/>
    </xf>
    <xf numFmtId="0" fontId="35" fillId="0" borderId="207" xfId="0" applyFont="1" applyBorder="1" applyAlignment="1">
      <alignment horizontal="center" vertical="center" wrapText="1"/>
    </xf>
    <xf numFmtId="0" fontId="35" fillId="0" borderId="208" xfId="0" applyFont="1" applyBorder="1" applyAlignment="1">
      <alignment horizontal="center" vertical="center" wrapText="1"/>
    </xf>
    <xf numFmtId="0" fontId="34" fillId="0" borderId="181" xfId="10" applyFont="1" applyBorder="1" applyAlignment="1">
      <alignment horizontal="center" vertical="center" wrapText="1"/>
    </xf>
    <xf numFmtId="0" fontId="34" fillId="0" borderId="34" xfId="10" applyFont="1" applyBorder="1" applyAlignment="1">
      <alignment horizontal="center" vertical="center" wrapText="1"/>
    </xf>
    <xf numFmtId="0" fontId="34" fillId="0" borderId="44" xfId="10" applyFont="1" applyBorder="1" applyAlignment="1">
      <alignment horizontal="center" vertical="center" wrapText="1"/>
    </xf>
    <xf numFmtId="0" fontId="34" fillId="0" borderId="74" xfId="10" applyFont="1" applyBorder="1" applyAlignment="1">
      <alignment horizontal="left" vertical="center" wrapText="1"/>
    </xf>
    <xf numFmtId="0" fontId="46" fillId="0" borderId="8" xfId="10" applyFont="1" applyBorder="1" applyAlignment="1">
      <alignment horizontal="center" vertical="center"/>
    </xf>
    <xf numFmtId="0" fontId="46" fillId="0" borderId="5" xfId="10" applyFont="1" applyBorder="1" applyAlignment="1">
      <alignment horizontal="center" vertical="center"/>
    </xf>
    <xf numFmtId="0" fontId="46" fillId="0" borderId="6" xfId="10" applyFont="1" applyBorder="1" applyAlignment="1">
      <alignment horizontal="center" vertical="center"/>
    </xf>
    <xf numFmtId="0" fontId="46" fillId="0" borderId="10" xfId="10" applyFont="1" applyBorder="1" applyAlignment="1">
      <alignment horizontal="center" vertical="center"/>
    </xf>
    <xf numFmtId="0" fontId="46" fillId="0" borderId="0" xfId="10" applyFont="1" applyAlignment="1">
      <alignment horizontal="center" vertical="center"/>
    </xf>
    <xf numFmtId="0" fontId="46" fillId="0" borderId="12" xfId="10" applyFont="1" applyBorder="1" applyAlignment="1">
      <alignment horizontal="center" vertical="center"/>
    </xf>
    <xf numFmtId="0" fontId="46" fillId="0" borderId="14" xfId="10" applyFont="1" applyBorder="1" applyAlignment="1">
      <alignment horizontal="center" vertical="center"/>
    </xf>
    <xf numFmtId="0" fontId="46" fillId="0" borderId="11" xfId="10" applyFont="1" applyBorder="1" applyAlignment="1">
      <alignment horizontal="center" vertical="center"/>
    </xf>
    <xf numFmtId="0" fontId="46" fillId="0" borderId="15" xfId="10" applyFont="1" applyBorder="1" applyAlignment="1">
      <alignment horizontal="center" vertical="center"/>
    </xf>
    <xf numFmtId="0" fontId="46" fillId="0" borderId="1" xfId="10" applyFont="1" applyBorder="1" applyAlignment="1">
      <alignment horizontal="center" vertical="center"/>
    </xf>
    <xf numFmtId="0" fontId="46" fillId="0" borderId="2" xfId="10" applyFont="1" applyBorder="1" applyAlignment="1">
      <alignment horizontal="center" vertical="center"/>
    </xf>
    <xf numFmtId="0" fontId="46" fillId="0" borderId="3" xfId="10" applyFont="1" applyBorder="1" applyAlignment="1">
      <alignment horizontal="center" vertical="center"/>
    </xf>
    <xf numFmtId="0" fontId="46" fillId="0" borderId="0" xfId="10" applyFont="1" applyAlignment="1">
      <alignment horizontal="right" vertical="top"/>
    </xf>
    <xf numFmtId="0" fontId="73" fillId="0" borderId="0" xfId="10" applyFont="1" applyAlignment="1">
      <alignment horizontal="center" vertical="center" wrapText="1"/>
    </xf>
    <xf numFmtId="0" fontId="73" fillId="0" borderId="0" xfId="10" applyFont="1" applyAlignment="1">
      <alignment horizontal="center" vertical="center"/>
    </xf>
    <xf numFmtId="0" fontId="46" fillId="0" borderId="1" xfId="10" applyFont="1" applyBorder="1" applyAlignment="1">
      <alignment horizontal="distributed" vertical="center" justifyLastLine="1"/>
    </xf>
    <xf numFmtId="0" fontId="46" fillId="0" borderId="2" xfId="10" applyFont="1" applyBorder="1" applyAlignment="1">
      <alignment horizontal="distributed" vertical="center" justifyLastLine="1"/>
    </xf>
    <xf numFmtId="0" fontId="46" fillId="0" borderId="3" xfId="10" applyFont="1" applyBorder="1" applyAlignment="1">
      <alignment horizontal="distributed" vertical="center" justifyLastLine="1"/>
    </xf>
    <xf numFmtId="0" fontId="46" fillId="0" borderId="2" xfId="10" applyFont="1" applyBorder="1" applyAlignment="1">
      <alignment horizontal="left" vertical="center"/>
    </xf>
    <xf numFmtId="0" fontId="46" fillId="0" borderId="3" xfId="10" applyFont="1" applyBorder="1" applyAlignment="1">
      <alignment horizontal="left" vertical="center"/>
    </xf>
    <xf numFmtId="0" fontId="46" fillId="0" borderId="1" xfId="10" applyFont="1" applyBorder="1">
      <alignment vertical="center"/>
    </xf>
    <xf numFmtId="0" fontId="46" fillId="0" borderId="2" xfId="10" applyFont="1" applyBorder="1">
      <alignment vertical="center"/>
    </xf>
    <xf numFmtId="0" fontId="46" fillId="0" borderId="1" xfId="10" applyFont="1" applyBorder="1" applyAlignment="1">
      <alignment horizontal="left" vertical="center"/>
    </xf>
    <xf numFmtId="0" fontId="46" fillId="0" borderId="5" xfId="10" applyFont="1" applyBorder="1" applyAlignment="1">
      <alignment horizontal="left" vertical="center"/>
    </xf>
    <xf numFmtId="0" fontId="46" fillId="0" borderId="1" xfId="10" applyFont="1" applyBorder="1" applyAlignment="1">
      <alignment horizontal="left" vertical="center" justifyLastLine="1"/>
    </xf>
    <xf numFmtId="0" fontId="46" fillId="0" borderId="2" xfId="10" applyFont="1" applyBorder="1" applyAlignment="1">
      <alignment horizontal="left" vertical="center" justifyLastLine="1"/>
    </xf>
    <xf numFmtId="0" fontId="46" fillId="0" borderId="3" xfId="10" applyFont="1" applyBorder="1" applyAlignment="1">
      <alignment horizontal="left" vertical="center" justifyLastLine="1"/>
    </xf>
    <xf numFmtId="0" fontId="46" fillId="0" borderId="3" xfId="10" applyFont="1" applyBorder="1">
      <alignment vertical="center"/>
    </xf>
    <xf numFmtId="0" fontId="46" fillId="0" borderId="0" xfId="10" applyFont="1" applyAlignment="1">
      <alignment horizontal="left" vertical="center"/>
    </xf>
    <xf numFmtId="0" fontId="42" fillId="0" borderId="1" xfId="10" applyFont="1" applyBorder="1" applyAlignment="1">
      <alignment horizontal="distributed" vertical="center" justifyLastLine="1"/>
    </xf>
    <xf numFmtId="0" fontId="42" fillId="0" borderId="2" xfId="10" applyFont="1" applyBorder="1" applyAlignment="1">
      <alignment horizontal="distributed" vertical="center" justifyLastLine="1"/>
    </xf>
    <xf numFmtId="0" fontId="42" fillId="0" borderId="3" xfId="10" applyFont="1" applyBorder="1" applyAlignment="1">
      <alignment horizontal="distributed" vertical="center" justifyLastLine="1"/>
    </xf>
    <xf numFmtId="0" fontId="46" fillId="0" borderId="11" xfId="10" applyFont="1" applyBorder="1" applyAlignment="1">
      <alignment horizontal="left" vertical="center"/>
    </xf>
    <xf numFmtId="0" fontId="14" fillId="0" borderId="0" xfId="6" applyFont="1" applyAlignment="1">
      <alignment horizontal="left" vertical="center"/>
    </xf>
    <xf numFmtId="0" fontId="13" fillId="0" borderId="0" xfId="6" applyFont="1" applyAlignment="1">
      <alignment horizontal="center" vertical="center" wrapText="1"/>
    </xf>
    <xf numFmtId="0" fontId="13" fillId="0" borderId="0" xfId="6" applyFont="1" applyAlignment="1">
      <alignment horizontal="center" vertical="center"/>
    </xf>
    <xf numFmtId="0" fontId="13" fillId="0" borderId="1" xfId="6" applyFont="1" applyBorder="1">
      <alignment vertical="center"/>
    </xf>
    <xf numFmtId="0" fontId="13" fillId="0" borderId="2" xfId="6" applyFont="1" applyBorder="1">
      <alignment vertical="center"/>
    </xf>
    <xf numFmtId="0" fontId="13" fillId="0" borderId="3" xfId="6" applyFont="1" applyBorder="1">
      <alignment vertical="center"/>
    </xf>
    <xf numFmtId="0" fontId="14" fillId="0" borderId="1" xfId="6" applyFont="1" applyBorder="1" applyAlignment="1">
      <alignment horizontal="left" vertical="center"/>
    </xf>
    <xf numFmtId="0" fontId="14" fillId="0" borderId="2" xfId="6" applyFont="1" applyBorder="1" applyAlignment="1">
      <alignment horizontal="left" vertical="center"/>
    </xf>
    <xf numFmtId="0" fontId="14" fillId="0" borderId="3" xfId="6" applyFont="1" applyBorder="1" applyAlignment="1">
      <alignment horizontal="left" vertical="center"/>
    </xf>
    <xf numFmtId="0" fontId="14" fillId="0" borderId="7" xfId="6" applyFont="1" applyBorder="1" applyAlignment="1">
      <alignment horizontal="left" vertical="center" wrapText="1"/>
    </xf>
    <xf numFmtId="0" fontId="14" fillId="0" borderId="9" xfId="6" applyFont="1" applyBorder="1" applyAlignment="1">
      <alignment horizontal="left" vertical="center" wrapText="1"/>
    </xf>
    <xf numFmtId="0" fontId="14" fillId="0" borderId="13" xfId="6" applyFont="1" applyBorder="1" applyAlignment="1">
      <alignment horizontal="left" vertical="center" wrapText="1"/>
    </xf>
    <xf numFmtId="0" fontId="14" fillId="0" borderId="8" xfId="6" applyFont="1" applyBorder="1" applyAlignment="1">
      <alignment horizontal="center" vertical="center" wrapText="1"/>
    </xf>
    <xf numFmtId="0" fontId="14" fillId="0" borderId="5"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10" xfId="6" applyFont="1" applyBorder="1" applyAlignment="1">
      <alignment horizontal="center" vertical="center" wrapText="1"/>
    </xf>
    <xf numFmtId="0" fontId="14" fillId="0" borderId="0" xfId="6" applyFont="1" applyAlignment="1">
      <alignment horizontal="center" vertical="center" wrapText="1"/>
    </xf>
    <xf numFmtId="0" fontId="14" fillId="0" borderId="12" xfId="6" applyFont="1" applyBorder="1" applyAlignment="1">
      <alignment horizontal="center" vertical="center" wrapText="1"/>
    </xf>
    <xf numFmtId="0" fontId="14" fillId="0" borderId="14" xfId="6" applyFont="1" applyBorder="1" applyAlignment="1">
      <alignment horizontal="center" vertical="center" wrapText="1"/>
    </xf>
    <xf numFmtId="0" fontId="14" fillId="0" borderId="11" xfId="6" applyFont="1" applyBorder="1" applyAlignment="1">
      <alignment horizontal="center" vertical="center" wrapText="1"/>
    </xf>
    <xf numFmtId="0" fontId="14" fillId="0" borderId="15" xfId="6" applyFont="1" applyBorder="1" applyAlignment="1">
      <alignment horizontal="center" vertical="center" wrapText="1"/>
    </xf>
    <xf numFmtId="0" fontId="14" fillId="0" borderId="7" xfId="6" applyFont="1" applyBorder="1">
      <alignment vertical="center"/>
    </xf>
    <xf numFmtId="0" fontId="14" fillId="0" borderId="9" xfId="6" applyFont="1" applyBorder="1">
      <alignment vertical="center"/>
    </xf>
    <xf numFmtId="0" fontId="14" fillId="0" borderId="13" xfId="6" applyFont="1" applyBorder="1">
      <alignment vertical="center"/>
    </xf>
    <xf numFmtId="0" fontId="14" fillId="0" borderId="8" xfId="6" applyFont="1" applyBorder="1" applyAlignment="1">
      <alignment horizontal="left" vertical="center"/>
    </xf>
    <xf numFmtId="0" fontId="14" fillId="0" borderId="5" xfId="6" applyFont="1" applyBorder="1" applyAlignment="1">
      <alignment horizontal="left" vertical="center"/>
    </xf>
    <xf numFmtId="0" fontId="14" fillId="0" borderId="6" xfId="6" applyFont="1" applyBorder="1" applyAlignment="1">
      <alignment horizontal="left" vertical="center"/>
    </xf>
    <xf numFmtId="0" fontId="14" fillId="0" borderId="10" xfId="6" applyFont="1" applyBorder="1" applyAlignment="1">
      <alignment horizontal="left" vertical="center"/>
    </xf>
    <xf numFmtId="0" fontId="14" fillId="0" borderId="12" xfId="6" applyFont="1" applyBorder="1" applyAlignment="1">
      <alignment horizontal="left" vertical="center"/>
    </xf>
    <xf numFmtId="0" fontId="14" fillId="0" borderId="14" xfId="6" applyFont="1" applyBorder="1" applyAlignment="1">
      <alignment horizontal="left" vertical="center"/>
    </xf>
    <xf numFmtId="0" fontId="14" fillId="0" borderId="11" xfId="6" applyFont="1" applyBorder="1" applyAlignment="1">
      <alignment horizontal="left" vertical="center"/>
    </xf>
    <xf numFmtId="0" fontId="14" fillId="0" borderId="15" xfId="6" applyFont="1" applyBorder="1" applyAlignment="1">
      <alignment horizontal="left" vertical="center"/>
    </xf>
    <xf numFmtId="0" fontId="14" fillId="0" borderId="7" xfId="6" applyFont="1" applyBorder="1" applyAlignment="1">
      <alignment horizontal="center" vertical="center"/>
    </xf>
    <xf numFmtId="0" fontId="14" fillId="0" borderId="9" xfId="6" applyFont="1" applyBorder="1" applyAlignment="1">
      <alignment horizontal="center" vertical="center"/>
    </xf>
    <xf numFmtId="0" fontId="14" fillId="0" borderId="13" xfId="6" applyFont="1" applyBorder="1" applyAlignment="1">
      <alignment horizontal="center" vertical="center"/>
    </xf>
    <xf numFmtId="0" fontId="134" fillId="0" borderId="0" xfId="6" applyFont="1" applyAlignment="1">
      <alignment horizontal="left" vertical="center"/>
    </xf>
    <xf numFmtId="0" fontId="14" fillId="0" borderId="1" xfId="6" applyFont="1" applyBorder="1" applyAlignment="1">
      <alignment horizontal="left" vertical="center" wrapText="1"/>
    </xf>
    <xf numFmtId="0" fontId="14" fillId="0" borderId="2" xfId="6" applyFont="1" applyBorder="1" applyAlignment="1">
      <alignment horizontal="left" vertical="center" wrapText="1"/>
    </xf>
    <xf numFmtId="0" fontId="14" fillId="0" borderId="3" xfId="6" applyFont="1" applyBorder="1" applyAlignment="1">
      <alignment horizontal="left" vertical="center" wrapText="1"/>
    </xf>
    <xf numFmtId="0" fontId="14" fillId="0" borderId="7" xfId="6" applyFont="1" applyBorder="1" applyAlignment="1">
      <alignment horizontal="center" vertical="center" wrapText="1"/>
    </xf>
    <xf numFmtId="0" fontId="14" fillId="0" borderId="9" xfId="6" applyFont="1" applyBorder="1" applyAlignment="1">
      <alignment horizontal="center" vertical="center" wrapText="1"/>
    </xf>
    <xf numFmtId="0" fontId="14" fillId="0" borderId="13" xfId="6" applyFont="1" applyBorder="1" applyAlignment="1">
      <alignment horizontal="center" vertical="center" wrapText="1"/>
    </xf>
    <xf numFmtId="182" fontId="34" fillId="0" borderId="203" xfId="10" applyNumberFormat="1" applyFont="1" applyBorder="1" applyAlignment="1">
      <alignment vertical="center" wrapText="1"/>
    </xf>
    <xf numFmtId="182" fontId="34" fillId="0" borderId="204" xfId="10" applyNumberFormat="1" applyFont="1" applyBorder="1" applyAlignment="1">
      <alignment horizontal="center" vertical="center" wrapText="1"/>
    </xf>
    <xf numFmtId="182" fontId="34" fillId="0" borderId="204" xfId="10" applyNumberFormat="1" applyFont="1" applyBorder="1" applyAlignment="1">
      <alignment vertical="center" wrapText="1"/>
    </xf>
    <xf numFmtId="182" fontId="34" fillId="0" borderId="205" xfId="10" applyNumberFormat="1" applyFont="1" applyBorder="1" applyAlignment="1">
      <alignment vertical="center" wrapText="1"/>
    </xf>
    <xf numFmtId="182" fontId="34" fillId="0" borderId="8" xfId="10" applyNumberFormat="1" applyFont="1" applyBorder="1" applyAlignment="1">
      <alignment horizontal="left" vertical="center" wrapText="1"/>
    </xf>
    <xf numFmtId="182" fontId="34" fillId="0" borderId="5" xfId="10" applyNumberFormat="1" applyFont="1" applyBorder="1" applyAlignment="1">
      <alignment horizontal="left" vertical="center" wrapText="1"/>
    </xf>
    <xf numFmtId="182" fontId="34" fillId="0" borderId="33" xfId="10" applyNumberFormat="1" applyFont="1" applyBorder="1" applyAlignment="1">
      <alignment horizontal="left" vertical="center" wrapText="1"/>
    </xf>
    <xf numFmtId="182" fontId="34" fillId="0" borderId="148" xfId="10" applyNumberFormat="1" applyFont="1" applyBorder="1" applyAlignment="1">
      <alignment vertical="center" wrapText="1"/>
    </xf>
    <xf numFmtId="182" fontId="34" fillId="0" borderId="207" xfId="10" applyNumberFormat="1" applyFont="1" applyBorder="1" applyAlignment="1">
      <alignment horizontal="center" vertical="center" wrapText="1"/>
    </xf>
    <xf numFmtId="182" fontId="34" fillId="0" borderId="149" xfId="10" applyNumberFormat="1" applyFont="1" applyBorder="1" applyAlignment="1">
      <alignment vertical="center" wrapText="1"/>
    </xf>
    <xf numFmtId="182" fontId="34" fillId="0" borderId="206" xfId="10" applyNumberFormat="1" applyFont="1" applyBorder="1" applyAlignment="1">
      <alignment vertical="center" wrapText="1"/>
    </xf>
    <xf numFmtId="0" fontId="35" fillId="2" borderId="4" xfId="10" applyFont="1" applyFill="1" applyBorder="1" applyAlignment="1">
      <alignment horizontal="center" vertical="center"/>
    </xf>
    <xf numFmtId="182" fontId="25" fillId="0" borderId="8" xfId="10" applyNumberFormat="1" applyFont="1" applyBorder="1" applyAlignment="1">
      <alignment horizontal="left" vertical="center" wrapText="1"/>
    </xf>
    <xf numFmtId="182" fontId="25" fillId="0" borderId="5" xfId="10" applyNumberFormat="1" applyFont="1" applyBorder="1" applyAlignment="1">
      <alignment horizontal="left" vertical="center" wrapText="1"/>
    </xf>
    <xf numFmtId="182" fontId="25" fillId="0" borderId="33" xfId="10" applyNumberFormat="1" applyFont="1" applyBorder="1" applyAlignment="1">
      <alignment horizontal="left" vertical="center" wrapText="1"/>
    </xf>
    <xf numFmtId="182" fontId="25" fillId="0" borderId="203" xfId="10" applyNumberFormat="1" applyFont="1" applyBorder="1" applyAlignment="1">
      <alignment vertical="center" wrapText="1"/>
    </xf>
    <xf numFmtId="182" fontId="25" fillId="0" borderId="204" xfId="10" applyNumberFormat="1" applyFont="1" applyBorder="1" applyAlignment="1">
      <alignment horizontal="center" vertical="center" wrapText="1"/>
    </xf>
    <xf numFmtId="182" fontId="25" fillId="0" borderId="204" xfId="10" applyNumberFormat="1" applyFont="1" applyBorder="1" applyAlignment="1">
      <alignment vertical="center" wrapText="1"/>
    </xf>
    <xf numFmtId="182" fontId="25" fillId="0" borderId="205" xfId="10" applyNumberFormat="1" applyFont="1" applyBorder="1" applyAlignment="1">
      <alignment vertical="center" wrapText="1"/>
    </xf>
  </cellXfs>
  <cellStyles count="19">
    <cellStyle name="桁区切り 2" xfId="11" xr:uid="{8B8C06A9-593C-4B6E-98CB-6A6762995E55}"/>
    <cellStyle name="桁区切り 2 2" xfId="17" xr:uid="{04C08505-1DB7-445F-A3F9-8A21AC16037F}"/>
    <cellStyle name="標準" xfId="0" builtinId="0"/>
    <cellStyle name="標準 2" xfId="2" xr:uid="{F0AA0FB8-D1DF-4A38-857D-5C7A714A7CE8}"/>
    <cellStyle name="標準 2 2" xfId="10" xr:uid="{8693561E-06A8-4BB2-B2E4-25F6D5EB440D}"/>
    <cellStyle name="標準 2 2 2" xfId="12" xr:uid="{F7FF7D50-6A43-400E-8612-D00E24B4B594}"/>
    <cellStyle name="標準 2 3" xfId="13" xr:uid="{3D35C40A-8728-4FCB-A034-B30B351AD18A}"/>
    <cellStyle name="標準 2 4" xfId="16" xr:uid="{802A057E-0019-4458-AB0F-6D8CA7EE9350}"/>
    <cellStyle name="標準 3" xfId="3" xr:uid="{954BAA07-F49C-4EB9-8D28-CB29E4048A06}"/>
    <cellStyle name="標準 3 2" xfId="5" xr:uid="{F53B4EC2-AC88-4D4E-8DDC-B2ECEA3E72A8}"/>
    <cellStyle name="標準 4" xfId="6" xr:uid="{C70EEAC5-12C4-4765-9356-3DA3544A2268}"/>
    <cellStyle name="標準 4 2" xfId="15" xr:uid="{6BAA2119-59F0-4038-ACA5-BA668D7F9D72}"/>
    <cellStyle name="標準 5" xfId="8" xr:uid="{4B973B9B-F98B-42A4-B52A-E5280E2C0A5E}"/>
    <cellStyle name="標準_③-２加算様式（就労）" xfId="9" xr:uid="{8D18B0C8-1B56-4994-BCFF-5F56873E9F33}"/>
    <cellStyle name="標準_かさんくん1" xfId="4" xr:uid="{425B1FBC-1C9E-45DF-9925-B11D4A0EAA4B}"/>
    <cellStyle name="標準_新規加算用付表（新体系）" xfId="1" xr:uid="{B9AFCE18-4134-4F58-BFE5-844AC4C435BD}"/>
    <cellStyle name="標準_短期入所介護給付費請求書" xfId="18" xr:uid="{301D707B-DBC8-40F7-A18A-71CAF47D8CBE}"/>
    <cellStyle name="標準_特定事業所加算届出様式" xfId="14" xr:uid="{67D94368-EFFA-45E1-9BB1-9E8E98285067}"/>
    <cellStyle name="標準_届出様式②（別紙5～28）" xfId="7" xr:uid="{48C2110F-5039-4D1E-A4E5-DE17A3B9C0B9}"/>
  </cellStyles>
  <dxfs count="17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598248E6-8E26-460A-AC42-950601936973}"/>
            </a:ext>
          </a:extLst>
        </xdr:cNvPr>
        <xdr:cNvSpPr>
          <a:spLocks/>
        </xdr:cNvSpPr>
      </xdr:nvSpPr>
      <xdr:spPr bwMode="auto">
        <a:xfrm>
          <a:off x="496823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4C274F64-6B03-48F0-8597-1A77E3B7789F}"/>
            </a:ext>
          </a:extLst>
        </xdr:cNvPr>
        <xdr:cNvSpPr txBox="1"/>
      </xdr:nvSpPr>
      <xdr:spPr>
        <a:xfrm>
          <a:off x="506330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D76284CB-AB56-4A58-93B4-6AEA36CB837A}"/>
            </a:ext>
          </a:extLst>
        </xdr:cNvPr>
        <xdr:cNvSpPr>
          <a:spLocks/>
        </xdr:cNvSpPr>
      </xdr:nvSpPr>
      <xdr:spPr bwMode="auto">
        <a:xfrm>
          <a:off x="374142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612835</xdr:colOff>
      <xdr:row>0</xdr:row>
      <xdr:rowOff>149678</xdr:rowOff>
    </xdr:from>
    <xdr:to>
      <xdr:col>8</xdr:col>
      <xdr:colOff>534711</xdr:colOff>
      <xdr:row>2</xdr:row>
      <xdr:rowOff>73451</xdr:rowOff>
    </xdr:to>
    <xdr:sp macro="" textlink="">
      <xdr:nvSpPr>
        <xdr:cNvPr id="2" name="Rectangle 1">
          <a:extLst>
            <a:ext uri="{FF2B5EF4-FFF2-40B4-BE49-F238E27FC236}">
              <a16:creationId xmlns:a16="http://schemas.microsoft.com/office/drawing/2014/main" id="{68865B18-DE1A-40E1-9837-92E2B22BE02F}"/>
            </a:ext>
          </a:extLst>
        </xdr:cNvPr>
        <xdr:cNvSpPr>
          <a:spLocks noChangeArrowheads="1"/>
        </xdr:cNvSpPr>
      </xdr:nvSpPr>
      <xdr:spPr bwMode="auto">
        <a:xfrm>
          <a:off x="6556435" y="149678"/>
          <a:ext cx="1636376" cy="525753"/>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1371600</xdr:colOff>
      <xdr:row>7</xdr:row>
      <xdr:rowOff>220980</xdr:rowOff>
    </xdr:from>
    <xdr:to>
      <xdr:col>8</xdr:col>
      <xdr:colOff>68580</xdr:colOff>
      <xdr:row>11</xdr:row>
      <xdr:rowOff>83820</xdr:rowOff>
    </xdr:to>
    <xdr:sp macro="" textlink="">
      <xdr:nvSpPr>
        <xdr:cNvPr id="3" name="Line 3">
          <a:extLst>
            <a:ext uri="{FF2B5EF4-FFF2-40B4-BE49-F238E27FC236}">
              <a16:creationId xmlns:a16="http://schemas.microsoft.com/office/drawing/2014/main" id="{B6E7DDB4-C027-40FE-B54A-4BF27F116FDE}"/>
            </a:ext>
          </a:extLst>
        </xdr:cNvPr>
        <xdr:cNvSpPr>
          <a:spLocks noChangeShapeType="1"/>
        </xdr:cNvSpPr>
      </xdr:nvSpPr>
      <xdr:spPr bwMode="auto">
        <a:xfrm flipH="1" flipV="1">
          <a:off x="5600700" y="3017520"/>
          <a:ext cx="2125980" cy="13868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1504527</xdr:colOff>
      <xdr:row>9</xdr:row>
      <xdr:rowOff>275167</xdr:rowOff>
    </xdr:from>
    <xdr:to>
      <xdr:col>8</xdr:col>
      <xdr:colOff>583497</xdr:colOff>
      <xdr:row>12</xdr:row>
      <xdr:rowOff>148167</xdr:rowOff>
    </xdr:to>
    <xdr:sp macro="" textlink="">
      <xdr:nvSpPr>
        <xdr:cNvPr id="4" name="Rectangle 2">
          <a:extLst>
            <a:ext uri="{FF2B5EF4-FFF2-40B4-BE49-F238E27FC236}">
              <a16:creationId xmlns:a16="http://schemas.microsoft.com/office/drawing/2014/main" id="{D278B1F3-F7DA-46BF-B08A-2483CA6BD79E}"/>
            </a:ext>
          </a:extLst>
        </xdr:cNvPr>
        <xdr:cNvSpPr>
          <a:spLocks noChangeArrowheads="1"/>
        </xdr:cNvSpPr>
      </xdr:nvSpPr>
      <xdr:spPr bwMode="auto">
        <a:xfrm>
          <a:off x="7448127" y="3833707"/>
          <a:ext cx="79347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127635</xdr:colOff>
      <xdr:row>9</xdr:row>
      <xdr:rowOff>2285999</xdr:rowOff>
    </xdr:from>
    <xdr:to>
      <xdr:col>5</xdr:col>
      <xdr:colOff>615640</xdr:colOff>
      <xdr:row>9</xdr:row>
      <xdr:rowOff>2924174</xdr:rowOff>
    </xdr:to>
    <xdr:sp macro="" textlink="">
      <xdr:nvSpPr>
        <xdr:cNvPr id="2" name="大かっこ 1">
          <a:extLst>
            <a:ext uri="{FF2B5EF4-FFF2-40B4-BE49-F238E27FC236}">
              <a16:creationId xmlns:a16="http://schemas.microsoft.com/office/drawing/2014/main" id="{03722771-3EC9-4D07-B1D3-D1B6385585CE}"/>
            </a:ext>
          </a:extLst>
        </xdr:cNvPr>
        <xdr:cNvSpPr/>
      </xdr:nvSpPr>
      <xdr:spPr>
        <a:xfrm>
          <a:off x="1872615" y="6019799"/>
          <a:ext cx="3520765"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118110</xdr:colOff>
      <xdr:row>11</xdr:row>
      <xdr:rowOff>876300</xdr:rowOff>
    </xdr:from>
    <xdr:to>
      <xdr:col>5</xdr:col>
      <xdr:colOff>607668</xdr:colOff>
      <xdr:row>11</xdr:row>
      <xdr:rowOff>1400176</xdr:rowOff>
    </xdr:to>
    <xdr:sp macro="" textlink="">
      <xdr:nvSpPr>
        <xdr:cNvPr id="3" name="大かっこ 2">
          <a:extLst>
            <a:ext uri="{FF2B5EF4-FFF2-40B4-BE49-F238E27FC236}">
              <a16:creationId xmlns:a16="http://schemas.microsoft.com/office/drawing/2014/main" id="{1D80DA7B-C269-423B-BCCF-2AA8A4FAE4CB}"/>
            </a:ext>
          </a:extLst>
        </xdr:cNvPr>
        <xdr:cNvSpPr/>
      </xdr:nvSpPr>
      <xdr:spPr>
        <a:xfrm>
          <a:off x="1863090" y="8587740"/>
          <a:ext cx="3522318"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DC9CCAA1-1E24-4A90-B42E-BA3F511B0898}"/>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4179AA9D-6DEB-45AF-86A4-FB7919CC0391}"/>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70B7347A-EAB0-4E81-811E-55407B8C2D64}"/>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F08E601E-912F-4091-8388-C9DF7B5BD9E8}"/>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7B429C80-4D62-4019-97B0-840B203322E9}"/>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B1B42EF3-6365-4235-A928-6B2188B10AEF}"/>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6A60643-C6DB-4421-A414-9FAADC884E7A}"/>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849407E3-BD6F-43AE-9796-C21341CD28E6}"/>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282575</xdr:colOff>
      <xdr:row>1</xdr:row>
      <xdr:rowOff>0</xdr:rowOff>
    </xdr:from>
    <xdr:to>
      <xdr:col>18</xdr:col>
      <xdr:colOff>598486</xdr:colOff>
      <xdr:row>5</xdr:row>
      <xdr:rowOff>161925</xdr:rowOff>
    </xdr:to>
    <xdr:sp macro="" textlink="">
      <xdr:nvSpPr>
        <xdr:cNvPr id="4" name="角丸四角形 2">
          <a:extLst>
            <a:ext uri="{FF2B5EF4-FFF2-40B4-BE49-F238E27FC236}">
              <a16:creationId xmlns:a16="http://schemas.microsoft.com/office/drawing/2014/main" id="{D27E4BF8-5120-4D76-8C7F-D6BB9762C8B0}"/>
            </a:ext>
          </a:extLst>
        </xdr:cNvPr>
        <xdr:cNvSpPr/>
      </xdr:nvSpPr>
      <xdr:spPr>
        <a:xfrm>
          <a:off x="8039735" y="251460"/>
          <a:ext cx="4019231" cy="11677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＜入力の順番（基本）＞</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①「参考表」シート</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②「別添参考様式（人員配置体制確認表）」シート</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③「人員配置体制加算（共同生活援助）」シート（本シート）</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991D74A9-EEB3-4B72-BB7C-F9C05403A19A}"/>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7950BAFA-E307-472E-BBF7-29D7562D7DA8}"/>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9D7426-F7A4-4349-88D2-DD014625BE3F}"/>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9A65CE42-6405-40E2-9609-AED7D9841C92}"/>
            </a:ext>
          </a:extLst>
        </xdr:cNvPr>
        <xdr:cNvSpPr/>
      </xdr:nvSpPr>
      <xdr:spPr>
        <a:xfrm>
          <a:off x="290251" y="202779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4273BD6F-EE39-4337-98CB-0FC827F1D8E6}"/>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9F5909B0-54E0-45A3-B827-3330BAD1F824}"/>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11611B64-0E94-4E28-966F-63400EF55283}"/>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4707BA3-0044-4637-824C-2521E07A0113}"/>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8C0CE8AC-263B-4465-979F-DEC79D660F97}"/>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2343619F-2BC9-4780-8281-29D3A701F5D3}"/>
            </a:ext>
          </a:extLst>
        </xdr:cNvPr>
        <xdr:cNvSpPr/>
      </xdr:nvSpPr>
      <xdr:spPr>
        <a:xfrm>
          <a:off x="17276445" y="2063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FC2E4ECC-BF0C-4714-B31C-CF45C9F3F7C4}"/>
            </a:ext>
          </a:extLst>
        </xdr:cNvPr>
        <xdr:cNvSpPr/>
      </xdr:nvSpPr>
      <xdr:spPr>
        <a:xfrm>
          <a:off x="17322165" y="1273174"/>
          <a:ext cx="4526915" cy="1182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61596DC5-ED49-4823-A9EC-BAC3778900BE}"/>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418AEB7C-4EE1-42C0-9895-A54E0C465F34}"/>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6138016D-8920-45E7-9AA5-2834B7593C41}"/>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31B2B183-4FD5-4645-9CBD-4F3766558950}"/>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5497AB41-F629-41F9-ADED-52943D9F44F2}"/>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73556E23-25CB-4BF4-A6CA-49BE32316980}"/>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92B6523-BF05-4D02-92DE-0D9ADC805DA8}"/>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1D7A1AC0-AFFE-40CD-B0E3-2A83CC1219D9}"/>
            </a:ext>
          </a:extLst>
        </xdr:cNvPr>
        <xdr:cNvSpPr/>
      </xdr:nvSpPr>
      <xdr:spPr>
        <a:xfrm>
          <a:off x="17276445" y="2222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35E8EF27-5906-4FE0-BDD7-DBD345E02B44}"/>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CD3FF6CF-D5B9-4293-BBB5-1DBEB8879C57}"/>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4448067E-6B6E-4F3C-8AFF-33395D0A4056}"/>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952500</xdr:colOff>
      <xdr:row>6</xdr:row>
      <xdr:rowOff>38100</xdr:rowOff>
    </xdr:from>
    <xdr:to>
      <xdr:col>3</xdr:col>
      <xdr:colOff>1126150</xdr:colOff>
      <xdr:row>6</xdr:row>
      <xdr:rowOff>218100</xdr:rowOff>
    </xdr:to>
    <xdr:sp macro="" textlink="">
      <xdr:nvSpPr>
        <xdr:cNvPr id="2" name="楕円 1">
          <a:extLst>
            <a:ext uri="{FF2B5EF4-FFF2-40B4-BE49-F238E27FC236}">
              <a16:creationId xmlns:a16="http://schemas.microsoft.com/office/drawing/2014/main" id="{70234040-1707-40DB-BCBD-A3DBEA6273BF}"/>
            </a:ext>
          </a:extLst>
        </xdr:cNvPr>
        <xdr:cNvSpPr/>
      </xdr:nvSpPr>
      <xdr:spPr>
        <a:xfrm>
          <a:off x="3040380" y="1706880"/>
          <a:ext cx="17365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21</xdr:row>
      <xdr:rowOff>123825</xdr:rowOff>
    </xdr:from>
    <xdr:to>
      <xdr:col>4</xdr:col>
      <xdr:colOff>1238750</xdr:colOff>
      <xdr:row>21</xdr:row>
      <xdr:rowOff>303825</xdr:rowOff>
    </xdr:to>
    <xdr:sp macro="" textlink="">
      <xdr:nvSpPr>
        <xdr:cNvPr id="3" name="楕円 2">
          <a:extLst>
            <a:ext uri="{FF2B5EF4-FFF2-40B4-BE49-F238E27FC236}">
              <a16:creationId xmlns:a16="http://schemas.microsoft.com/office/drawing/2014/main" id="{91FFCF62-4E04-4F0E-98AD-3C830FBF1D14}"/>
            </a:ext>
          </a:extLst>
        </xdr:cNvPr>
        <xdr:cNvSpPr/>
      </xdr:nvSpPr>
      <xdr:spPr>
        <a:xfrm>
          <a:off x="3408045" y="6920865"/>
          <a:ext cx="1076825"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161925</xdr:colOff>
      <xdr:row>23</xdr:row>
      <xdr:rowOff>133350</xdr:rowOff>
    </xdr:from>
    <xdr:to>
      <xdr:col>4</xdr:col>
      <xdr:colOff>1235575</xdr:colOff>
      <xdr:row>23</xdr:row>
      <xdr:rowOff>316525</xdr:rowOff>
    </xdr:to>
    <xdr:sp macro="" textlink="">
      <xdr:nvSpPr>
        <xdr:cNvPr id="4" name="楕円 3">
          <a:extLst>
            <a:ext uri="{FF2B5EF4-FFF2-40B4-BE49-F238E27FC236}">
              <a16:creationId xmlns:a16="http://schemas.microsoft.com/office/drawing/2014/main" id="{CCE85864-3B8A-47D5-ADD1-60BA478A41E7}"/>
            </a:ext>
          </a:extLst>
        </xdr:cNvPr>
        <xdr:cNvSpPr/>
      </xdr:nvSpPr>
      <xdr:spPr>
        <a:xfrm>
          <a:off x="3408045" y="7654290"/>
          <a:ext cx="1073650" cy="183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76200</xdr:colOff>
      <xdr:row>12</xdr:row>
      <xdr:rowOff>312420</xdr:rowOff>
    </xdr:from>
    <xdr:to>
      <xdr:col>5</xdr:col>
      <xdr:colOff>434340</xdr:colOff>
      <xdr:row>12</xdr:row>
      <xdr:rowOff>312420</xdr:rowOff>
    </xdr:to>
    <xdr:sp macro="" textlink="">
      <xdr:nvSpPr>
        <xdr:cNvPr id="2" name="Line 1">
          <a:extLst>
            <a:ext uri="{FF2B5EF4-FFF2-40B4-BE49-F238E27FC236}">
              <a16:creationId xmlns:a16="http://schemas.microsoft.com/office/drawing/2014/main" id="{E336BBF5-C2EF-4176-963D-2F79B6A3B93C}"/>
            </a:ext>
          </a:extLst>
        </xdr:cNvPr>
        <xdr:cNvSpPr>
          <a:spLocks noChangeShapeType="1"/>
        </xdr:cNvSpPr>
      </xdr:nvSpPr>
      <xdr:spPr bwMode="auto">
        <a:xfrm>
          <a:off x="5036820" y="53187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35.bin"/><Relationship Id="rId4" Type="http://schemas.openxmlformats.org/officeDocument/2006/relationships/comments" Target="../comments1.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7.bin"/><Relationship Id="rId4" Type="http://schemas.openxmlformats.org/officeDocument/2006/relationships/comments" Target="../comments2.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4D28C-9994-4ABC-97D8-B87CA83575DC}">
  <sheetPr>
    <tabColor indexed="13"/>
  </sheetPr>
  <dimension ref="A1:I37"/>
  <sheetViews>
    <sheetView tabSelected="1" view="pageBreakPreview" zoomScaleNormal="100" zoomScaleSheetLayoutView="100" workbookViewId="0">
      <selection activeCell="B7" sqref="B7:B15"/>
    </sheetView>
  </sheetViews>
  <sheetFormatPr defaultColWidth="8.09765625" defaultRowHeight="13.2"/>
  <cols>
    <col min="1" max="1" width="4.19921875" style="3" customWidth="1"/>
    <col min="2" max="2" width="22.8984375" style="3" customWidth="1"/>
    <col min="3" max="3" width="4.69921875" style="3" customWidth="1"/>
    <col min="4" max="6" width="19.5" style="3" customWidth="1"/>
    <col min="7" max="7" width="2.796875" style="3" customWidth="1"/>
    <col min="8" max="256" width="8.09765625" style="3"/>
    <col min="257" max="257" width="4.19921875" style="3" customWidth="1"/>
    <col min="258" max="258" width="22.8984375" style="3" customWidth="1"/>
    <col min="259" max="259" width="4.69921875" style="3" customWidth="1"/>
    <col min="260" max="262" width="19.5" style="3" customWidth="1"/>
    <col min="263" max="263" width="2.796875" style="3" customWidth="1"/>
    <col min="264" max="512" width="8.09765625" style="3"/>
    <col min="513" max="513" width="4.19921875" style="3" customWidth="1"/>
    <col min="514" max="514" width="22.8984375" style="3" customWidth="1"/>
    <col min="515" max="515" width="4.69921875" style="3" customWidth="1"/>
    <col min="516" max="518" width="19.5" style="3" customWidth="1"/>
    <col min="519" max="519" width="2.796875" style="3" customWidth="1"/>
    <col min="520" max="768" width="8.09765625" style="3"/>
    <col min="769" max="769" width="4.19921875" style="3" customWidth="1"/>
    <col min="770" max="770" width="22.8984375" style="3" customWidth="1"/>
    <col min="771" max="771" width="4.69921875" style="3" customWidth="1"/>
    <col min="772" max="774" width="19.5" style="3" customWidth="1"/>
    <col min="775" max="775" width="2.796875" style="3" customWidth="1"/>
    <col min="776" max="1024" width="8.09765625" style="3"/>
    <col min="1025" max="1025" width="4.19921875" style="3" customWidth="1"/>
    <col min="1026" max="1026" width="22.8984375" style="3" customWidth="1"/>
    <col min="1027" max="1027" width="4.69921875" style="3" customWidth="1"/>
    <col min="1028" max="1030" width="19.5" style="3" customWidth="1"/>
    <col min="1031" max="1031" width="2.796875" style="3" customWidth="1"/>
    <col min="1032" max="1280" width="8.09765625" style="3"/>
    <col min="1281" max="1281" width="4.19921875" style="3" customWidth="1"/>
    <col min="1282" max="1282" width="22.8984375" style="3" customWidth="1"/>
    <col min="1283" max="1283" width="4.69921875" style="3" customWidth="1"/>
    <col min="1284" max="1286" width="19.5" style="3" customWidth="1"/>
    <col min="1287" max="1287" width="2.796875" style="3" customWidth="1"/>
    <col min="1288" max="1536" width="8.09765625" style="3"/>
    <col min="1537" max="1537" width="4.19921875" style="3" customWidth="1"/>
    <col min="1538" max="1538" width="22.8984375" style="3" customWidth="1"/>
    <col min="1539" max="1539" width="4.69921875" style="3" customWidth="1"/>
    <col min="1540" max="1542" width="19.5" style="3" customWidth="1"/>
    <col min="1543" max="1543" width="2.796875" style="3" customWidth="1"/>
    <col min="1544" max="1792" width="8.09765625" style="3"/>
    <col min="1793" max="1793" width="4.19921875" style="3" customWidth="1"/>
    <col min="1794" max="1794" width="22.8984375" style="3" customWidth="1"/>
    <col min="1795" max="1795" width="4.69921875" style="3" customWidth="1"/>
    <col min="1796" max="1798" width="19.5" style="3" customWidth="1"/>
    <col min="1799" max="1799" width="2.796875" style="3" customWidth="1"/>
    <col min="1800" max="2048" width="8.09765625" style="3"/>
    <col min="2049" max="2049" width="4.19921875" style="3" customWidth="1"/>
    <col min="2050" max="2050" width="22.8984375" style="3" customWidth="1"/>
    <col min="2051" max="2051" width="4.69921875" style="3" customWidth="1"/>
    <col min="2052" max="2054" width="19.5" style="3" customWidth="1"/>
    <col min="2055" max="2055" width="2.796875" style="3" customWidth="1"/>
    <col min="2056" max="2304" width="8.09765625" style="3"/>
    <col min="2305" max="2305" width="4.19921875" style="3" customWidth="1"/>
    <col min="2306" max="2306" width="22.8984375" style="3" customWidth="1"/>
    <col min="2307" max="2307" width="4.69921875" style="3" customWidth="1"/>
    <col min="2308" max="2310" width="19.5" style="3" customWidth="1"/>
    <col min="2311" max="2311" width="2.796875" style="3" customWidth="1"/>
    <col min="2312" max="2560" width="8.09765625" style="3"/>
    <col min="2561" max="2561" width="4.19921875" style="3" customWidth="1"/>
    <col min="2562" max="2562" width="22.8984375" style="3" customWidth="1"/>
    <col min="2563" max="2563" width="4.69921875" style="3" customWidth="1"/>
    <col min="2564" max="2566" width="19.5" style="3" customWidth="1"/>
    <col min="2567" max="2567" width="2.796875" style="3" customWidth="1"/>
    <col min="2568" max="2816" width="8.09765625" style="3"/>
    <col min="2817" max="2817" width="4.19921875" style="3" customWidth="1"/>
    <col min="2818" max="2818" width="22.8984375" style="3" customWidth="1"/>
    <col min="2819" max="2819" width="4.69921875" style="3" customWidth="1"/>
    <col min="2820" max="2822" width="19.5" style="3" customWidth="1"/>
    <col min="2823" max="2823" width="2.796875" style="3" customWidth="1"/>
    <col min="2824" max="3072" width="8.09765625" style="3"/>
    <col min="3073" max="3073" width="4.19921875" style="3" customWidth="1"/>
    <col min="3074" max="3074" width="22.8984375" style="3" customWidth="1"/>
    <col min="3075" max="3075" width="4.69921875" style="3" customWidth="1"/>
    <col min="3076" max="3078" width="19.5" style="3" customWidth="1"/>
    <col min="3079" max="3079" width="2.796875" style="3" customWidth="1"/>
    <col min="3080" max="3328" width="8.09765625" style="3"/>
    <col min="3329" max="3329" width="4.19921875" style="3" customWidth="1"/>
    <col min="3330" max="3330" width="22.8984375" style="3" customWidth="1"/>
    <col min="3331" max="3331" width="4.69921875" style="3" customWidth="1"/>
    <col min="3332" max="3334" width="19.5" style="3" customWidth="1"/>
    <col min="3335" max="3335" width="2.796875" style="3" customWidth="1"/>
    <col min="3336" max="3584" width="8.09765625" style="3"/>
    <col min="3585" max="3585" width="4.19921875" style="3" customWidth="1"/>
    <col min="3586" max="3586" width="22.8984375" style="3" customWidth="1"/>
    <col min="3587" max="3587" width="4.69921875" style="3" customWidth="1"/>
    <col min="3588" max="3590" width="19.5" style="3" customWidth="1"/>
    <col min="3591" max="3591" width="2.796875" style="3" customWidth="1"/>
    <col min="3592" max="3840" width="8.09765625" style="3"/>
    <col min="3841" max="3841" width="4.19921875" style="3" customWidth="1"/>
    <col min="3842" max="3842" width="22.8984375" style="3" customWidth="1"/>
    <col min="3843" max="3843" width="4.69921875" style="3" customWidth="1"/>
    <col min="3844" max="3846" width="19.5" style="3" customWidth="1"/>
    <col min="3847" max="3847" width="2.796875" style="3" customWidth="1"/>
    <col min="3848" max="4096" width="8.09765625" style="3"/>
    <col min="4097" max="4097" width="4.19921875" style="3" customWidth="1"/>
    <col min="4098" max="4098" width="22.8984375" style="3" customWidth="1"/>
    <col min="4099" max="4099" width="4.69921875" style="3" customWidth="1"/>
    <col min="4100" max="4102" width="19.5" style="3" customWidth="1"/>
    <col min="4103" max="4103" width="2.796875" style="3" customWidth="1"/>
    <col min="4104" max="4352" width="8.09765625" style="3"/>
    <col min="4353" max="4353" width="4.19921875" style="3" customWidth="1"/>
    <col min="4354" max="4354" width="22.8984375" style="3" customWidth="1"/>
    <col min="4355" max="4355" width="4.69921875" style="3" customWidth="1"/>
    <col min="4356" max="4358" width="19.5" style="3" customWidth="1"/>
    <col min="4359" max="4359" width="2.796875" style="3" customWidth="1"/>
    <col min="4360" max="4608" width="8.09765625" style="3"/>
    <col min="4609" max="4609" width="4.19921875" style="3" customWidth="1"/>
    <col min="4610" max="4610" width="22.8984375" style="3" customWidth="1"/>
    <col min="4611" max="4611" width="4.69921875" style="3" customWidth="1"/>
    <col min="4612" max="4614" width="19.5" style="3" customWidth="1"/>
    <col min="4615" max="4615" width="2.796875" style="3" customWidth="1"/>
    <col min="4616" max="4864" width="8.09765625" style="3"/>
    <col min="4865" max="4865" width="4.19921875" style="3" customWidth="1"/>
    <col min="4866" max="4866" width="22.8984375" style="3" customWidth="1"/>
    <col min="4867" max="4867" width="4.69921875" style="3" customWidth="1"/>
    <col min="4868" max="4870" width="19.5" style="3" customWidth="1"/>
    <col min="4871" max="4871" width="2.796875" style="3" customWidth="1"/>
    <col min="4872" max="5120" width="8.09765625" style="3"/>
    <col min="5121" max="5121" width="4.19921875" style="3" customWidth="1"/>
    <col min="5122" max="5122" width="22.8984375" style="3" customWidth="1"/>
    <col min="5123" max="5123" width="4.69921875" style="3" customWidth="1"/>
    <col min="5124" max="5126" width="19.5" style="3" customWidth="1"/>
    <col min="5127" max="5127" width="2.796875" style="3" customWidth="1"/>
    <col min="5128" max="5376" width="8.09765625" style="3"/>
    <col min="5377" max="5377" width="4.19921875" style="3" customWidth="1"/>
    <col min="5378" max="5378" width="22.8984375" style="3" customWidth="1"/>
    <col min="5379" max="5379" width="4.69921875" style="3" customWidth="1"/>
    <col min="5380" max="5382" width="19.5" style="3" customWidth="1"/>
    <col min="5383" max="5383" width="2.796875" style="3" customWidth="1"/>
    <col min="5384" max="5632" width="8.09765625" style="3"/>
    <col min="5633" max="5633" width="4.19921875" style="3" customWidth="1"/>
    <col min="5634" max="5634" width="22.8984375" style="3" customWidth="1"/>
    <col min="5635" max="5635" width="4.69921875" style="3" customWidth="1"/>
    <col min="5636" max="5638" width="19.5" style="3" customWidth="1"/>
    <col min="5639" max="5639" width="2.796875" style="3" customWidth="1"/>
    <col min="5640" max="5888" width="8.09765625" style="3"/>
    <col min="5889" max="5889" width="4.19921875" style="3" customWidth="1"/>
    <col min="5890" max="5890" width="22.8984375" style="3" customWidth="1"/>
    <col min="5891" max="5891" width="4.69921875" style="3" customWidth="1"/>
    <col min="5892" max="5894" width="19.5" style="3" customWidth="1"/>
    <col min="5895" max="5895" width="2.796875" style="3" customWidth="1"/>
    <col min="5896" max="6144" width="8.09765625" style="3"/>
    <col min="6145" max="6145" width="4.19921875" style="3" customWidth="1"/>
    <col min="6146" max="6146" width="22.8984375" style="3" customWidth="1"/>
    <col min="6147" max="6147" width="4.69921875" style="3" customWidth="1"/>
    <col min="6148" max="6150" width="19.5" style="3" customWidth="1"/>
    <col min="6151" max="6151" width="2.796875" style="3" customWidth="1"/>
    <col min="6152" max="6400" width="8.09765625" style="3"/>
    <col min="6401" max="6401" width="4.19921875" style="3" customWidth="1"/>
    <col min="6402" max="6402" width="22.8984375" style="3" customWidth="1"/>
    <col min="6403" max="6403" width="4.69921875" style="3" customWidth="1"/>
    <col min="6404" max="6406" width="19.5" style="3" customWidth="1"/>
    <col min="6407" max="6407" width="2.796875" style="3" customWidth="1"/>
    <col min="6408" max="6656" width="8.09765625" style="3"/>
    <col min="6657" max="6657" width="4.19921875" style="3" customWidth="1"/>
    <col min="6658" max="6658" width="22.8984375" style="3" customWidth="1"/>
    <col min="6659" max="6659" width="4.69921875" style="3" customWidth="1"/>
    <col min="6660" max="6662" width="19.5" style="3" customWidth="1"/>
    <col min="6663" max="6663" width="2.796875" style="3" customWidth="1"/>
    <col min="6664" max="6912" width="8.09765625" style="3"/>
    <col min="6913" max="6913" width="4.19921875" style="3" customWidth="1"/>
    <col min="6914" max="6914" width="22.8984375" style="3" customWidth="1"/>
    <col min="6915" max="6915" width="4.69921875" style="3" customWidth="1"/>
    <col min="6916" max="6918" width="19.5" style="3" customWidth="1"/>
    <col min="6919" max="6919" width="2.796875" style="3" customWidth="1"/>
    <col min="6920" max="7168" width="8.09765625" style="3"/>
    <col min="7169" max="7169" width="4.19921875" style="3" customWidth="1"/>
    <col min="7170" max="7170" width="22.8984375" style="3" customWidth="1"/>
    <col min="7171" max="7171" width="4.69921875" style="3" customWidth="1"/>
    <col min="7172" max="7174" width="19.5" style="3" customWidth="1"/>
    <col min="7175" max="7175" width="2.796875" style="3" customWidth="1"/>
    <col min="7176" max="7424" width="8.09765625" style="3"/>
    <col min="7425" max="7425" width="4.19921875" style="3" customWidth="1"/>
    <col min="7426" max="7426" width="22.8984375" style="3" customWidth="1"/>
    <col min="7427" max="7427" width="4.69921875" style="3" customWidth="1"/>
    <col min="7428" max="7430" width="19.5" style="3" customWidth="1"/>
    <col min="7431" max="7431" width="2.796875" style="3" customWidth="1"/>
    <col min="7432" max="7680" width="8.09765625" style="3"/>
    <col min="7681" max="7681" width="4.19921875" style="3" customWidth="1"/>
    <col min="7682" max="7682" width="22.8984375" style="3" customWidth="1"/>
    <col min="7683" max="7683" width="4.69921875" style="3" customWidth="1"/>
    <col min="7684" max="7686" width="19.5" style="3" customWidth="1"/>
    <col min="7687" max="7687" width="2.796875" style="3" customWidth="1"/>
    <col min="7688" max="7936" width="8.09765625" style="3"/>
    <col min="7937" max="7937" width="4.19921875" style="3" customWidth="1"/>
    <col min="7938" max="7938" width="22.8984375" style="3" customWidth="1"/>
    <col min="7939" max="7939" width="4.69921875" style="3" customWidth="1"/>
    <col min="7940" max="7942" width="19.5" style="3" customWidth="1"/>
    <col min="7943" max="7943" width="2.796875" style="3" customWidth="1"/>
    <col min="7944" max="8192" width="8.09765625" style="3"/>
    <col min="8193" max="8193" width="4.19921875" style="3" customWidth="1"/>
    <col min="8194" max="8194" width="22.8984375" style="3" customWidth="1"/>
    <col min="8195" max="8195" width="4.69921875" style="3" customWidth="1"/>
    <col min="8196" max="8198" width="19.5" style="3" customWidth="1"/>
    <col min="8199" max="8199" width="2.796875" style="3" customWidth="1"/>
    <col min="8200" max="8448" width="8.09765625" style="3"/>
    <col min="8449" max="8449" width="4.19921875" style="3" customWidth="1"/>
    <col min="8450" max="8450" width="22.8984375" style="3" customWidth="1"/>
    <col min="8451" max="8451" width="4.69921875" style="3" customWidth="1"/>
    <col min="8452" max="8454" width="19.5" style="3" customWidth="1"/>
    <col min="8455" max="8455" width="2.796875" style="3" customWidth="1"/>
    <col min="8456" max="8704" width="8.09765625" style="3"/>
    <col min="8705" max="8705" width="4.19921875" style="3" customWidth="1"/>
    <col min="8706" max="8706" width="22.8984375" style="3" customWidth="1"/>
    <col min="8707" max="8707" width="4.69921875" style="3" customWidth="1"/>
    <col min="8708" max="8710" width="19.5" style="3" customWidth="1"/>
    <col min="8711" max="8711" width="2.796875" style="3" customWidth="1"/>
    <col min="8712" max="8960" width="8.09765625" style="3"/>
    <col min="8961" max="8961" width="4.19921875" style="3" customWidth="1"/>
    <col min="8962" max="8962" width="22.8984375" style="3" customWidth="1"/>
    <col min="8963" max="8963" width="4.69921875" style="3" customWidth="1"/>
    <col min="8964" max="8966" width="19.5" style="3" customWidth="1"/>
    <col min="8967" max="8967" width="2.796875" style="3" customWidth="1"/>
    <col min="8968" max="9216" width="8.09765625" style="3"/>
    <col min="9217" max="9217" width="4.19921875" style="3" customWidth="1"/>
    <col min="9218" max="9218" width="22.8984375" style="3" customWidth="1"/>
    <col min="9219" max="9219" width="4.69921875" style="3" customWidth="1"/>
    <col min="9220" max="9222" width="19.5" style="3" customWidth="1"/>
    <col min="9223" max="9223" width="2.796875" style="3" customWidth="1"/>
    <col min="9224" max="9472" width="8.09765625" style="3"/>
    <col min="9473" max="9473" width="4.19921875" style="3" customWidth="1"/>
    <col min="9474" max="9474" width="22.8984375" style="3" customWidth="1"/>
    <col min="9475" max="9475" width="4.69921875" style="3" customWidth="1"/>
    <col min="9476" max="9478" width="19.5" style="3" customWidth="1"/>
    <col min="9479" max="9479" width="2.796875" style="3" customWidth="1"/>
    <col min="9480" max="9728" width="8.09765625" style="3"/>
    <col min="9729" max="9729" width="4.19921875" style="3" customWidth="1"/>
    <col min="9730" max="9730" width="22.8984375" style="3" customWidth="1"/>
    <col min="9731" max="9731" width="4.69921875" style="3" customWidth="1"/>
    <col min="9732" max="9734" width="19.5" style="3" customWidth="1"/>
    <col min="9735" max="9735" width="2.796875" style="3" customWidth="1"/>
    <col min="9736" max="9984" width="8.09765625" style="3"/>
    <col min="9985" max="9985" width="4.19921875" style="3" customWidth="1"/>
    <col min="9986" max="9986" width="22.8984375" style="3" customWidth="1"/>
    <col min="9987" max="9987" width="4.69921875" style="3" customWidth="1"/>
    <col min="9988" max="9990" width="19.5" style="3" customWidth="1"/>
    <col min="9991" max="9991" width="2.796875" style="3" customWidth="1"/>
    <col min="9992" max="10240" width="8.09765625" style="3"/>
    <col min="10241" max="10241" width="4.19921875" style="3" customWidth="1"/>
    <col min="10242" max="10242" width="22.8984375" style="3" customWidth="1"/>
    <col min="10243" max="10243" width="4.69921875" style="3" customWidth="1"/>
    <col min="10244" max="10246" width="19.5" style="3" customWidth="1"/>
    <col min="10247" max="10247" width="2.796875" style="3" customWidth="1"/>
    <col min="10248" max="10496" width="8.09765625" style="3"/>
    <col min="10497" max="10497" width="4.19921875" style="3" customWidth="1"/>
    <col min="10498" max="10498" width="22.8984375" style="3" customWidth="1"/>
    <col min="10499" max="10499" width="4.69921875" style="3" customWidth="1"/>
    <col min="10500" max="10502" width="19.5" style="3" customWidth="1"/>
    <col min="10503" max="10503" width="2.796875" style="3" customWidth="1"/>
    <col min="10504" max="10752" width="8.09765625" style="3"/>
    <col min="10753" max="10753" width="4.19921875" style="3" customWidth="1"/>
    <col min="10754" max="10754" width="22.8984375" style="3" customWidth="1"/>
    <col min="10755" max="10755" width="4.69921875" style="3" customWidth="1"/>
    <col min="10756" max="10758" width="19.5" style="3" customWidth="1"/>
    <col min="10759" max="10759" width="2.796875" style="3" customWidth="1"/>
    <col min="10760" max="11008" width="8.09765625" style="3"/>
    <col min="11009" max="11009" width="4.19921875" style="3" customWidth="1"/>
    <col min="11010" max="11010" width="22.8984375" style="3" customWidth="1"/>
    <col min="11011" max="11011" width="4.69921875" style="3" customWidth="1"/>
    <col min="11012" max="11014" width="19.5" style="3" customWidth="1"/>
    <col min="11015" max="11015" width="2.796875" style="3" customWidth="1"/>
    <col min="11016" max="11264" width="8.09765625" style="3"/>
    <col min="11265" max="11265" width="4.19921875" style="3" customWidth="1"/>
    <col min="11266" max="11266" width="22.8984375" style="3" customWidth="1"/>
    <col min="11267" max="11267" width="4.69921875" style="3" customWidth="1"/>
    <col min="11268" max="11270" width="19.5" style="3" customWidth="1"/>
    <col min="11271" max="11271" width="2.796875" style="3" customWidth="1"/>
    <col min="11272" max="11520" width="8.09765625" style="3"/>
    <col min="11521" max="11521" width="4.19921875" style="3" customWidth="1"/>
    <col min="11522" max="11522" width="22.8984375" style="3" customWidth="1"/>
    <col min="11523" max="11523" width="4.69921875" style="3" customWidth="1"/>
    <col min="11524" max="11526" width="19.5" style="3" customWidth="1"/>
    <col min="11527" max="11527" width="2.796875" style="3" customWidth="1"/>
    <col min="11528" max="11776" width="8.09765625" style="3"/>
    <col min="11777" max="11777" width="4.19921875" style="3" customWidth="1"/>
    <col min="11778" max="11778" width="22.8984375" style="3" customWidth="1"/>
    <col min="11779" max="11779" width="4.69921875" style="3" customWidth="1"/>
    <col min="11780" max="11782" width="19.5" style="3" customWidth="1"/>
    <col min="11783" max="11783" width="2.796875" style="3" customWidth="1"/>
    <col min="11784" max="12032" width="8.09765625" style="3"/>
    <col min="12033" max="12033" width="4.19921875" style="3" customWidth="1"/>
    <col min="12034" max="12034" width="22.8984375" style="3" customWidth="1"/>
    <col min="12035" max="12035" width="4.69921875" style="3" customWidth="1"/>
    <col min="12036" max="12038" width="19.5" style="3" customWidth="1"/>
    <col min="12039" max="12039" width="2.796875" style="3" customWidth="1"/>
    <col min="12040" max="12288" width="8.09765625" style="3"/>
    <col min="12289" max="12289" width="4.19921875" style="3" customWidth="1"/>
    <col min="12290" max="12290" width="22.8984375" style="3" customWidth="1"/>
    <col min="12291" max="12291" width="4.69921875" style="3" customWidth="1"/>
    <col min="12292" max="12294" width="19.5" style="3" customWidth="1"/>
    <col min="12295" max="12295" width="2.796875" style="3" customWidth="1"/>
    <col min="12296" max="12544" width="8.09765625" style="3"/>
    <col min="12545" max="12545" width="4.19921875" style="3" customWidth="1"/>
    <col min="12546" max="12546" width="22.8984375" style="3" customWidth="1"/>
    <col min="12547" max="12547" width="4.69921875" style="3" customWidth="1"/>
    <col min="12548" max="12550" width="19.5" style="3" customWidth="1"/>
    <col min="12551" max="12551" width="2.796875" style="3" customWidth="1"/>
    <col min="12552" max="12800" width="8.09765625" style="3"/>
    <col min="12801" max="12801" width="4.19921875" style="3" customWidth="1"/>
    <col min="12802" max="12802" width="22.8984375" style="3" customWidth="1"/>
    <col min="12803" max="12803" width="4.69921875" style="3" customWidth="1"/>
    <col min="12804" max="12806" width="19.5" style="3" customWidth="1"/>
    <col min="12807" max="12807" width="2.796875" style="3" customWidth="1"/>
    <col min="12808" max="13056" width="8.09765625" style="3"/>
    <col min="13057" max="13057" width="4.19921875" style="3" customWidth="1"/>
    <col min="13058" max="13058" width="22.8984375" style="3" customWidth="1"/>
    <col min="13059" max="13059" width="4.69921875" style="3" customWidth="1"/>
    <col min="13060" max="13062" width="19.5" style="3" customWidth="1"/>
    <col min="13063" max="13063" width="2.796875" style="3" customWidth="1"/>
    <col min="13064" max="13312" width="8.09765625" style="3"/>
    <col min="13313" max="13313" width="4.19921875" style="3" customWidth="1"/>
    <col min="13314" max="13314" width="22.8984375" style="3" customWidth="1"/>
    <col min="13315" max="13315" width="4.69921875" style="3" customWidth="1"/>
    <col min="13316" max="13318" width="19.5" style="3" customWidth="1"/>
    <col min="13319" max="13319" width="2.796875" style="3" customWidth="1"/>
    <col min="13320" max="13568" width="8.09765625" style="3"/>
    <col min="13569" max="13569" width="4.19921875" style="3" customWidth="1"/>
    <col min="13570" max="13570" width="22.8984375" style="3" customWidth="1"/>
    <col min="13571" max="13571" width="4.69921875" style="3" customWidth="1"/>
    <col min="13572" max="13574" width="19.5" style="3" customWidth="1"/>
    <col min="13575" max="13575" width="2.796875" style="3" customWidth="1"/>
    <col min="13576" max="13824" width="8.09765625" style="3"/>
    <col min="13825" max="13825" width="4.19921875" style="3" customWidth="1"/>
    <col min="13826" max="13826" width="22.8984375" style="3" customWidth="1"/>
    <col min="13827" max="13827" width="4.69921875" style="3" customWidth="1"/>
    <col min="13828" max="13830" width="19.5" style="3" customWidth="1"/>
    <col min="13831" max="13831" width="2.796875" style="3" customWidth="1"/>
    <col min="13832" max="14080" width="8.09765625" style="3"/>
    <col min="14081" max="14081" width="4.19921875" style="3" customWidth="1"/>
    <col min="14082" max="14082" width="22.8984375" style="3" customWidth="1"/>
    <col min="14083" max="14083" width="4.69921875" style="3" customWidth="1"/>
    <col min="14084" max="14086" width="19.5" style="3" customWidth="1"/>
    <col min="14087" max="14087" width="2.796875" style="3" customWidth="1"/>
    <col min="14088" max="14336" width="8.09765625" style="3"/>
    <col min="14337" max="14337" width="4.19921875" style="3" customWidth="1"/>
    <col min="14338" max="14338" width="22.8984375" style="3" customWidth="1"/>
    <col min="14339" max="14339" width="4.69921875" style="3" customWidth="1"/>
    <col min="14340" max="14342" width="19.5" style="3" customWidth="1"/>
    <col min="14343" max="14343" width="2.796875" style="3" customWidth="1"/>
    <col min="14344" max="14592" width="8.09765625" style="3"/>
    <col min="14593" max="14593" width="4.19921875" style="3" customWidth="1"/>
    <col min="14594" max="14594" width="22.8984375" style="3" customWidth="1"/>
    <col min="14595" max="14595" width="4.69921875" style="3" customWidth="1"/>
    <col min="14596" max="14598" width="19.5" style="3" customWidth="1"/>
    <col min="14599" max="14599" width="2.796875" style="3" customWidth="1"/>
    <col min="14600" max="14848" width="8.09765625" style="3"/>
    <col min="14849" max="14849" width="4.19921875" style="3" customWidth="1"/>
    <col min="14850" max="14850" width="22.8984375" style="3" customWidth="1"/>
    <col min="14851" max="14851" width="4.69921875" style="3" customWidth="1"/>
    <col min="14852" max="14854" width="19.5" style="3" customWidth="1"/>
    <col min="14855" max="14855" width="2.796875" style="3" customWidth="1"/>
    <col min="14856" max="15104" width="8.09765625" style="3"/>
    <col min="15105" max="15105" width="4.19921875" style="3" customWidth="1"/>
    <col min="15106" max="15106" width="22.8984375" style="3" customWidth="1"/>
    <col min="15107" max="15107" width="4.69921875" style="3" customWidth="1"/>
    <col min="15108" max="15110" width="19.5" style="3" customWidth="1"/>
    <col min="15111" max="15111" width="2.796875" style="3" customWidth="1"/>
    <col min="15112" max="15360" width="8.09765625" style="3"/>
    <col min="15361" max="15361" width="4.19921875" style="3" customWidth="1"/>
    <col min="15362" max="15362" width="22.8984375" style="3" customWidth="1"/>
    <col min="15363" max="15363" width="4.69921875" style="3" customWidth="1"/>
    <col min="15364" max="15366" width="19.5" style="3" customWidth="1"/>
    <col min="15367" max="15367" width="2.796875" style="3" customWidth="1"/>
    <col min="15368" max="15616" width="8.09765625" style="3"/>
    <col min="15617" max="15617" width="4.19921875" style="3" customWidth="1"/>
    <col min="15618" max="15618" width="22.8984375" style="3" customWidth="1"/>
    <col min="15619" max="15619" width="4.69921875" style="3" customWidth="1"/>
    <col min="15620" max="15622" width="19.5" style="3" customWidth="1"/>
    <col min="15623" max="15623" width="2.796875" style="3" customWidth="1"/>
    <col min="15624" max="15872" width="8.09765625" style="3"/>
    <col min="15873" max="15873" width="4.19921875" style="3" customWidth="1"/>
    <col min="15874" max="15874" width="22.8984375" style="3" customWidth="1"/>
    <col min="15875" max="15875" width="4.69921875" style="3" customWidth="1"/>
    <col min="15876" max="15878" width="19.5" style="3" customWidth="1"/>
    <col min="15879" max="15879" width="2.796875" style="3" customWidth="1"/>
    <col min="15880" max="16128" width="8.09765625" style="3"/>
    <col min="16129" max="16129" width="4.19921875" style="3" customWidth="1"/>
    <col min="16130" max="16130" width="22.8984375" style="3" customWidth="1"/>
    <col min="16131" max="16131" width="4.69921875" style="3" customWidth="1"/>
    <col min="16132" max="16134" width="19.5" style="3" customWidth="1"/>
    <col min="16135" max="16135" width="2.796875" style="3" customWidth="1"/>
    <col min="16136" max="16384" width="8.09765625" style="3"/>
  </cols>
  <sheetData>
    <row r="1" spans="1:7" ht="27.75" customHeight="1">
      <c r="A1" s="1"/>
      <c r="B1" s="2" t="s">
        <v>942</v>
      </c>
    </row>
    <row r="2" spans="1:7" ht="27.75" customHeight="1">
      <c r="A2" s="1"/>
      <c r="F2" s="833" t="s">
        <v>0</v>
      </c>
      <c r="G2" s="833"/>
    </row>
    <row r="3" spans="1:7" ht="36" customHeight="1">
      <c r="A3" s="834" t="s">
        <v>1</v>
      </c>
      <c r="B3" s="834"/>
      <c r="C3" s="834"/>
      <c r="D3" s="834"/>
      <c r="E3" s="834"/>
      <c r="F3" s="834"/>
      <c r="G3" s="834"/>
    </row>
    <row r="4" spans="1:7" ht="36" customHeight="1">
      <c r="A4" s="5"/>
      <c r="B4" s="5"/>
      <c r="C4" s="5"/>
      <c r="D4" s="5"/>
      <c r="E4" s="5"/>
      <c r="F4" s="5"/>
      <c r="G4" s="5"/>
    </row>
    <row r="5" spans="1:7" ht="36" customHeight="1">
      <c r="A5" s="5"/>
      <c r="B5" s="6" t="s">
        <v>2</v>
      </c>
      <c r="C5" s="7"/>
      <c r="D5" s="8"/>
      <c r="E5" s="8"/>
      <c r="F5" s="8"/>
      <c r="G5" s="9"/>
    </row>
    <row r="6" spans="1:7" ht="46.5" customHeight="1">
      <c r="B6" s="10" t="s">
        <v>3</v>
      </c>
      <c r="C6" s="835" t="s">
        <v>4</v>
      </c>
      <c r="D6" s="835"/>
      <c r="E6" s="835"/>
      <c r="F6" s="835"/>
      <c r="G6" s="836"/>
    </row>
    <row r="7" spans="1:7" ht="18.75" customHeight="1">
      <c r="B7" s="837" t="s">
        <v>5</v>
      </c>
      <c r="C7" s="11"/>
      <c r="D7" s="12"/>
      <c r="E7" s="12"/>
      <c r="F7" s="12"/>
      <c r="G7" s="13"/>
    </row>
    <row r="8" spans="1:7" ht="33" customHeight="1">
      <c r="B8" s="838"/>
      <c r="C8" s="15"/>
      <c r="D8" s="16"/>
      <c r="E8" s="17" t="s">
        <v>6</v>
      </c>
      <c r="F8" s="17" t="s">
        <v>7</v>
      </c>
      <c r="G8" s="18"/>
    </row>
    <row r="9" spans="1:7" ht="33" customHeight="1">
      <c r="B9" s="838"/>
      <c r="C9" s="15"/>
      <c r="D9" s="19" t="s">
        <v>8</v>
      </c>
      <c r="E9" s="20" t="s">
        <v>9</v>
      </c>
      <c r="F9" s="20" t="s">
        <v>9</v>
      </c>
      <c r="G9" s="18"/>
    </row>
    <row r="10" spans="1:7" ht="33" customHeight="1">
      <c r="B10" s="838"/>
      <c r="C10" s="15"/>
      <c r="D10" s="19" t="s">
        <v>10</v>
      </c>
      <c r="E10" s="20" t="s">
        <v>9</v>
      </c>
      <c r="F10" s="20" t="s">
        <v>9</v>
      </c>
      <c r="G10" s="18"/>
    </row>
    <row r="11" spans="1:7" ht="33" customHeight="1">
      <c r="B11" s="838"/>
      <c r="C11" s="15"/>
      <c r="D11" s="19" t="s">
        <v>11</v>
      </c>
      <c r="E11" s="20" t="s">
        <v>9</v>
      </c>
      <c r="F11" s="20" t="s">
        <v>9</v>
      </c>
      <c r="G11" s="18"/>
    </row>
    <row r="12" spans="1:7" ht="33" customHeight="1">
      <c r="B12" s="838"/>
      <c r="C12" s="15"/>
      <c r="D12" s="19" t="s">
        <v>12</v>
      </c>
      <c r="E12" s="20" t="s">
        <v>9</v>
      </c>
      <c r="F12" s="20" t="s">
        <v>9</v>
      </c>
      <c r="G12" s="18"/>
    </row>
    <row r="13" spans="1:7" ht="33" customHeight="1">
      <c r="B13" s="838"/>
      <c r="C13" s="15"/>
      <c r="D13" s="19"/>
      <c r="E13" s="20" t="s">
        <v>9</v>
      </c>
      <c r="F13" s="20" t="s">
        <v>9</v>
      </c>
      <c r="G13" s="18"/>
    </row>
    <row r="14" spans="1:7" ht="33" customHeight="1">
      <c r="B14" s="838"/>
      <c r="C14" s="15"/>
      <c r="D14" s="19"/>
      <c r="E14" s="20" t="s">
        <v>9</v>
      </c>
      <c r="F14" s="20" t="s">
        <v>9</v>
      </c>
      <c r="G14" s="18"/>
    </row>
    <row r="15" spans="1:7" ht="25.5" customHeight="1">
      <c r="B15" s="839"/>
      <c r="C15" s="21"/>
      <c r="D15" s="16" t="s">
        <v>13</v>
      </c>
      <c r="E15" s="16"/>
      <c r="F15" s="16"/>
      <c r="G15" s="22"/>
    </row>
    <row r="16" spans="1:7" ht="13.5" customHeight="1">
      <c r="B16" s="14"/>
      <c r="G16" s="18"/>
    </row>
    <row r="17" spans="2:7" ht="21.75" customHeight="1">
      <c r="B17" s="23"/>
      <c r="D17" s="3" t="s">
        <v>14</v>
      </c>
      <c r="G17" s="18"/>
    </row>
    <row r="18" spans="2:7" ht="4.5" customHeight="1">
      <c r="B18" s="23"/>
      <c r="G18" s="18"/>
    </row>
    <row r="19" spans="2:7" ht="29.25" customHeight="1">
      <c r="B19" s="14" t="s">
        <v>15</v>
      </c>
      <c r="D19" s="19" t="s">
        <v>16</v>
      </c>
      <c r="E19" s="19" t="s">
        <v>17</v>
      </c>
      <c r="G19" s="18"/>
    </row>
    <row r="20" spans="2:7" ht="29.25" customHeight="1">
      <c r="B20" s="23"/>
      <c r="D20" s="19" t="s">
        <v>8</v>
      </c>
      <c r="E20" s="19"/>
      <c r="G20" s="18"/>
    </row>
    <row r="21" spans="2:7" ht="29.25" customHeight="1">
      <c r="B21" s="23"/>
      <c r="D21" s="19" t="s">
        <v>10</v>
      </c>
      <c r="E21" s="19"/>
      <c r="G21" s="18"/>
    </row>
    <row r="22" spans="2:7" ht="29.25" customHeight="1">
      <c r="B22" s="23"/>
      <c r="D22" s="19" t="s">
        <v>11</v>
      </c>
      <c r="E22" s="19"/>
      <c r="G22" s="18"/>
    </row>
    <row r="23" spans="2:7" ht="29.25" customHeight="1">
      <c r="B23" s="23"/>
      <c r="D23" s="19" t="s">
        <v>12</v>
      </c>
      <c r="E23" s="24"/>
      <c r="G23" s="18"/>
    </row>
    <row r="24" spans="2:7" ht="29.25" customHeight="1">
      <c r="B24" s="23"/>
      <c r="D24" s="25"/>
      <c r="E24" s="25"/>
      <c r="G24" s="18"/>
    </row>
    <row r="25" spans="2:7" ht="29.25" customHeight="1">
      <c r="B25" s="23"/>
      <c r="D25" s="25"/>
      <c r="E25" s="25"/>
      <c r="G25" s="18"/>
    </row>
    <row r="26" spans="2:7">
      <c r="B26" s="26"/>
      <c r="C26" s="16"/>
      <c r="D26" s="16"/>
      <c r="E26" s="16"/>
      <c r="F26" s="16"/>
      <c r="G26" s="22"/>
    </row>
    <row r="27" spans="2:7" ht="11.25" customHeight="1">
      <c r="B27" s="27"/>
      <c r="C27" s="12"/>
      <c r="D27" s="12"/>
      <c r="E27" s="12"/>
      <c r="F27" s="12"/>
      <c r="G27" s="13"/>
    </row>
    <row r="28" spans="2:7" ht="33" customHeight="1">
      <c r="B28" s="28" t="s">
        <v>18</v>
      </c>
      <c r="D28" s="29"/>
      <c r="E28" s="4" t="s">
        <v>19</v>
      </c>
      <c r="G28" s="18"/>
    </row>
    <row r="29" spans="2:7" ht="11.25" customHeight="1">
      <c r="B29" s="26"/>
      <c r="C29" s="16"/>
      <c r="D29" s="17"/>
      <c r="E29" s="16"/>
      <c r="F29" s="16"/>
      <c r="G29" s="22"/>
    </row>
    <row r="31" spans="2:7" ht="24.75" customHeight="1">
      <c r="B31" s="3" t="s">
        <v>20</v>
      </c>
    </row>
    <row r="32" spans="2:7" ht="24.75" customHeight="1">
      <c r="B32" s="3" t="s">
        <v>21</v>
      </c>
    </row>
    <row r="33" spans="2:9" ht="13.5" customHeight="1">
      <c r="B33" s="30" t="s">
        <v>22</v>
      </c>
    </row>
    <row r="34" spans="2:9">
      <c r="B34" s="3" t="s">
        <v>23</v>
      </c>
    </row>
    <row r="35" spans="2:9" ht="28.5" customHeight="1">
      <c r="B35" s="31" t="s">
        <v>24</v>
      </c>
      <c r="I35" s="32" t="s">
        <v>25</v>
      </c>
    </row>
    <row r="36" spans="2:9" ht="22.5" customHeight="1">
      <c r="B36" s="31" t="s">
        <v>26</v>
      </c>
    </row>
    <row r="37" spans="2:9">
      <c r="C37" s="3" t="s">
        <v>27</v>
      </c>
    </row>
  </sheetData>
  <mergeCells count="4">
    <mergeCell ref="F2:G2"/>
    <mergeCell ref="A3:G3"/>
    <mergeCell ref="C6:G6"/>
    <mergeCell ref="B7:B15"/>
  </mergeCells>
  <phoneticPr fontId="3"/>
  <printOptions horizontalCentered="1"/>
  <pageMargins left="0.55118110236220474" right="0.70866141732283472" top="0.98425196850393704" bottom="0.98425196850393704" header="0.51181102362204722" footer="0.51181102362204722"/>
  <pageSetup paperSize="9" scale="72" orientation="portrait"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B570A-DF62-43E5-B0AC-8E991F7895F5}">
  <sheetPr>
    <tabColor theme="4"/>
  </sheetPr>
  <dimension ref="B1:AI26"/>
  <sheetViews>
    <sheetView view="pageBreakPreview" zoomScaleNormal="100" zoomScaleSheetLayoutView="100" workbookViewId="0">
      <selection activeCell="B7" sqref="B7:H15"/>
    </sheetView>
  </sheetViews>
  <sheetFormatPr defaultColWidth="8" defaultRowHeight="13.2"/>
  <cols>
    <col min="1" max="1" width="4.5" style="33" customWidth="1"/>
    <col min="2" max="3" width="2.69921875" style="33" customWidth="1"/>
    <col min="4" max="4" width="19" style="33" customWidth="1"/>
    <col min="5" max="7" width="16.296875" style="33" customWidth="1"/>
    <col min="8" max="8" width="9.296875" style="33" customWidth="1"/>
    <col min="9" max="9" width="1" style="33" customWidth="1"/>
    <col min="10" max="16384" width="8" style="33"/>
  </cols>
  <sheetData>
    <row r="1" spans="2:8" ht="20.100000000000001" customHeight="1">
      <c r="B1" s="840" t="s">
        <v>28</v>
      </c>
      <c r="C1" s="840"/>
      <c r="D1" s="840"/>
    </row>
    <row r="2" spans="2:8" ht="20.100000000000001" customHeight="1">
      <c r="B2" s="34"/>
      <c r="C2" s="35"/>
      <c r="D2" s="34"/>
      <c r="E2" s="34"/>
      <c r="F2" s="34"/>
      <c r="G2" s="34"/>
      <c r="H2" s="36" t="s">
        <v>29</v>
      </c>
    </row>
    <row r="3" spans="2:8" ht="20.100000000000001" customHeight="1">
      <c r="B3" s="34"/>
      <c r="C3" s="35"/>
      <c r="D3" s="34"/>
      <c r="E3" s="34"/>
      <c r="F3" s="34"/>
      <c r="G3" s="34"/>
      <c r="H3" s="36"/>
    </row>
    <row r="4" spans="2:8" ht="20.100000000000001" customHeight="1">
      <c r="B4" s="841" t="s">
        <v>30</v>
      </c>
      <c r="C4" s="841"/>
      <c r="D4" s="841"/>
      <c r="E4" s="841"/>
      <c r="F4" s="841"/>
      <c r="G4" s="841"/>
      <c r="H4" s="841"/>
    </row>
    <row r="5" spans="2:8" ht="20.100000000000001" customHeight="1">
      <c r="B5" s="842"/>
      <c r="C5" s="842"/>
      <c r="D5" s="842"/>
      <c r="E5" s="842"/>
      <c r="F5" s="842"/>
      <c r="G5" s="842"/>
      <c r="H5" s="842"/>
    </row>
    <row r="6" spans="2:8" ht="24" customHeight="1">
      <c r="B6" s="843" t="s">
        <v>31</v>
      </c>
      <c r="C6" s="843"/>
      <c r="D6" s="843"/>
      <c r="E6" s="843"/>
      <c r="F6" s="843"/>
      <c r="G6" s="843"/>
      <c r="H6" s="843"/>
    </row>
    <row r="7" spans="2:8" ht="24" customHeight="1">
      <c r="B7" s="843" t="s">
        <v>32</v>
      </c>
      <c r="C7" s="843"/>
      <c r="D7" s="843"/>
      <c r="E7" s="843" t="s">
        <v>33</v>
      </c>
      <c r="F7" s="843"/>
      <c r="G7" s="843"/>
      <c r="H7" s="843"/>
    </row>
    <row r="8" spans="2:8" ht="21.75" customHeight="1">
      <c r="B8" s="844" t="s">
        <v>34</v>
      </c>
      <c r="C8" s="845"/>
      <c r="D8" s="845"/>
      <c r="E8" s="845"/>
      <c r="F8" s="845"/>
      <c r="G8" s="846"/>
      <c r="H8" s="37" t="s">
        <v>35</v>
      </c>
    </row>
    <row r="9" spans="2:8" ht="60" customHeight="1">
      <c r="B9" s="847">
        <v>1</v>
      </c>
      <c r="C9" s="850" t="s">
        <v>36</v>
      </c>
      <c r="D9" s="850"/>
      <c r="E9" s="850"/>
      <c r="F9" s="851"/>
      <c r="G9" s="851"/>
      <c r="H9" s="39"/>
    </row>
    <row r="10" spans="2:8" ht="81.75" customHeight="1">
      <c r="B10" s="848"/>
      <c r="C10" s="34"/>
      <c r="D10" s="852" t="s">
        <v>37</v>
      </c>
      <c r="E10" s="852"/>
      <c r="F10" s="853"/>
      <c r="G10" s="853"/>
      <c r="H10" s="39"/>
    </row>
    <row r="11" spans="2:8" ht="36" customHeight="1">
      <c r="B11" s="848"/>
      <c r="C11" s="34"/>
      <c r="D11" s="852" t="s">
        <v>38</v>
      </c>
      <c r="E11" s="852"/>
      <c r="F11" s="853"/>
      <c r="G11" s="853"/>
      <c r="H11" s="39"/>
    </row>
    <row r="12" spans="2:8" ht="60" customHeight="1">
      <c r="B12" s="848"/>
      <c r="C12" s="34"/>
      <c r="D12" s="852" t="s">
        <v>39</v>
      </c>
      <c r="E12" s="852"/>
      <c r="F12" s="853"/>
      <c r="G12" s="853"/>
      <c r="H12" s="39"/>
    </row>
    <row r="13" spans="2:8" ht="39.75" customHeight="1">
      <c r="B13" s="849"/>
      <c r="C13" s="34"/>
      <c r="D13" s="852" t="s">
        <v>40</v>
      </c>
      <c r="E13" s="852"/>
      <c r="F13" s="853"/>
      <c r="G13" s="853"/>
      <c r="H13" s="39"/>
    </row>
    <row r="14" spans="2:8" ht="60" customHeight="1">
      <c r="B14" s="40">
        <v>2</v>
      </c>
      <c r="C14" s="852" t="s">
        <v>41</v>
      </c>
      <c r="D14" s="852"/>
      <c r="E14" s="852"/>
      <c r="F14" s="853"/>
      <c r="G14" s="853"/>
      <c r="H14" s="39"/>
    </row>
    <row r="15" spans="2:8" ht="60" customHeight="1">
      <c r="B15" s="40">
        <v>3</v>
      </c>
      <c r="C15" s="852" t="s">
        <v>42</v>
      </c>
      <c r="D15" s="852"/>
      <c r="E15" s="852"/>
      <c r="F15" s="853"/>
      <c r="G15" s="853"/>
      <c r="H15" s="39"/>
    </row>
    <row r="16" spans="2:8" ht="60" customHeight="1">
      <c r="B16" s="40">
        <v>4</v>
      </c>
      <c r="C16" s="852" t="s">
        <v>43</v>
      </c>
      <c r="D16" s="852"/>
      <c r="E16" s="852"/>
      <c r="F16" s="853"/>
      <c r="G16" s="853"/>
      <c r="H16" s="39"/>
    </row>
    <row r="17" spans="2:35" ht="60" customHeight="1">
      <c r="B17" s="40">
        <v>5</v>
      </c>
      <c r="C17" s="852" t="s">
        <v>44</v>
      </c>
      <c r="D17" s="852"/>
      <c r="E17" s="852"/>
      <c r="F17" s="853"/>
      <c r="G17" s="853"/>
      <c r="H17" s="39"/>
    </row>
    <row r="18" spans="2:35">
      <c r="B18" s="34"/>
      <c r="C18" s="34"/>
      <c r="D18" s="34"/>
      <c r="E18" s="34"/>
      <c r="F18" s="34"/>
      <c r="G18" s="34"/>
      <c r="H18" s="34"/>
    </row>
    <row r="19" spans="2:35" ht="13.2" customHeight="1">
      <c r="B19" s="854" t="s">
        <v>45</v>
      </c>
      <c r="C19" s="854"/>
      <c r="D19" s="855" t="s">
        <v>46</v>
      </c>
      <c r="E19" s="855"/>
      <c r="F19" s="855"/>
      <c r="G19" s="855"/>
      <c r="H19" s="855"/>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row>
    <row r="20" spans="2:35">
      <c r="B20" s="34"/>
      <c r="C20" s="34"/>
      <c r="D20" s="855"/>
      <c r="E20" s="855"/>
      <c r="F20" s="855"/>
      <c r="G20" s="855"/>
      <c r="H20" s="855"/>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row>
    <row r="21" spans="2:35">
      <c r="B21" s="854" t="s">
        <v>47</v>
      </c>
      <c r="C21" s="854"/>
      <c r="D21" s="856" t="s">
        <v>48</v>
      </c>
      <c r="E21" s="856"/>
      <c r="F21" s="856"/>
      <c r="G21" s="856"/>
      <c r="H21" s="856"/>
    </row>
    <row r="22" spans="2:35" ht="13.2" customHeight="1">
      <c r="B22" s="854" t="s">
        <v>49</v>
      </c>
      <c r="C22" s="854"/>
      <c r="D22" s="857" t="s">
        <v>50</v>
      </c>
      <c r="E22" s="857"/>
      <c r="F22" s="857"/>
      <c r="G22" s="857"/>
      <c r="H22" s="857"/>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row>
    <row r="23" spans="2:35">
      <c r="B23" s="34"/>
      <c r="C23" s="47"/>
      <c r="D23" s="857"/>
      <c r="E23" s="857"/>
      <c r="F23" s="857"/>
      <c r="G23" s="857"/>
      <c r="H23" s="857"/>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row>
    <row r="24" spans="2:35" ht="13.2" customHeight="1">
      <c r="B24" s="854" t="s">
        <v>51</v>
      </c>
      <c r="C24" s="854"/>
      <c r="D24" s="855" t="s">
        <v>52</v>
      </c>
      <c r="E24" s="855"/>
      <c r="F24" s="855"/>
      <c r="G24" s="855"/>
      <c r="H24" s="855"/>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row>
    <row r="25" spans="2:35">
      <c r="B25" s="34"/>
      <c r="C25" s="34"/>
      <c r="D25" s="855"/>
      <c r="E25" s="855"/>
      <c r="F25" s="855"/>
      <c r="G25" s="855"/>
      <c r="H25" s="855"/>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row>
    <row r="26" spans="2:35">
      <c r="B26" s="34"/>
      <c r="C26" s="34"/>
      <c r="D26" s="34"/>
      <c r="E26" s="34"/>
      <c r="F26" s="34"/>
      <c r="G26" s="34"/>
      <c r="H26" s="34"/>
    </row>
  </sheetData>
  <mergeCells count="25">
    <mergeCell ref="B21:C21"/>
    <mergeCell ref="D21:H21"/>
    <mergeCell ref="B22:C22"/>
    <mergeCell ref="D22:H23"/>
    <mergeCell ref="B24:C24"/>
    <mergeCell ref="D24:H25"/>
    <mergeCell ref="C14:G14"/>
    <mergeCell ref="C15:G15"/>
    <mergeCell ref="C16:G16"/>
    <mergeCell ref="C17:G17"/>
    <mergeCell ref="B19:C19"/>
    <mergeCell ref="D19:H20"/>
    <mergeCell ref="B8:G8"/>
    <mergeCell ref="B9:B13"/>
    <mergeCell ref="C9:G9"/>
    <mergeCell ref="D10:G10"/>
    <mergeCell ref="D11:G11"/>
    <mergeCell ref="D12:G12"/>
    <mergeCell ref="D13:G13"/>
    <mergeCell ref="B1:D1"/>
    <mergeCell ref="B4:H5"/>
    <mergeCell ref="B6:D6"/>
    <mergeCell ref="E6:H6"/>
    <mergeCell ref="B7:D7"/>
    <mergeCell ref="E7:H7"/>
  </mergeCells>
  <phoneticPr fontId="3"/>
  <dataValidations count="1">
    <dataValidation type="list" allowBlank="1" showInputMessage="1" showErrorMessage="1" sqref="H9:H17" xr:uid="{5647AD9C-CF91-40B2-83F6-1188D722A3F3}">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312C-F9E4-478C-85BD-2D096C4F3BBE}">
  <sheetPr>
    <tabColor theme="4"/>
  </sheetPr>
  <dimension ref="B1:AJ31"/>
  <sheetViews>
    <sheetView view="pageBreakPreview" topLeftCell="A16" zoomScaleNormal="100" zoomScaleSheetLayoutView="100" workbookViewId="0">
      <selection activeCell="B7" sqref="B7:B15"/>
    </sheetView>
  </sheetViews>
  <sheetFormatPr defaultColWidth="8" defaultRowHeight="13.2"/>
  <cols>
    <col min="1" max="1" width="1.09765625" style="34" customWidth="1"/>
    <col min="2" max="3" width="2.69921875" style="34" customWidth="1"/>
    <col min="4" max="4" width="19" style="34" customWidth="1"/>
    <col min="5" max="6" width="16.296875" style="34" customWidth="1"/>
    <col min="7" max="7" width="23.5" style="34" customWidth="1"/>
    <col min="8" max="8" width="9.296875" style="34" customWidth="1"/>
    <col min="9" max="9" width="1" style="34" customWidth="1"/>
    <col min="10" max="16384" width="8" style="34"/>
  </cols>
  <sheetData>
    <row r="1" spans="2:9" ht="20.100000000000001" customHeight="1">
      <c r="B1" s="854" t="s">
        <v>53</v>
      </c>
      <c r="C1" s="854"/>
      <c r="D1" s="854"/>
    </row>
    <row r="2" spans="2:9" ht="20.100000000000001" customHeight="1">
      <c r="B2" s="35"/>
      <c r="H2" s="36" t="s">
        <v>29</v>
      </c>
      <c r="I2" s="36"/>
    </row>
    <row r="3" spans="2:9" ht="20.100000000000001" customHeight="1">
      <c r="B3" s="35"/>
      <c r="H3" s="36"/>
      <c r="I3" s="36"/>
    </row>
    <row r="4" spans="2:9" ht="20.100000000000001" customHeight="1">
      <c r="B4" s="841" t="s">
        <v>54</v>
      </c>
      <c r="C4" s="841"/>
      <c r="D4" s="841"/>
      <c r="E4" s="841"/>
      <c r="F4" s="841"/>
      <c r="G4" s="841"/>
      <c r="H4" s="841"/>
      <c r="I4" s="41"/>
    </row>
    <row r="5" spans="2:9" ht="20.100000000000001" customHeight="1">
      <c r="B5" s="842"/>
      <c r="C5" s="842"/>
      <c r="D5" s="842"/>
      <c r="E5" s="842"/>
      <c r="F5" s="842"/>
      <c r="G5" s="842"/>
      <c r="H5" s="842"/>
      <c r="I5" s="41"/>
    </row>
    <row r="6" spans="2:9" ht="24" customHeight="1">
      <c r="B6" s="843" t="s">
        <v>31</v>
      </c>
      <c r="C6" s="843"/>
      <c r="D6" s="843"/>
      <c r="E6" s="843"/>
      <c r="F6" s="843"/>
      <c r="G6" s="843"/>
      <c r="H6" s="843"/>
      <c r="I6" s="41"/>
    </row>
    <row r="7" spans="2:9" ht="24" customHeight="1">
      <c r="B7" s="843" t="s">
        <v>32</v>
      </c>
      <c r="C7" s="843"/>
      <c r="D7" s="843"/>
      <c r="E7" s="843" t="s">
        <v>33</v>
      </c>
      <c r="F7" s="843"/>
      <c r="G7" s="843"/>
      <c r="H7" s="843"/>
      <c r="I7" s="41"/>
    </row>
    <row r="8" spans="2:9" ht="20.100000000000001" customHeight="1">
      <c r="B8" s="844" t="s">
        <v>55</v>
      </c>
      <c r="C8" s="845"/>
      <c r="D8" s="845"/>
      <c r="E8" s="845"/>
      <c r="F8" s="845"/>
      <c r="G8" s="846"/>
      <c r="H8" s="37" t="s">
        <v>35</v>
      </c>
      <c r="I8" s="41"/>
    </row>
    <row r="9" spans="2:9" ht="60" customHeight="1">
      <c r="B9" s="847">
        <v>1</v>
      </c>
      <c r="C9" s="850" t="s">
        <v>36</v>
      </c>
      <c r="D9" s="850"/>
      <c r="E9" s="850"/>
      <c r="F9" s="851"/>
      <c r="G9" s="851"/>
      <c r="H9" s="39"/>
    </row>
    <row r="10" spans="2:9" ht="60" customHeight="1">
      <c r="B10" s="848"/>
      <c r="D10" s="852" t="s">
        <v>37</v>
      </c>
      <c r="E10" s="852"/>
      <c r="F10" s="853"/>
      <c r="G10" s="853"/>
      <c r="H10" s="39"/>
    </row>
    <row r="11" spans="2:9" ht="36" customHeight="1">
      <c r="B11" s="848"/>
      <c r="D11" s="852" t="s">
        <v>38</v>
      </c>
      <c r="E11" s="852"/>
      <c r="F11" s="853"/>
      <c r="G11" s="853"/>
      <c r="H11" s="39"/>
    </row>
    <row r="12" spans="2:9" ht="60" customHeight="1">
      <c r="B12" s="848"/>
      <c r="D12" s="852" t="s">
        <v>39</v>
      </c>
      <c r="E12" s="852"/>
      <c r="F12" s="853"/>
      <c r="G12" s="853"/>
      <c r="H12" s="39"/>
    </row>
    <row r="13" spans="2:9" ht="39.75" customHeight="1">
      <c r="B13" s="849"/>
      <c r="D13" s="852" t="s">
        <v>40</v>
      </c>
      <c r="E13" s="852"/>
      <c r="F13" s="853"/>
      <c r="G13" s="853"/>
      <c r="H13" s="39"/>
    </row>
    <row r="14" spans="2:9" ht="60" customHeight="1">
      <c r="B14" s="40">
        <v>2</v>
      </c>
      <c r="C14" s="852" t="s">
        <v>41</v>
      </c>
      <c r="D14" s="852"/>
      <c r="E14" s="852"/>
      <c r="F14" s="853"/>
      <c r="G14" s="853"/>
      <c r="H14" s="39"/>
    </row>
    <row r="15" spans="2:9" ht="60" customHeight="1">
      <c r="B15" s="40">
        <v>3</v>
      </c>
      <c r="C15" s="852" t="s">
        <v>42</v>
      </c>
      <c r="D15" s="852"/>
      <c r="E15" s="852"/>
      <c r="F15" s="853"/>
      <c r="G15" s="853"/>
      <c r="H15" s="39"/>
    </row>
    <row r="16" spans="2:9" ht="60" customHeight="1">
      <c r="B16" s="40">
        <v>4</v>
      </c>
      <c r="C16" s="852" t="s">
        <v>43</v>
      </c>
      <c r="D16" s="852"/>
      <c r="E16" s="852"/>
      <c r="F16" s="853"/>
      <c r="G16" s="853"/>
      <c r="H16" s="39"/>
    </row>
    <row r="17" spans="2:36" ht="60" customHeight="1">
      <c r="B17" s="40">
        <v>5</v>
      </c>
      <c r="C17" s="852" t="s">
        <v>44</v>
      </c>
      <c r="D17" s="852"/>
      <c r="E17" s="852"/>
      <c r="F17" s="853"/>
      <c r="G17" s="853"/>
      <c r="H17" s="39"/>
    </row>
    <row r="19" spans="2:36" ht="20.100000000000001" customHeight="1">
      <c r="B19" s="34" t="s">
        <v>56</v>
      </c>
      <c r="I19" s="35"/>
    </row>
    <row r="20" spans="2:36" ht="20.100000000000001" customHeight="1">
      <c r="B20" s="858" t="s">
        <v>57</v>
      </c>
      <c r="C20" s="859"/>
      <c r="D20" s="859"/>
      <c r="E20" s="859"/>
      <c r="F20" s="859"/>
      <c r="G20" s="859"/>
      <c r="H20" s="859"/>
      <c r="I20" s="35"/>
    </row>
    <row r="21" spans="2:36" ht="12" customHeight="1">
      <c r="B21" s="860"/>
      <c r="C21" s="860"/>
      <c r="D21" s="860"/>
      <c r="E21" s="860"/>
      <c r="F21" s="860"/>
      <c r="G21" s="860"/>
      <c r="H21" s="860"/>
      <c r="I21" s="35"/>
    </row>
    <row r="22" spans="2:36">
      <c r="B22" s="844" t="s">
        <v>34</v>
      </c>
      <c r="C22" s="845"/>
      <c r="D22" s="845"/>
      <c r="E22" s="845"/>
      <c r="F22" s="845"/>
      <c r="G22" s="846"/>
      <c r="H22" s="37" t="s">
        <v>35</v>
      </c>
      <c r="I22" s="48"/>
    </row>
    <row r="23" spans="2:36" ht="34.5" customHeight="1">
      <c r="B23" s="40">
        <v>1</v>
      </c>
      <c r="C23" s="852" t="s">
        <v>58</v>
      </c>
      <c r="D23" s="852"/>
      <c r="E23" s="852"/>
      <c r="F23" s="853"/>
      <c r="G23" s="853"/>
      <c r="H23" s="39"/>
      <c r="I23" s="35"/>
    </row>
    <row r="24" spans="2:36" ht="34.5" customHeight="1">
      <c r="B24" s="40">
        <v>2</v>
      </c>
      <c r="C24" s="852" t="s">
        <v>59</v>
      </c>
      <c r="D24" s="852"/>
      <c r="E24" s="852"/>
      <c r="F24" s="853"/>
      <c r="G24" s="853"/>
      <c r="H24" s="39"/>
      <c r="I24" s="35"/>
    </row>
    <row r="25" spans="2:36" ht="8.25" customHeight="1">
      <c r="B25" s="48"/>
      <c r="C25" s="49"/>
      <c r="D25" s="49"/>
      <c r="E25" s="49"/>
      <c r="F25" s="35"/>
      <c r="G25" s="35"/>
      <c r="H25" s="35"/>
      <c r="I25" s="35"/>
    </row>
    <row r="26" spans="2:36" ht="17.100000000000001" customHeight="1">
      <c r="B26" s="857" t="s">
        <v>60</v>
      </c>
      <c r="C26" s="857"/>
      <c r="D26" s="857"/>
      <c r="E26" s="857"/>
      <c r="F26" s="857"/>
      <c r="G26" s="857"/>
      <c r="H26" s="857"/>
      <c r="I26" s="42"/>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2:36" ht="17.100000000000001" customHeight="1">
      <c r="B27" s="857"/>
      <c r="C27" s="857"/>
      <c r="D27" s="857"/>
      <c r="E27" s="857"/>
      <c r="F27" s="857"/>
      <c r="G27" s="857"/>
      <c r="H27" s="857"/>
      <c r="I27" s="42"/>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row>
    <row r="28" spans="2:36" ht="17.100000000000001" customHeight="1">
      <c r="B28" s="857"/>
      <c r="C28" s="857"/>
      <c r="D28" s="857"/>
      <c r="E28" s="857"/>
      <c r="F28" s="857"/>
      <c r="G28" s="857"/>
      <c r="H28" s="857"/>
      <c r="I28" s="44"/>
    </row>
    <row r="29" spans="2:36" ht="17.100000000000001" customHeight="1">
      <c r="B29" s="857"/>
      <c r="C29" s="857"/>
      <c r="D29" s="857"/>
      <c r="E29" s="857"/>
      <c r="F29" s="857"/>
      <c r="G29" s="857"/>
      <c r="H29" s="857"/>
      <c r="I29" s="45"/>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row>
    <row r="30" spans="2:36" ht="17.100000000000001" customHeight="1">
      <c r="B30" s="857"/>
      <c r="C30" s="857"/>
      <c r="D30" s="857"/>
      <c r="E30" s="857"/>
      <c r="F30" s="857"/>
      <c r="G30" s="857"/>
      <c r="H30" s="857"/>
      <c r="I30" s="45"/>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row>
    <row r="31" spans="2:36" ht="17.100000000000001" customHeight="1">
      <c r="B31" s="857"/>
      <c r="C31" s="857"/>
      <c r="D31" s="857"/>
      <c r="E31" s="857"/>
      <c r="F31" s="857"/>
      <c r="G31" s="857"/>
      <c r="H31" s="857"/>
    </row>
  </sheetData>
  <mergeCells count="22">
    <mergeCell ref="C23:G23"/>
    <mergeCell ref="C24:G24"/>
    <mergeCell ref="B26:H31"/>
    <mergeCell ref="C14:G14"/>
    <mergeCell ref="C15:G15"/>
    <mergeCell ref="C16:G16"/>
    <mergeCell ref="C17:G17"/>
    <mergeCell ref="B20:H21"/>
    <mergeCell ref="B22:G22"/>
    <mergeCell ref="B8:G8"/>
    <mergeCell ref="B9:B13"/>
    <mergeCell ref="C9:G9"/>
    <mergeCell ref="D10:G10"/>
    <mergeCell ref="D11:G11"/>
    <mergeCell ref="D12:G12"/>
    <mergeCell ref="D13:G13"/>
    <mergeCell ref="B1:D1"/>
    <mergeCell ref="B4:H5"/>
    <mergeCell ref="B6:D6"/>
    <mergeCell ref="E6:H6"/>
    <mergeCell ref="B7:D7"/>
    <mergeCell ref="E7:H7"/>
  </mergeCells>
  <phoneticPr fontId="3"/>
  <dataValidations count="1">
    <dataValidation type="list" allowBlank="1" showInputMessage="1" showErrorMessage="1" sqref="H9:I17 H23:I25" xr:uid="{29D2FB10-7E82-4E48-86F5-A1623F826C67}">
      <formula1>"✓"</formula1>
    </dataValidation>
  </dataValidations>
  <pageMargins left="0.69" right="0.47" top="0.98399999999999999" bottom="0.98399999999999999" header="0.51200000000000001" footer="0.51200000000000001"/>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172D-7230-47CB-BA53-895611DEA3DA}">
  <sheetPr>
    <tabColor indexed="13"/>
  </sheetPr>
  <dimension ref="A1:X26"/>
  <sheetViews>
    <sheetView view="pageBreakPreview" topLeftCell="A15" zoomScaleNormal="100" zoomScaleSheetLayoutView="100" workbookViewId="0">
      <selection activeCell="B7" sqref="B7:B15"/>
    </sheetView>
  </sheetViews>
  <sheetFormatPr defaultRowHeight="13.2"/>
  <cols>
    <col min="1" max="24" width="3.09765625" style="51" customWidth="1"/>
    <col min="25" max="256" width="8.796875" style="51"/>
    <col min="257" max="280" width="3.09765625" style="51" customWidth="1"/>
    <col min="281" max="512" width="8.796875" style="51"/>
    <col min="513" max="536" width="3.09765625" style="51" customWidth="1"/>
    <col min="537" max="768" width="8.796875" style="51"/>
    <col min="769" max="792" width="3.09765625" style="51" customWidth="1"/>
    <col min="793" max="1024" width="8.796875" style="51"/>
    <col min="1025" max="1048" width="3.09765625" style="51" customWidth="1"/>
    <col min="1049" max="1280" width="8.796875" style="51"/>
    <col min="1281" max="1304" width="3.09765625" style="51" customWidth="1"/>
    <col min="1305" max="1536" width="8.796875" style="51"/>
    <col min="1537" max="1560" width="3.09765625" style="51" customWidth="1"/>
    <col min="1561" max="1792" width="8.796875" style="51"/>
    <col min="1793" max="1816" width="3.09765625" style="51" customWidth="1"/>
    <col min="1817" max="2048" width="8.796875" style="51"/>
    <col min="2049" max="2072" width="3.09765625" style="51" customWidth="1"/>
    <col min="2073" max="2304" width="8.796875" style="51"/>
    <col min="2305" max="2328" width="3.09765625" style="51" customWidth="1"/>
    <col min="2329" max="2560" width="8.796875" style="51"/>
    <col min="2561" max="2584" width="3.09765625" style="51" customWidth="1"/>
    <col min="2585" max="2816" width="8.796875" style="51"/>
    <col min="2817" max="2840" width="3.09765625" style="51" customWidth="1"/>
    <col min="2841" max="3072" width="8.796875" style="51"/>
    <col min="3073" max="3096" width="3.09765625" style="51" customWidth="1"/>
    <col min="3097" max="3328" width="8.796875" style="51"/>
    <col min="3329" max="3352" width="3.09765625" style="51" customWidth="1"/>
    <col min="3353" max="3584" width="8.796875" style="51"/>
    <col min="3585" max="3608" width="3.09765625" style="51" customWidth="1"/>
    <col min="3609" max="3840" width="8.796875" style="51"/>
    <col min="3841" max="3864" width="3.09765625" style="51" customWidth="1"/>
    <col min="3865" max="4096" width="8.796875" style="51"/>
    <col min="4097" max="4120" width="3.09765625" style="51" customWidth="1"/>
    <col min="4121" max="4352" width="8.796875" style="51"/>
    <col min="4353" max="4376" width="3.09765625" style="51" customWidth="1"/>
    <col min="4377" max="4608" width="8.796875" style="51"/>
    <col min="4609" max="4632" width="3.09765625" style="51" customWidth="1"/>
    <col min="4633" max="4864" width="8.796875" style="51"/>
    <col min="4865" max="4888" width="3.09765625" style="51" customWidth="1"/>
    <col min="4889" max="5120" width="8.796875" style="51"/>
    <col min="5121" max="5144" width="3.09765625" style="51" customWidth="1"/>
    <col min="5145" max="5376" width="8.796875" style="51"/>
    <col min="5377" max="5400" width="3.09765625" style="51" customWidth="1"/>
    <col min="5401" max="5632" width="8.796875" style="51"/>
    <col min="5633" max="5656" width="3.09765625" style="51" customWidth="1"/>
    <col min="5657" max="5888" width="8.796875" style="51"/>
    <col min="5889" max="5912" width="3.09765625" style="51" customWidth="1"/>
    <col min="5913" max="6144" width="8.796875" style="51"/>
    <col min="6145" max="6168" width="3.09765625" style="51" customWidth="1"/>
    <col min="6169" max="6400" width="8.796875" style="51"/>
    <col min="6401" max="6424" width="3.09765625" style="51" customWidth="1"/>
    <col min="6425" max="6656" width="8.796875" style="51"/>
    <col min="6657" max="6680" width="3.09765625" style="51" customWidth="1"/>
    <col min="6681" max="6912" width="8.796875" style="51"/>
    <col min="6913" max="6936" width="3.09765625" style="51" customWidth="1"/>
    <col min="6937" max="7168" width="8.796875" style="51"/>
    <col min="7169" max="7192" width="3.09765625" style="51" customWidth="1"/>
    <col min="7193" max="7424" width="8.796875" style="51"/>
    <col min="7425" max="7448" width="3.09765625" style="51" customWidth="1"/>
    <col min="7449" max="7680" width="8.796875" style="51"/>
    <col min="7681" max="7704" width="3.09765625" style="51" customWidth="1"/>
    <col min="7705" max="7936" width="8.796875" style="51"/>
    <col min="7937" max="7960" width="3.09765625" style="51" customWidth="1"/>
    <col min="7961" max="8192" width="8.796875" style="51"/>
    <col min="8193" max="8216" width="3.09765625" style="51" customWidth="1"/>
    <col min="8217" max="8448" width="8.796875" style="51"/>
    <col min="8449" max="8472" width="3.09765625" style="51" customWidth="1"/>
    <col min="8473" max="8704" width="8.796875" style="51"/>
    <col min="8705" max="8728" width="3.09765625" style="51" customWidth="1"/>
    <col min="8729" max="8960" width="8.796875" style="51"/>
    <col min="8961" max="8984" width="3.09765625" style="51" customWidth="1"/>
    <col min="8985" max="9216" width="8.796875" style="51"/>
    <col min="9217" max="9240" width="3.09765625" style="51" customWidth="1"/>
    <col min="9241" max="9472" width="8.796875" style="51"/>
    <col min="9473" max="9496" width="3.09765625" style="51" customWidth="1"/>
    <col min="9497" max="9728" width="8.796875" style="51"/>
    <col min="9729" max="9752" width="3.09765625" style="51" customWidth="1"/>
    <col min="9753" max="9984" width="8.796875" style="51"/>
    <col min="9985" max="10008" width="3.09765625" style="51" customWidth="1"/>
    <col min="10009" max="10240" width="8.796875" style="51"/>
    <col min="10241" max="10264" width="3.09765625" style="51" customWidth="1"/>
    <col min="10265" max="10496" width="8.796875" style="51"/>
    <col min="10497" max="10520" width="3.09765625" style="51" customWidth="1"/>
    <col min="10521" max="10752" width="8.796875" style="51"/>
    <col min="10753" max="10776" width="3.09765625" style="51" customWidth="1"/>
    <col min="10777" max="11008" width="8.796875" style="51"/>
    <col min="11009" max="11032" width="3.09765625" style="51" customWidth="1"/>
    <col min="11033" max="11264" width="8.796875" style="51"/>
    <col min="11265" max="11288" width="3.09765625" style="51" customWidth="1"/>
    <col min="11289" max="11520" width="8.796875" style="51"/>
    <col min="11521" max="11544" width="3.09765625" style="51" customWidth="1"/>
    <col min="11545" max="11776" width="8.796875" style="51"/>
    <col min="11777" max="11800" width="3.09765625" style="51" customWidth="1"/>
    <col min="11801" max="12032" width="8.796875" style="51"/>
    <col min="12033" max="12056" width="3.09765625" style="51" customWidth="1"/>
    <col min="12057" max="12288" width="8.796875" style="51"/>
    <col min="12289" max="12312" width="3.09765625" style="51" customWidth="1"/>
    <col min="12313" max="12544" width="8.796875" style="51"/>
    <col min="12545" max="12568" width="3.09765625" style="51" customWidth="1"/>
    <col min="12569" max="12800" width="8.796875" style="51"/>
    <col min="12801" max="12824" width="3.09765625" style="51" customWidth="1"/>
    <col min="12825" max="13056" width="8.796875" style="51"/>
    <col min="13057" max="13080" width="3.09765625" style="51" customWidth="1"/>
    <col min="13081" max="13312" width="8.796875" style="51"/>
    <col min="13313" max="13336" width="3.09765625" style="51" customWidth="1"/>
    <col min="13337" max="13568" width="8.796875" style="51"/>
    <col min="13569" max="13592" width="3.09765625" style="51" customWidth="1"/>
    <col min="13593" max="13824" width="8.796875" style="51"/>
    <col min="13825" max="13848" width="3.09765625" style="51" customWidth="1"/>
    <col min="13849" max="14080" width="8.796875" style="51"/>
    <col min="14081" max="14104" width="3.09765625" style="51" customWidth="1"/>
    <col min="14105" max="14336" width="8.796875" style="51"/>
    <col min="14337" max="14360" width="3.09765625" style="51" customWidth="1"/>
    <col min="14361" max="14592" width="8.796875" style="51"/>
    <col min="14593" max="14616" width="3.09765625" style="51" customWidth="1"/>
    <col min="14617" max="14848" width="8.796875" style="51"/>
    <col min="14849" max="14872" width="3.09765625" style="51" customWidth="1"/>
    <col min="14873" max="15104" width="8.796875" style="51"/>
    <col min="15105" max="15128" width="3.09765625" style="51" customWidth="1"/>
    <col min="15129" max="15360" width="8.796875" style="51"/>
    <col min="15361" max="15384" width="3.09765625" style="51" customWidth="1"/>
    <col min="15385" max="15616" width="8.796875" style="51"/>
    <col min="15617" max="15640" width="3.09765625" style="51" customWidth="1"/>
    <col min="15641" max="15872" width="8.796875" style="51"/>
    <col min="15873" max="15896" width="3.09765625" style="51" customWidth="1"/>
    <col min="15897" max="16128" width="8.796875" style="51"/>
    <col min="16129" max="16152" width="3.09765625" style="51" customWidth="1"/>
    <col min="16153" max="16384" width="8.796875" style="51"/>
  </cols>
  <sheetData>
    <row r="1" spans="1:24">
      <c r="B1" s="867" t="s">
        <v>61</v>
      </c>
      <c r="C1" s="867"/>
      <c r="D1" s="867"/>
      <c r="E1" s="867"/>
      <c r="F1" s="867"/>
    </row>
    <row r="2" spans="1:24" s="52" customFormat="1" ht="21" customHeight="1">
      <c r="A2" s="52" t="s">
        <v>62</v>
      </c>
    </row>
    <row r="3" spans="1:24" s="52" customFormat="1" ht="21" customHeight="1">
      <c r="S3" s="868" t="s">
        <v>0</v>
      </c>
      <c r="T3" s="868"/>
      <c r="U3" s="868"/>
      <c r="V3" s="868"/>
      <c r="W3" s="868"/>
      <c r="X3" s="868"/>
    </row>
    <row r="4" spans="1:24" ht="36" customHeight="1">
      <c r="A4" s="869" t="s">
        <v>63</v>
      </c>
      <c r="B4" s="870"/>
      <c r="C4" s="870"/>
      <c r="D4" s="870"/>
      <c r="E4" s="870"/>
      <c r="F4" s="870"/>
      <c r="G4" s="870"/>
      <c r="H4" s="870"/>
      <c r="I4" s="870"/>
      <c r="J4" s="870"/>
      <c r="K4" s="870"/>
      <c r="L4" s="870"/>
      <c r="M4" s="870"/>
      <c r="N4" s="870"/>
      <c r="O4" s="870"/>
      <c r="P4" s="870"/>
      <c r="Q4" s="870"/>
      <c r="R4" s="870"/>
      <c r="S4" s="870"/>
      <c r="T4" s="870"/>
      <c r="U4" s="870"/>
      <c r="V4" s="870"/>
      <c r="W4" s="870"/>
      <c r="X4" s="870"/>
    </row>
    <row r="5" spans="1:24" ht="36" customHeight="1">
      <c r="A5" s="53"/>
      <c r="B5" s="53"/>
      <c r="C5" s="53"/>
      <c r="D5" s="53"/>
      <c r="E5" s="53"/>
      <c r="F5" s="53"/>
      <c r="G5" s="53"/>
      <c r="H5" s="53"/>
      <c r="I5" s="53"/>
      <c r="J5" s="53"/>
      <c r="K5" s="53"/>
      <c r="L5" s="53"/>
      <c r="M5" s="53"/>
      <c r="N5" s="53"/>
      <c r="O5" s="53"/>
      <c r="P5" s="53"/>
      <c r="Q5" s="53"/>
      <c r="R5" s="53"/>
      <c r="S5" s="53"/>
      <c r="T5" s="53"/>
      <c r="U5" s="53"/>
      <c r="V5" s="53"/>
      <c r="W5" s="53"/>
      <c r="X5" s="53"/>
    </row>
    <row r="6" spans="1:24" ht="36" customHeight="1">
      <c r="A6" s="871" t="s">
        <v>64</v>
      </c>
      <c r="B6" s="872"/>
      <c r="C6" s="872"/>
      <c r="D6" s="872"/>
      <c r="E6" s="872"/>
      <c r="F6" s="872"/>
      <c r="G6" s="872"/>
      <c r="H6" s="872"/>
      <c r="I6" s="872"/>
      <c r="J6" s="872"/>
      <c r="K6" s="872"/>
      <c r="L6" s="873"/>
      <c r="M6" s="874"/>
      <c r="N6" s="875"/>
      <c r="O6" s="875"/>
      <c r="P6" s="875"/>
      <c r="Q6" s="875"/>
      <c r="R6" s="875"/>
      <c r="S6" s="875"/>
      <c r="T6" s="875"/>
      <c r="U6" s="875"/>
      <c r="V6" s="875"/>
      <c r="W6" s="875"/>
      <c r="X6" s="876"/>
    </row>
    <row r="7" spans="1:24" ht="36" customHeight="1">
      <c r="A7" s="861" t="s">
        <v>65</v>
      </c>
      <c r="B7" s="862"/>
      <c r="C7" s="862"/>
      <c r="D7" s="862"/>
      <c r="E7" s="862"/>
      <c r="F7" s="862"/>
      <c r="G7" s="862"/>
      <c r="H7" s="862"/>
      <c r="I7" s="862"/>
      <c r="J7" s="862"/>
      <c r="K7" s="862"/>
      <c r="L7" s="863"/>
      <c r="M7" s="864" t="s">
        <v>19</v>
      </c>
      <c r="N7" s="865"/>
      <c r="O7" s="865"/>
      <c r="P7" s="865"/>
      <c r="Q7" s="865"/>
      <c r="R7" s="865"/>
      <c r="S7" s="865"/>
      <c r="T7" s="865"/>
      <c r="U7" s="865"/>
      <c r="V7" s="865"/>
      <c r="W7" s="865"/>
      <c r="X7" s="866"/>
    </row>
    <row r="8" spans="1:24" ht="36" customHeight="1">
      <c r="A8" s="877" t="s">
        <v>66</v>
      </c>
      <c r="B8" s="862"/>
      <c r="C8" s="862"/>
      <c r="D8" s="862"/>
      <c r="E8" s="862"/>
      <c r="F8" s="862"/>
      <c r="G8" s="862"/>
      <c r="H8" s="862"/>
      <c r="I8" s="862"/>
      <c r="J8" s="862"/>
      <c r="K8" s="862"/>
      <c r="L8" s="863"/>
      <c r="M8" s="874"/>
      <c r="N8" s="878"/>
      <c r="O8" s="878"/>
      <c r="P8" s="878"/>
      <c r="Q8" s="878"/>
      <c r="R8" s="878"/>
      <c r="S8" s="878"/>
      <c r="T8" s="878"/>
      <c r="U8" s="879"/>
      <c r="V8" s="879"/>
      <c r="W8" s="879"/>
      <c r="X8" s="880"/>
    </row>
    <row r="9" spans="1:24" ht="36" customHeight="1">
      <c r="A9" s="877" t="s">
        <v>67</v>
      </c>
      <c r="B9" s="862"/>
      <c r="C9" s="862"/>
      <c r="D9" s="862"/>
      <c r="E9" s="862"/>
      <c r="F9" s="862"/>
      <c r="G9" s="862"/>
      <c r="H9" s="881"/>
      <c r="I9" s="881"/>
      <c r="J9" s="881"/>
      <c r="K9" s="881"/>
      <c r="L9" s="882"/>
      <c r="M9" s="874"/>
      <c r="N9" s="878"/>
      <c r="O9" s="878"/>
      <c r="P9" s="878"/>
      <c r="Q9" s="878"/>
      <c r="R9" s="878"/>
      <c r="S9" s="878"/>
      <c r="T9" s="878"/>
      <c r="U9" s="879"/>
      <c r="V9" s="879"/>
      <c r="W9" s="879"/>
      <c r="X9" s="880"/>
    </row>
    <row r="10" spans="1:24" ht="36" customHeight="1">
      <c r="A10" s="883" t="s">
        <v>68</v>
      </c>
      <c r="B10" s="884"/>
      <c r="C10" s="884"/>
      <c r="D10" s="884"/>
      <c r="E10" s="884"/>
      <c r="F10" s="884"/>
      <c r="G10" s="885"/>
      <c r="H10" s="861" t="s">
        <v>69</v>
      </c>
      <c r="I10" s="889"/>
      <c r="J10" s="889"/>
      <c r="K10" s="889"/>
      <c r="L10" s="890"/>
      <c r="M10" s="864" t="s">
        <v>19</v>
      </c>
      <c r="N10" s="865"/>
      <c r="O10" s="865"/>
      <c r="P10" s="865"/>
      <c r="Q10" s="865"/>
      <c r="R10" s="865"/>
      <c r="S10" s="865"/>
      <c r="T10" s="865"/>
      <c r="U10" s="865"/>
      <c r="V10" s="865"/>
      <c r="W10" s="865"/>
      <c r="X10" s="866"/>
    </row>
    <row r="11" spans="1:24" ht="36" customHeight="1">
      <c r="A11" s="886"/>
      <c r="B11" s="887"/>
      <c r="C11" s="887"/>
      <c r="D11" s="887"/>
      <c r="E11" s="887"/>
      <c r="F11" s="887"/>
      <c r="G11" s="888"/>
      <c r="H11" s="861" t="s">
        <v>70</v>
      </c>
      <c r="I11" s="889"/>
      <c r="J11" s="889"/>
      <c r="K11" s="889"/>
      <c r="L11" s="890"/>
      <c r="M11" s="864" t="s">
        <v>19</v>
      </c>
      <c r="N11" s="865"/>
      <c r="O11" s="865"/>
      <c r="P11" s="865"/>
      <c r="Q11" s="865"/>
      <c r="R11" s="865"/>
      <c r="S11" s="865"/>
      <c r="T11" s="865"/>
      <c r="U11" s="865"/>
      <c r="V11" s="865"/>
      <c r="W11" s="865"/>
      <c r="X11" s="866"/>
    </row>
    <row r="12" spans="1:24" ht="36" customHeight="1">
      <c r="A12" s="883" t="s">
        <v>71</v>
      </c>
      <c r="B12" s="905"/>
      <c r="C12" s="905"/>
      <c r="D12" s="905"/>
      <c r="E12" s="906"/>
      <c r="F12" s="907" t="s">
        <v>72</v>
      </c>
      <c r="G12" s="865"/>
      <c r="H12" s="865"/>
      <c r="I12" s="865"/>
      <c r="J12" s="865"/>
      <c r="K12" s="865"/>
      <c r="L12" s="865"/>
      <c r="M12" s="865"/>
      <c r="N12" s="865"/>
      <c r="O12" s="865"/>
      <c r="P12" s="865"/>
      <c r="Q12" s="865"/>
      <c r="R12" s="865"/>
      <c r="S12" s="865"/>
      <c r="T12" s="865"/>
      <c r="U12" s="865"/>
      <c r="V12" s="865"/>
      <c r="W12" s="865"/>
      <c r="X12" s="866"/>
    </row>
    <row r="13" spans="1:24" ht="36" customHeight="1">
      <c r="A13" s="908" t="s">
        <v>73</v>
      </c>
      <c r="B13" s="909"/>
      <c r="C13" s="909"/>
      <c r="D13" s="908" t="s">
        <v>74</v>
      </c>
      <c r="E13" s="885"/>
      <c r="F13" s="907" t="s">
        <v>75</v>
      </c>
      <c r="G13" s="865"/>
      <c r="H13" s="865"/>
      <c r="I13" s="865"/>
      <c r="J13" s="865"/>
      <c r="K13" s="865"/>
      <c r="L13" s="865"/>
      <c r="M13" s="865"/>
      <c r="N13" s="865"/>
      <c r="O13" s="865"/>
      <c r="P13" s="865"/>
      <c r="Q13" s="865"/>
      <c r="R13" s="865"/>
      <c r="S13" s="865"/>
      <c r="T13" s="865"/>
      <c r="U13" s="865"/>
      <c r="V13" s="865"/>
      <c r="W13" s="865"/>
      <c r="X13" s="866"/>
    </row>
    <row r="14" spans="1:24" ht="36" customHeight="1">
      <c r="A14" s="910"/>
      <c r="B14" s="911"/>
      <c r="C14" s="911"/>
      <c r="D14" s="908" t="s">
        <v>76</v>
      </c>
      <c r="E14" s="885"/>
      <c r="F14" s="898"/>
      <c r="G14" s="898"/>
      <c r="H14" s="898"/>
      <c r="I14" s="898"/>
      <c r="J14" s="898"/>
      <c r="K14" s="898"/>
      <c r="L14" s="898"/>
      <c r="M14" s="898"/>
      <c r="N14" s="898"/>
      <c r="O14" s="898"/>
      <c r="P14" s="898"/>
      <c r="Q14" s="898"/>
      <c r="R14" s="898"/>
      <c r="S14" s="898"/>
      <c r="T14" s="898"/>
      <c r="U14" s="898"/>
      <c r="V14" s="898"/>
      <c r="W14" s="898"/>
      <c r="X14" s="899"/>
    </row>
    <row r="15" spans="1:24" ht="36" customHeight="1">
      <c r="A15" s="910"/>
      <c r="B15" s="911"/>
      <c r="C15" s="911"/>
      <c r="D15" s="912"/>
      <c r="E15" s="913"/>
      <c r="F15" s="914"/>
      <c r="G15" s="914"/>
      <c r="H15" s="914"/>
      <c r="I15" s="914"/>
      <c r="J15" s="914"/>
      <c r="K15" s="914"/>
      <c r="L15" s="914"/>
      <c r="M15" s="914"/>
      <c r="N15" s="914"/>
      <c r="O15" s="914"/>
      <c r="P15" s="914"/>
      <c r="Q15" s="914"/>
      <c r="R15" s="914"/>
      <c r="S15" s="914"/>
      <c r="T15" s="914"/>
      <c r="U15" s="914"/>
      <c r="V15" s="914"/>
      <c r="W15" s="914"/>
      <c r="X15" s="915"/>
    </row>
    <row r="16" spans="1:24" ht="36" customHeight="1">
      <c r="A16" s="910"/>
      <c r="B16" s="911"/>
      <c r="C16" s="911"/>
      <c r="D16" s="912"/>
      <c r="E16" s="913"/>
      <c r="F16" s="914"/>
      <c r="G16" s="914"/>
      <c r="H16" s="914"/>
      <c r="I16" s="914"/>
      <c r="J16" s="914"/>
      <c r="K16" s="914"/>
      <c r="L16" s="914"/>
      <c r="M16" s="914"/>
      <c r="N16" s="914"/>
      <c r="O16" s="914"/>
      <c r="P16" s="914"/>
      <c r="Q16" s="914"/>
      <c r="R16" s="914"/>
      <c r="S16" s="914"/>
      <c r="T16" s="914"/>
      <c r="U16" s="914"/>
      <c r="V16" s="914"/>
      <c r="W16" s="914"/>
      <c r="X16" s="915"/>
    </row>
    <row r="17" spans="1:24" ht="36" customHeight="1">
      <c r="A17" s="910"/>
      <c r="B17" s="911"/>
      <c r="C17" s="911"/>
      <c r="D17" s="912"/>
      <c r="E17" s="913"/>
      <c r="F17" s="914"/>
      <c r="G17" s="914"/>
      <c r="H17" s="914"/>
      <c r="I17" s="914"/>
      <c r="J17" s="914"/>
      <c r="K17" s="914"/>
      <c r="L17" s="914"/>
      <c r="M17" s="914"/>
      <c r="N17" s="914"/>
      <c r="O17" s="914"/>
      <c r="P17" s="914"/>
      <c r="Q17" s="914"/>
      <c r="R17" s="914"/>
      <c r="S17" s="914"/>
      <c r="T17" s="914"/>
      <c r="U17" s="914"/>
      <c r="V17" s="914"/>
      <c r="W17" s="914"/>
      <c r="X17" s="915"/>
    </row>
    <row r="18" spans="1:24" ht="36" customHeight="1">
      <c r="A18" s="891" t="s">
        <v>77</v>
      </c>
      <c r="B18" s="892"/>
      <c r="C18" s="892"/>
      <c r="D18" s="892"/>
      <c r="E18" s="893"/>
      <c r="F18" s="897"/>
      <c r="G18" s="898"/>
      <c r="H18" s="898"/>
      <c r="I18" s="898"/>
      <c r="J18" s="898"/>
      <c r="K18" s="898"/>
      <c r="L18" s="898"/>
      <c r="M18" s="898"/>
      <c r="N18" s="898"/>
      <c r="O18" s="898"/>
      <c r="P18" s="898"/>
      <c r="Q18" s="898"/>
      <c r="R18" s="898"/>
      <c r="S18" s="898"/>
      <c r="T18" s="898"/>
      <c r="U18" s="898"/>
      <c r="V18" s="898"/>
      <c r="W18" s="898"/>
      <c r="X18" s="899"/>
    </row>
    <row r="19" spans="1:24" ht="36" customHeight="1">
      <c r="A19" s="894"/>
      <c r="B19" s="895"/>
      <c r="C19" s="895"/>
      <c r="D19" s="895"/>
      <c r="E19" s="896"/>
      <c r="F19" s="900"/>
      <c r="G19" s="901"/>
      <c r="H19" s="901"/>
      <c r="I19" s="901"/>
      <c r="J19" s="901"/>
      <c r="K19" s="901"/>
      <c r="L19" s="901"/>
      <c r="M19" s="901"/>
      <c r="N19" s="901"/>
      <c r="O19" s="901"/>
      <c r="P19" s="901"/>
      <c r="Q19" s="901"/>
      <c r="R19" s="901"/>
      <c r="S19" s="901"/>
      <c r="T19" s="901"/>
      <c r="U19" s="901"/>
      <c r="V19" s="901"/>
      <c r="W19" s="901"/>
      <c r="X19" s="902"/>
    </row>
    <row r="20" spans="1:24" ht="36" customHeight="1">
      <c r="A20" s="53"/>
      <c r="B20" s="53"/>
      <c r="C20" s="53"/>
      <c r="D20" s="53"/>
      <c r="E20" s="53"/>
      <c r="F20" s="53"/>
      <c r="G20" s="53"/>
      <c r="H20" s="53"/>
      <c r="I20" s="53"/>
      <c r="J20" s="53"/>
      <c r="K20" s="53"/>
      <c r="L20" s="53"/>
      <c r="M20" s="53"/>
      <c r="N20" s="53"/>
      <c r="O20" s="53"/>
      <c r="P20" s="53"/>
      <c r="Q20" s="53"/>
      <c r="R20" s="53"/>
      <c r="S20" s="53"/>
      <c r="T20" s="53"/>
      <c r="U20" s="53"/>
      <c r="V20" s="53"/>
      <c r="W20" s="53"/>
      <c r="X20" s="53"/>
    </row>
    <row r="21" spans="1:24" ht="36" customHeight="1">
      <c r="A21" s="903" t="s">
        <v>78</v>
      </c>
      <c r="B21" s="904"/>
      <c r="C21" s="904"/>
      <c r="D21" s="904"/>
      <c r="E21" s="904"/>
      <c r="F21" s="904"/>
      <c r="G21" s="904"/>
      <c r="H21" s="904"/>
      <c r="I21" s="904"/>
      <c r="J21" s="904"/>
      <c r="K21" s="904"/>
      <c r="L21" s="904"/>
      <c r="M21" s="904"/>
      <c r="N21" s="904"/>
      <c r="O21" s="904"/>
      <c r="P21" s="904"/>
      <c r="Q21" s="904"/>
      <c r="R21" s="904"/>
      <c r="S21" s="904"/>
      <c r="T21" s="904"/>
      <c r="U21" s="904"/>
      <c r="V21" s="904"/>
      <c r="W21" s="904"/>
      <c r="X21" s="904"/>
    </row>
    <row r="22" spans="1:24" ht="36" customHeight="1">
      <c r="A22" s="904"/>
      <c r="B22" s="904"/>
      <c r="C22" s="904"/>
      <c r="D22" s="904"/>
      <c r="E22" s="904"/>
      <c r="F22" s="904"/>
      <c r="G22" s="904"/>
      <c r="H22" s="904"/>
      <c r="I22" s="904"/>
      <c r="J22" s="904"/>
      <c r="K22" s="904"/>
      <c r="L22" s="904"/>
      <c r="M22" s="904"/>
      <c r="N22" s="904"/>
      <c r="O22" s="904"/>
      <c r="P22" s="904"/>
      <c r="Q22" s="904"/>
      <c r="R22" s="904"/>
      <c r="S22" s="904"/>
      <c r="T22" s="904"/>
      <c r="U22" s="904"/>
      <c r="V22" s="904"/>
      <c r="W22" s="904"/>
      <c r="X22" s="904"/>
    </row>
    <row r="23" spans="1:24" ht="36" customHeight="1">
      <c r="A23" s="904"/>
      <c r="B23" s="904"/>
      <c r="C23" s="904"/>
      <c r="D23" s="904"/>
      <c r="E23" s="904"/>
      <c r="F23" s="904"/>
      <c r="G23" s="904"/>
      <c r="H23" s="904"/>
      <c r="I23" s="904"/>
      <c r="J23" s="904"/>
      <c r="K23" s="904"/>
      <c r="L23" s="904"/>
      <c r="M23" s="904"/>
      <c r="N23" s="904"/>
      <c r="O23" s="904"/>
      <c r="P23" s="904"/>
      <c r="Q23" s="904"/>
      <c r="R23" s="904"/>
      <c r="S23" s="904"/>
      <c r="T23" s="904"/>
      <c r="U23" s="904"/>
      <c r="V23" s="904"/>
      <c r="W23" s="904"/>
      <c r="X23" s="904"/>
    </row>
    <row r="24" spans="1:24" ht="36" customHeight="1">
      <c r="A24" s="904"/>
      <c r="B24" s="904"/>
      <c r="C24" s="904"/>
      <c r="D24" s="904"/>
      <c r="E24" s="904"/>
      <c r="F24" s="904"/>
      <c r="G24" s="904"/>
      <c r="H24" s="904"/>
      <c r="I24" s="904"/>
      <c r="J24" s="904"/>
      <c r="K24" s="904"/>
      <c r="L24" s="904"/>
      <c r="M24" s="904"/>
      <c r="N24" s="904"/>
      <c r="O24" s="904"/>
      <c r="P24" s="904"/>
      <c r="Q24" s="904"/>
      <c r="R24" s="904"/>
      <c r="S24" s="904"/>
      <c r="T24" s="904"/>
      <c r="U24" s="904"/>
      <c r="V24" s="904"/>
      <c r="W24" s="904"/>
      <c r="X24" s="904"/>
    </row>
    <row r="25" spans="1:24" ht="36" customHeight="1">
      <c r="A25" s="904"/>
      <c r="B25" s="904"/>
      <c r="C25" s="904"/>
      <c r="D25" s="904"/>
      <c r="E25" s="904"/>
      <c r="F25" s="904"/>
      <c r="G25" s="904"/>
      <c r="H25" s="904"/>
      <c r="I25" s="904"/>
      <c r="J25" s="904"/>
      <c r="K25" s="904"/>
      <c r="L25" s="904"/>
      <c r="M25" s="904"/>
      <c r="N25" s="904"/>
      <c r="O25" s="904"/>
      <c r="P25" s="904"/>
      <c r="Q25" s="904"/>
      <c r="R25" s="904"/>
      <c r="S25" s="904"/>
      <c r="T25" s="904"/>
      <c r="U25" s="904"/>
      <c r="V25" s="904"/>
      <c r="W25" s="904"/>
      <c r="X25" s="904"/>
    </row>
    <row r="26" spans="1:24" ht="36" customHeight="1">
      <c r="A26" s="904"/>
      <c r="B26" s="904"/>
      <c r="C26" s="904"/>
      <c r="D26" s="904"/>
      <c r="E26" s="904"/>
      <c r="F26" s="904"/>
      <c r="G26" s="904"/>
      <c r="H26" s="904"/>
      <c r="I26" s="904"/>
      <c r="J26" s="904"/>
      <c r="K26" s="904"/>
      <c r="L26" s="904"/>
      <c r="M26" s="904"/>
      <c r="N26" s="904"/>
      <c r="O26" s="904"/>
      <c r="P26" s="904"/>
      <c r="Q26" s="904"/>
      <c r="R26" s="904"/>
      <c r="S26" s="904"/>
      <c r="T26" s="904"/>
      <c r="U26" s="904"/>
      <c r="V26" s="904"/>
      <c r="W26" s="904"/>
      <c r="X26" s="904"/>
    </row>
  </sheetData>
  <mergeCells count="26">
    <mergeCell ref="A18:E19"/>
    <mergeCell ref="F18:X19"/>
    <mergeCell ref="A21:X26"/>
    <mergeCell ref="A12:E12"/>
    <mergeCell ref="F12:X12"/>
    <mergeCell ref="A13:C17"/>
    <mergeCell ref="D13:E13"/>
    <mergeCell ref="F13:X13"/>
    <mergeCell ref="D14:E17"/>
    <mergeCell ref="F14:X17"/>
    <mergeCell ref="A8:L8"/>
    <mergeCell ref="M8:X8"/>
    <mergeCell ref="A9:L9"/>
    <mergeCell ref="M9:X9"/>
    <mergeCell ref="A10:G11"/>
    <mergeCell ref="H10:L10"/>
    <mergeCell ref="M10:X10"/>
    <mergeCell ref="H11:L11"/>
    <mergeCell ref="M11:X11"/>
    <mergeCell ref="A7:L7"/>
    <mergeCell ref="M7:X7"/>
    <mergeCell ref="B1:F1"/>
    <mergeCell ref="S3:X3"/>
    <mergeCell ref="A4:X4"/>
    <mergeCell ref="A6:L6"/>
    <mergeCell ref="M6:X6"/>
  </mergeCells>
  <phoneticPr fontId="3"/>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52CFB-A25B-4B59-8644-8D136FB8EE64}">
  <sheetPr>
    <tabColor indexed="13"/>
  </sheetPr>
  <dimension ref="A1:AB25"/>
  <sheetViews>
    <sheetView view="pageBreakPreview" topLeftCell="A13" zoomScale="98" zoomScaleNormal="100" zoomScaleSheetLayoutView="98" workbookViewId="0">
      <selection activeCell="B7" sqref="B7:B15"/>
    </sheetView>
  </sheetViews>
  <sheetFormatPr defaultRowHeight="13.2"/>
  <cols>
    <col min="1" max="24" width="3.09765625" style="51" customWidth="1"/>
    <col min="25" max="256" width="8.796875" style="51"/>
    <col min="257" max="280" width="3.09765625" style="51" customWidth="1"/>
    <col min="281" max="512" width="8.796875" style="51"/>
    <col min="513" max="536" width="3.09765625" style="51" customWidth="1"/>
    <col min="537" max="768" width="8.796875" style="51"/>
    <col min="769" max="792" width="3.09765625" style="51" customWidth="1"/>
    <col min="793" max="1024" width="8.796875" style="51"/>
    <col min="1025" max="1048" width="3.09765625" style="51" customWidth="1"/>
    <col min="1049" max="1280" width="8.796875" style="51"/>
    <col min="1281" max="1304" width="3.09765625" style="51" customWidth="1"/>
    <col min="1305" max="1536" width="8.796875" style="51"/>
    <col min="1537" max="1560" width="3.09765625" style="51" customWidth="1"/>
    <col min="1561" max="1792" width="8.796875" style="51"/>
    <col min="1793" max="1816" width="3.09765625" style="51" customWidth="1"/>
    <col min="1817" max="2048" width="8.796875" style="51"/>
    <col min="2049" max="2072" width="3.09765625" style="51" customWidth="1"/>
    <col min="2073" max="2304" width="8.796875" style="51"/>
    <col min="2305" max="2328" width="3.09765625" style="51" customWidth="1"/>
    <col min="2329" max="2560" width="8.796875" style="51"/>
    <col min="2561" max="2584" width="3.09765625" style="51" customWidth="1"/>
    <col min="2585" max="2816" width="8.796875" style="51"/>
    <col min="2817" max="2840" width="3.09765625" style="51" customWidth="1"/>
    <col min="2841" max="3072" width="8.796875" style="51"/>
    <col min="3073" max="3096" width="3.09765625" style="51" customWidth="1"/>
    <col min="3097" max="3328" width="8.796875" style="51"/>
    <col min="3329" max="3352" width="3.09765625" style="51" customWidth="1"/>
    <col min="3353" max="3584" width="8.796875" style="51"/>
    <col min="3585" max="3608" width="3.09765625" style="51" customWidth="1"/>
    <col min="3609" max="3840" width="8.796875" style="51"/>
    <col min="3841" max="3864" width="3.09765625" style="51" customWidth="1"/>
    <col min="3865" max="4096" width="8.796875" style="51"/>
    <col min="4097" max="4120" width="3.09765625" style="51" customWidth="1"/>
    <col min="4121" max="4352" width="8.796875" style="51"/>
    <col min="4353" max="4376" width="3.09765625" style="51" customWidth="1"/>
    <col min="4377" max="4608" width="8.796875" style="51"/>
    <col min="4609" max="4632" width="3.09765625" style="51" customWidth="1"/>
    <col min="4633" max="4864" width="8.796875" style="51"/>
    <col min="4865" max="4888" width="3.09765625" style="51" customWidth="1"/>
    <col min="4889" max="5120" width="8.796875" style="51"/>
    <col min="5121" max="5144" width="3.09765625" style="51" customWidth="1"/>
    <col min="5145" max="5376" width="8.796875" style="51"/>
    <col min="5377" max="5400" width="3.09765625" style="51" customWidth="1"/>
    <col min="5401" max="5632" width="8.796875" style="51"/>
    <col min="5633" max="5656" width="3.09765625" style="51" customWidth="1"/>
    <col min="5657" max="5888" width="8.796875" style="51"/>
    <col min="5889" max="5912" width="3.09765625" style="51" customWidth="1"/>
    <col min="5913" max="6144" width="8.796875" style="51"/>
    <col min="6145" max="6168" width="3.09765625" style="51" customWidth="1"/>
    <col min="6169" max="6400" width="8.796875" style="51"/>
    <col min="6401" max="6424" width="3.09765625" style="51" customWidth="1"/>
    <col min="6425" max="6656" width="8.796875" style="51"/>
    <col min="6657" max="6680" width="3.09765625" style="51" customWidth="1"/>
    <col min="6681" max="6912" width="8.796875" style="51"/>
    <col min="6913" max="6936" width="3.09765625" style="51" customWidth="1"/>
    <col min="6937" max="7168" width="8.796875" style="51"/>
    <col min="7169" max="7192" width="3.09765625" style="51" customWidth="1"/>
    <col min="7193" max="7424" width="8.796875" style="51"/>
    <col min="7425" max="7448" width="3.09765625" style="51" customWidth="1"/>
    <col min="7449" max="7680" width="8.796875" style="51"/>
    <col min="7681" max="7704" width="3.09765625" style="51" customWidth="1"/>
    <col min="7705" max="7936" width="8.796875" style="51"/>
    <col min="7937" max="7960" width="3.09765625" style="51" customWidth="1"/>
    <col min="7961" max="8192" width="8.796875" style="51"/>
    <col min="8193" max="8216" width="3.09765625" style="51" customWidth="1"/>
    <col min="8217" max="8448" width="8.796875" style="51"/>
    <col min="8449" max="8472" width="3.09765625" style="51" customWidth="1"/>
    <col min="8473" max="8704" width="8.796875" style="51"/>
    <col min="8705" max="8728" width="3.09765625" style="51" customWidth="1"/>
    <col min="8729" max="8960" width="8.796875" style="51"/>
    <col min="8961" max="8984" width="3.09765625" style="51" customWidth="1"/>
    <col min="8985" max="9216" width="8.796875" style="51"/>
    <col min="9217" max="9240" width="3.09765625" style="51" customWidth="1"/>
    <col min="9241" max="9472" width="8.796875" style="51"/>
    <col min="9473" max="9496" width="3.09765625" style="51" customWidth="1"/>
    <col min="9497" max="9728" width="8.796875" style="51"/>
    <col min="9729" max="9752" width="3.09765625" style="51" customWidth="1"/>
    <col min="9753" max="9984" width="8.796875" style="51"/>
    <col min="9985" max="10008" width="3.09765625" style="51" customWidth="1"/>
    <col min="10009" max="10240" width="8.796875" style="51"/>
    <col min="10241" max="10264" width="3.09765625" style="51" customWidth="1"/>
    <col min="10265" max="10496" width="8.796875" style="51"/>
    <col min="10497" max="10520" width="3.09765625" style="51" customWidth="1"/>
    <col min="10521" max="10752" width="8.796875" style="51"/>
    <col min="10753" max="10776" width="3.09765625" style="51" customWidth="1"/>
    <col min="10777" max="11008" width="8.796875" style="51"/>
    <col min="11009" max="11032" width="3.09765625" style="51" customWidth="1"/>
    <col min="11033" max="11264" width="8.796875" style="51"/>
    <col min="11265" max="11288" width="3.09765625" style="51" customWidth="1"/>
    <col min="11289" max="11520" width="8.796875" style="51"/>
    <col min="11521" max="11544" width="3.09765625" style="51" customWidth="1"/>
    <col min="11545" max="11776" width="8.796875" style="51"/>
    <col min="11777" max="11800" width="3.09765625" style="51" customWidth="1"/>
    <col min="11801" max="12032" width="8.796875" style="51"/>
    <col min="12033" max="12056" width="3.09765625" style="51" customWidth="1"/>
    <col min="12057" max="12288" width="8.796875" style="51"/>
    <col min="12289" max="12312" width="3.09765625" style="51" customWidth="1"/>
    <col min="12313" max="12544" width="8.796875" style="51"/>
    <col min="12545" max="12568" width="3.09765625" style="51" customWidth="1"/>
    <col min="12569" max="12800" width="8.796875" style="51"/>
    <col min="12801" max="12824" width="3.09765625" style="51" customWidth="1"/>
    <col min="12825" max="13056" width="8.796875" style="51"/>
    <col min="13057" max="13080" width="3.09765625" style="51" customWidth="1"/>
    <col min="13081" max="13312" width="8.796875" style="51"/>
    <col min="13313" max="13336" width="3.09765625" style="51" customWidth="1"/>
    <col min="13337" max="13568" width="8.796875" style="51"/>
    <col min="13569" max="13592" width="3.09765625" style="51" customWidth="1"/>
    <col min="13593" max="13824" width="8.796875" style="51"/>
    <col min="13825" max="13848" width="3.09765625" style="51" customWidth="1"/>
    <col min="13849" max="14080" width="8.796875" style="51"/>
    <col min="14081" max="14104" width="3.09765625" style="51" customWidth="1"/>
    <col min="14105" max="14336" width="8.796875" style="51"/>
    <col min="14337" max="14360" width="3.09765625" style="51" customWidth="1"/>
    <col min="14361" max="14592" width="8.796875" style="51"/>
    <col min="14593" max="14616" width="3.09765625" style="51" customWidth="1"/>
    <col min="14617" max="14848" width="8.796875" style="51"/>
    <col min="14849" max="14872" width="3.09765625" style="51" customWidth="1"/>
    <col min="14873" max="15104" width="8.796875" style="51"/>
    <col min="15105" max="15128" width="3.09765625" style="51" customWidth="1"/>
    <col min="15129" max="15360" width="8.796875" style="51"/>
    <col min="15361" max="15384" width="3.09765625" style="51" customWidth="1"/>
    <col min="15385" max="15616" width="8.796875" style="51"/>
    <col min="15617" max="15640" width="3.09765625" style="51" customWidth="1"/>
    <col min="15641" max="15872" width="8.796875" style="51"/>
    <col min="15873" max="15896" width="3.09765625" style="51" customWidth="1"/>
    <col min="15897" max="16128" width="8.796875" style="51"/>
    <col min="16129" max="16152" width="3.09765625" style="51" customWidth="1"/>
    <col min="16153" max="16384" width="8.796875" style="51"/>
  </cols>
  <sheetData>
    <row r="1" spans="1:28">
      <c r="B1" s="867" t="s">
        <v>79</v>
      </c>
      <c r="C1" s="867"/>
      <c r="D1" s="867"/>
      <c r="E1" s="867"/>
    </row>
    <row r="2" spans="1:28" ht="21" customHeight="1">
      <c r="A2" s="52" t="s">
        <v>80</v>
      </c>
      <c r="B2" s="52"/>
      <c r="C2" s="52"/>
      <c r="D2" s="52"/>
      <c r="E2" s="52"/>
      <c r="F2" s="52"/>
      <c r="G2" s="52"/>
      <c r="H2" s="52"/>
      <c r="I2" s="52"/>
      <c r="J2" s="52"/>
      <c r="K2" s="52"/>
      <c r="L2" s="52"/>
      <c r="M2" s="52"/>
      <c r="N2" s="52"/>
    </row>
    <row r="3" spans="1:28" ht="21" customHeight="1">
      <c r="S3" s="868" t="s">
        <v>0</v>
      </c>
      <c r="T3" s="868"/>
      <c r="U3" s="868"/>
      <c r="V3" s="868"/>
      <c r="W3" s="868"/>
      <c r="X3" s="868"/>
      <c r="Y3" s="54"/>
    </row>
    <row r="4" spans="1:28" ht="33" customHeight="1">
      <c r="A4" s="869" t="s">
        <v>63</v>
      </c>
      <c r="B4" s="870"/>
      <c r="C4" s="870"/>
      <c r="D4" s="870"/>
      <c r="E4" s="870"/>
      <c r="F4" s="870"/>
      <c r="G4" s="870"/>
      <c r="H4" s="870"/>
      <c r="I4" s="870"/>
      <c r="J4" s="870"/>
      <c r="K4" s="870"/>
      <c r="L4" s="870"/>
      <c r="M4" s="870"/>
      <c r="N4" s="870"/>
      <c r="O4" s="870"/>
      <c r="P4" s="870"/>
      <c r="Q4" s="870"/>
      <c r="R4" s="870"/>
      <c r="S4" s="870"/>
      <c r="T4" s="870"/>
      <c r="U4" s="870"/>
      <c r="V4" s="870"/>
      <c r="W4" s="870"/>
      <c r="X4" s="870"/>
    </row>
    <row r="5" spans="1:28" ht="33" customHeight="1">
      <c r="A5" s="53"/>
      <c r="B5" s="53"/>
      <c r="C5" s="53"/>
      <c r="D5" s="53"/>
      <c r="E5" s="53"/>
      <c r="F5" s="53"/>
      <c r="G5" s="53"/>
      <c r="H5" s="53"/>
      <c r="I5" s="53"/>
      <c r="J5" s="53"/>
      <c r="K5" s="53"/>
      <c r="L5" s="53"/>
      <c r="M5" s="53"/>
      <c r="N5" s="53"/>
      <c r="O5" s="53"/>
      <c r="P5" s="53"/>
      <c r="Q5" s="53"/>
      <c r="R5" s="53"/>
      <c r="S5" s="53"/>
      <c r="T5" s="53"/>
      <c r="U5" s="53"/>
      <c r="V5" s="53"/>
      <c r="W5" s="53"/>
      <c r="X5" s="53"/>
    </row>
    <row r="6" spans="1:28" ht="36" customHeight="1">
      <c r="A6" s="871" t="s">
        <v>81</v>
      </c>
      <c r="B6" s="872"/>
      <c r="C6" s="872"/>
      <c r="D6" s="872"/>
      <c r="E6" s="872"/>
      <c r="F6" s="872"/>
      <c r="G6" s="872"/>
      <c r="H6" s="872"/>
      <c r="I6" s="872"/>
      <c r="J6" s="872"/>
      <c r="K6" s="872"/>
      <c r="L6" s="873"/>
      <c r="M6" s="874"/>
      <c r="N6" s="875"/>
      <c r="O6" s="875"/>
      <c r="P6" s="875"/>
      <c r="Q6" s="875"/>
      <c r="R6" s="875"/>
      <c r="S6" s="875"/>
      <c r="T6" s="875"/>
      <c r="U6" s="875"/>
      <c r="V6" s="875"/>
      <c r="W6" s="875"/>
      <c r="X6" s="876"/>
    </row>
    <row r="7" spans="1:28" ht="36" customHeight="1">
      <c r="A7" s="916" t="s">
        <v>82</v>
      </c>
      <c r="B7" s="862"/>
      <c r="C7" s="862"/>
      <c r="D7" s="862"/>
      <c r="E7" s="862"/>
      <c r="F7" s="862"/>
      <c r="G7" s="862"/>
      <c r="H7" s="862"/>
      <c r="I7" s="862"/>
      <c r="J7" s="862"/>
      <c r="K7" s="862"/>
      <c r="L7" s="863"/>
      <c r="M7" s="917" t="s">
        <v>19</v>
      </c>
      <c r="N7" s="918"/>
      <c r="O7" s="918"/>
      <c r="P7" s="918"/>
      <c r="Q7" s="918"/>
      <c r="R7" s="918"/>
      <c r="S7" s="918"/>
      <c r="T7" s="918"/>
      <c r="U7" s="918"/>
      <c r="V7" s="918"/>
      <c r="W7" s="918"/>
      <c r="X7" s="919"/>
    </row>
    <row r="8" spans="1:28" ht="36" customHeight="1">
      <c r="A8" s="920" t="s">
        <v>83</v>
      </c>
      <c r="B8" s="921"/>
      <c r="C8" s="921"/>
      <c r="D8" s="921"/>
      <c r="E8" s="921"/>
      <c r="F8" s="921"/>
      <c r="G8" s="921"/>
      <c r="H8" s="921"/>
      <c r="I8" s="921"/>
      <c r="J8" s="921"/>
      <c r="K8" s="921"/>
      <c r="L8" s="922"/>
      <c r="M8" s="926" t="s">
        <v>84</v>
      </c>
      <c r="N8" s="927"/>
      <c r="O8" s="927"/>
      <c r="P8" s="927"/>
      <c r="Q8" s="927"/>
      <c r="R8" s="928"/>
      <c r="S8" s="908" t="s">
        <v>85</v>
      </c>
      <c r="T8" s="929"/>
      <c r="U8" s="929"/>
      <c r="V8" s="929"/>
      <c r="W8" s="929"/>
      <c r="X8" s="930"/>
      <c r="AA8" s="933"/>
      <c r="AB8" s="933"/>
    </row>
    <row r="9" spans="1:28" ht="36" customHeight="1">
      <c r="A9" s="923"/>
      <c r="B9" s="924"/>
      <c r="C9" s="924"/>
      <c r="D9" s="924"/>
      <c r="E9" s="924"/>
      <c r="F9" s="924"/>
      <c r="G9" s="924"/>
      <c r="H9" s="924"/>
      <c r="I9" s="924"/>
      <c r="J9" s="924"/>
      <c r="K9" s="924"/>
      <c r="L9" s="925"/>
      <c r="M9" s="934"/>
      <c r="N9" s="935"/>
      <c r="O9" s="935"/>
      <c r="P9" s="935"/>
      <c r="Q9" s="935"/>
      <c r="R9" s="936"/>
      <c r="S9" s="937"/>
      <c r="T9" s="938"/>
      <c r="U9" s="938"/>
      <c r="V9" s="938"/>
      <c r="W9" s="938"/>
      <c r="X9" s="939"/>
    </row>
    <row r="10" spans="1:28" ht="36" customHeight="1">
      <c r="A10" s="920" t="s">
        <v>86</v>
      </c>
      <c r="B10" s="921"/>
      <c r="C10" s="921"/>
      <c r="D10" s="921"/>
      <c r="E10" s="921"/>
      <c r="F10" s="921"/>
      <c r="G10" s="921"/>
      <c r="H10" s="921"/>
      <c r="I10" s="921"/>
      <c r="J10" s="921"/>
      <c r="K10" s="921"/>
      <c r="L10" s="922"/>
      <c r="M10" s="926" t="s">
        <v>84</v>
      </c>
      <c r="N10" s="927"/>
      <c r="O10" s="927"/>
      <c r="P10" s="927"/>
      <c r="Q10" s="927"/>
      <c r="R10" s="928"/>
      <c r="S10" s="908" t="s">
        <v>85</v>
      </c>
      <c r="T10" s="929"/>
      <c r="U10" s="929"/>
      <c r="V10" s="929"/>
      <c r="W10" s="929"/>
      <c r="X10" s="930"/>
    </row>
    <row r="11" spans="1:28" ht="36" customHeight="1">
      <c r="A11" s="923"/>
      <c r="B11" s="924"/>
      <c r="C11" s="924"/>
      <c r="D11" s="924"/>
      <c r="E11" s="924"/>
      <c r="F11" s="924"/>
      <c r="G11" s="924"/>
      <c r="H11" s="924"/>
      <c r="I11" s="924"/>
      <c r="J11" s="924"/>
      <c r="K11" s="924"/>
      <c r="L11" s="925"/>
      <c r="M11" s="934"/>
      <c r="N11" s="935"/>
      <c r="O11" s="935"/>
      <c r="P11" s="935"/>
      <c r="Q11" s="935"/>
      <c r="R11" s="936"/>
      <c r="S11" s="937"/>
      <c r="T11" s="938"/>
      <c r="U11" s="938"/>
      <c r="V11" s="938"/>
      <c r="W11" s="938"/>
      <c r="X11" s="939"/>
    </row>
    <row r="12" spans="1:28" ht="36" customHeight="1">
      <c r="A12" s="883" t="s">
        <v>68</v>
      </c>
      <c r="B12" s="884"/>
      <c r="C12" s="884"/>
      <c r="D12" s="884"/>
      <c r="E12" s="884"/>
      <c r="F12" s="884"/>
      <c r="G12" s="885"/>
      <c r="H12" s="861" t="s">
        <v>69</v>
      </c>
      <c r="I12" s="942"/>
      <c r="J12" s="942"/>
      <c r="K12" s="942"/>
      <c r="L12" s="943"/>
      <c r="M12" s="917" t="s">
        <v>19</v>
      </c>
      <c r="N12" s="918"/>
      <c r="O12" s="918"/>
      <c r="P12" s="918"/>
      <c r="Q12" s="918"/>
      <c r="R12" s="918"/>
      <c r="S12" s="918"/>
      <c r="T12" s="918"/>
      <c r="U12" s="918"/>
      <c r="V12" s="918"/>
      <c r="W12" s="918"/>
      <c r="X12" s="919"/>
    </row>
    <row r="13" spans="1:28" ht="36" customHeight="1">
      <c r="A13" s="886"/>
      <c r="B13" s="887"/>
      <c r="C13" s="887"/>
      <c r="D13" s="887"/>
      <c r="E13" s="887"/>
      <c r="F13" s="887"/>
      <c r="G13" s="888"/>
      <c r="H13" s="861" t="s">
        <v>70</v>
      </c>
      <c r="I13" s="942"/>
      <c r="J13" s="942"/>
      <c r="K13" s="942"/>
      <c r="L13" s="943"/>
      <c r="M13" s="944" t="s">
        <v>19</v>
      </c>
      <c r="N13" s="945"/>
      <c r="O13" s="945"/>
      <c r="P13" s="945"/>
      <c r="Q13" s="945"/>
      <c r="R13" s="945"/>
      <c r="S13" s="945"/>
      <c r="T13" s="945"/>
      <c r="U13" s="945"/>
      <c r="V13" s="945"/>
      <c r="W13" s="945"/>
      <c r="X13" s="946"/>
    </row>
    <row r="14" spans="1:28" ht="36" customHeight="1">
      <c r="A14" s="908" t="s">
        <v>73</v>
      </c>
      <c r="B14" s="909"/>
      <c r="C14" s="909"/>
      <c r="D14" s="908" t="s">
        <v>74</v>
      </c>
      <c r="E14" s="885"/>
      <c r="F14" s="931" t="s">
        <v>87</v>
      </c>
      <c r="G14" s="932"/>
      <c r="H14" s="932"/>
      <c r="I14" s="932"/>
      <c r="J14" s="932"/>
      <c r="K14" s="932"/>
      <c r="L14" s="932"/>
      <c r="M14" s="932"/>
      <c r="N14" s="932"/>
      <c r="O14" s="932"/>
      <c r="P14" s="932"/>
      <c r="Q14" s="865"/>
      <c r="R14" s="865"/>
      <c r="S14" s="865"/>
      <c r="T14" s="865"/>
      <c r="U14" s="865"/>
      <c r="V14" s="865"/>
      <c r="W14" s="865"/>
      <c r="X14" s="866"/>
    </row>
    <row r="15" spans="1:28" ht="36" customHeight="1">
      <c r="A15" s="910"/>
      <c r="B15" s="911"/>
      <c r="C15" s="911"/>
      <c r="D15" s="908" t="s">
        <v>76</v>
      </c>
      <c r="E15" s="885"/>
      <c r="F15" s="898"/>
      <c r="G15" s="898"/>
      <c r="H15" s="898"/>
      <c r="I15" s="898"/>
      <c r="J15" s="898"/>
      <c r="K15" s="898"/>
      <c r="L15" s="898"/>
      <c r="M15" s="898"/>
      <c r="N15" s="898"/>
      <c r="O15" s="898"/>
      <c r="P15" s="898"/>
      <c r="Q15" s="898"/>
      <c r="R15" s="898"/>
      <c r="S15" s="898"/>
      <c r="T15" s="898"/>
      <c r="U15" s="898"/>
      <c r="V15" s="898"/>
      <c r="W15" s="898"/>
      <c r="X15" s="899"/>
    </row>
    <row r="16" spans="1:28" ht="36" customHeight="1">
      <c r="A16" s="910"/>
      <c r="B16" s="911"/>
      <c r="C16" s="911"/>
      <c r="D16" s="912"/>
      <c r="E16" s="913"/>
      <c r="F16" s="914"/>
      <c r="G16" s="914"/>
      <c r="H16" s="914"/>
      <c r="I16" s="914"/>
      <c r="J16" s="914"/>
      <c r="K16" s="914"/>
      <c r="L16" s="914"/>
      <c r="M16" s="914"/>
      <c r="N16" s="914"/>
      <c r="O16" s="914"/>
      <c r="P16" s="914"/>
      <c r="Q16" s="914"/>
      <c r="R16" s="914"/>
      <c r="S16" s="914"/>
      <c r="T16" s="914"/>
      <c r="U16" s="914"/>
      <c r="V16" s="914"/>
      <c r="W16" s="914"/>
      <c r="X16" s="915"/>
    </row>
    <row r="17" spans="1:24" ht="36" customHeight="1">
      <c r="A17" s="910"/>
      <c r="B17" s="911"/>
      <c r="C17" s="911"/>
      <c r="D17" s="912"/>
      <c r="E17" s="913"/>
      <c r="F17" s="914"/>
      <c r="G17" s="914"/>
      <c r="H17" s="914"/>
      <c r="I17" s="914"/>
      <c r="J17" s="914"/>
      <c r="K17" s="914"/>
      <c r="L17" s="914"/>
      <c r="M17" s="914"/>
      <c r="N17" s="914"/>
      <c r="O17" s="914"/>
      <c r="P17" s="914"/>
      <c r="Q17" s="914"/>
      <c r="R17" s="914"/>
      <c r="S17" s="914"/>
      <c r="T17" s="914"/>
      <c r="U17" s="914"/>
      <c r="V17" s="914"/>
      <c r="W17" s="914"/>
      <c r="X17" s="915"/>
    </row>
    <row r="18" spans="1:24" ht="36" customHeight="1">
      <c r="A18" s="910"/>
      <c r="B18" s="911"/>
      <c r="C18" s="911"/>
      <c r="D18" s="912"/>
      <c r="E18" s="913"/>
      <c r="F18" s="914"/>
      <c r="G18" s="914"/>
      <c r="H18" s="914"/>
      <c r="I18" s="914"/>
      <c r="J18" s="914"/>
      <c r="K18" s="914"/>
      <c r="L18" s="914"/>
      <c r="M18" s="914"/>
      <c r="N18" s="914"/>
      <c r="O18" s="914"/>
      <c r="P18" s="914"/>
      <c r="Q18" s="914"/>
      <c r="R18" s="914"/>
      <c r="S18" s="914"/>
      <c r="T18" s="914"/>
      <c r="U18" s="914"/>
      <c r="V18" s="914"/>
      <c r="W18" s="914"/>
      <c r="X18" s="915"/>
    </row>
    <row r="19" spans="1:24" ht="36" customHeight="1">
      <c r="A19" s="940" t="s">
        <v>77</v>
      </c>
      <c r="B19" s="940"/>
      <c r="C19" s="940"/>
      <c r="D19" s="940"/>
      <c r="E19" s="940"/>
      <c r="F19" s="941"/>
      <c r="G19" s="941"/>
      <c r="H19" s="941"/>
      <c r="I19" s="941"/>
      <c r="J19" s="941"/>
      <c r="K19" s="941"/>
      <c r="L19" s="941"/>
      <c r="M19" s="941"/>
      <c r="N19" s="941"/>
      <c r="O19" s="941"/>
      <c r="P19" s="941"/>
      <c r="Q19" s="941"/>
      <c r="R19" s="941"/>
      <c r="S19" s="941"/>
      <c r="T19" s="941"/>
      <c r="U19" s="941"/>
      <c r="V19" s="941"/>
      <c r="W19" s="941"/>
      <c r="X19" s="941"/>
    </row>
    <row r="21" spans="1:24">
      <c r="A21" s="51" t="s">
        <v>88</v>
      </c>
    </row>
    <row r="22" spans="1:24">
      <c r="A22" s="51" t="s">
        <v>89</v>
      </c>
    </row>
    <row r="23" spans="1:24">
      <c r="A23" s="51" t="s">
        <v>90</v>
      </c>
    </row>
    <row r="24" spans="1:24">
      <c r="A24" s="51" t="s">
        <v>91</v>
      </c>
    </row>
    <row r="25" spans="1:24">
      <c r="A25" s="51" t="s">
        <v>92</v>
      </c>
    </row>
  </sheetData>
  <mergeCells count="30">
    <mergeCell ref="AA8:AB8"/>
    <mergeCell ref="M9:R9"/>
    <mergeCell ref="S9:X9"/>
    <mergeCell ref="A19:E19"/>
    <mergeCell ref="F19:X19"/>
    <mergeCell ref="A10:L11"/>
    <mergeCell ref="M10:R10"/>
    <mergeCell ref="S10:X10"/>
    <mergeCell ref="M11:R11"/>
    <mergeCell ref="S11:X11"/>
    <mergeCell ref="A12:G13"/>
    <mergeCell ref="H12:L12"/>
    <mergeCell ref="M12:X12"/>
    <mergeCell ref="H13:L13"/>
    <mergeCell ref="M13:X13"/>
    <mergeCell ref="A14:C18"/>
    <mergeCell ref="F15:X18"/>
    <mergeCell ref="A7:L7"/>
    <mergeCell ref="M7:X7"/>
    <mergeCell ref="B1:E1"/>
    <mergeCell ref="S3:X3"/>
    <mergeCell ref="A4:X4"/>
    <mergeCell ref="A6:L6"/>
    <mergeCell ref="M6:X6"/>
    <mergeCell ref="A8:L9"/>
    <mergeCell ref="M8:R8"/>
    <mergeCell ref="S8:X8"/>
    <mergeCell ref="D14:E14"/>
    <mergeCell ref="F14:X14"/>
    <mergeCell ref="D15:E18"/>
  </mergeCells>
  <phoneticPr fontId="3"/>
  <pageMargins left="0.74803149606299213" right="0.74803149606299213"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86BD2-5F17-47F7-9336-59A4F1615560}">
  <sheetPr>
    <tabColor indexed="13"/>
  </sheetPr>
  <dimension ref="A1:J26"/>
  <sheetViews>
    <sheetView view="pageBreakPreview" topLeftCell="A14" zoomScaleNormal="85" zoomScaleSheetLayoutView="100" workbookViewId="0">
      <selection activeCell="B7" sqref="B7:B15"/>
    </sheetView>
  </sheetViews>
  <sheetFormatPr defaultColWidth="8.09765625" defaultRowHeight="13.2"/>
  <cols>
    <col min="1" max="1" width="8.09765625" style="54"/>
    <col min="2" max="8" width="9.59765625" style="54" customWidth="1"/>
    <col min="9" max="9" width="21.796875" style="54" hidden="1" customWidth="1"/>
    <col min="10" max="257" width="8.09765625" style="54"/>
    <col min="258" max="264" width="9.59765625" style="54" customWidth="1"/>
    <col min="265" max="265" width="0" style="54" hidden="1" customWidth="1"/>
    <col min="266" max="513" width="8.09765625" style="54"/>
    <col min="514" max="520" width="9.59765625" style="54" customWidth="1"/>
    <col min="521" max="521" width="0" style="54" hidden="1" customWidth="1"/>
    <col min="522" max="769" width="8.09765625" style="54"/>
    <col min="770" max="776" width="9.59765625" style="54" customWidth="1"/>
    <col min="777" max="777" width="0" style="54" hidden="1" customWidth="1"/>
    <col min="778" max="1025" width="8.09765625" style="54"/>
    <col min="1026" max="1032" width="9.59765625" style="54" customWidth="1"/>
    <col min="1033" max="1033" width="0" style="54" hidden="1" customWidth="1"/>
    <col min="1034" max="1281" width="8.09765625" style="54"/>
    <col min="1282" max="1288" width="9.59765625" style="54" customWidth="1"/>
    <col min="1289" max="1289" width="0" style="54" hidden="1" customWidth="1"/>
    <col min="1290" max="1537" width="8.09765625" style="54"/>
    <col min="1538" max="1544" width="9.59765625" style="54" customWidth="1"/>
    <col min="1545" max="1545" width="0" style="54" hidden="1" customWidth="1"/>
    <col min="1546" max="1793" width="8.09765625" style="54"/>
    <col min="1794" max="1800" width="9.59765625" style="54" customWidth="1"/>
    <col min="1801" max="1801" width="0" style="54" hidden="1" customWidth="1"/>
    <col min="1802" max="2049" width="8.09765625" style="54"/>
    <col min="2050" max="2056" width="9.59765625" style="54" customWidth="1"/>
    <col min="2057" max="2057" width="0" style="54" hidden="1" customWidth="1"/>
    <col min="2058" max="2305" width="8.09765625" style="54"/>
    <col min="2306" max="2312" width="9.59765625" style="54" customWidth="1"/>
    <col min="2313" max="2313" width="0" style="54" hidden="1" customWidth="1"/>
    <col min="2314" max="2561" width="8.09765625" style="54"/>
    <col min="2562" max="2568" width="9.59765625" style="54" customWidth="1"/>
    <col min="2569" max="2569" width="0" style="54" hidden="1" customWidth="1"/>
    <col min="2570" max="2817" width="8.09765625" style="54"/>
    <col min="2818" max="2824" width="9.59765625" style="54" customWidth="1"/>
    <col min="2825" max="2825" width="0" style="54" hidden="1" customWidth="1"/>
    <col min="2826" max="3073" width="8.09765625" style="54"/>
    <col min="3074" max="3080" width="9.59765625" style="54" customWidth="1"/>
    <col min="3081" max="3081" width="0" style="54" hidden="1" customWidth="1"/>
    <col min="3082" max="3329" width="8.09765625" style="54"/>
    <col min="3330" max="3336" width="9.59765625" style="54" customWidth="1"/>
    <col min="3337" max="3337" width="0" style="54" hidden="1" customWidth="1"/>
    <col min="3338" max="3585" width="8.09765625" style="54"/>
    <col min="3586" max="3592" width="9.59765625" style="54" customWidth="1"/>
    <col min="3593" max="3593" width="0" style="54" hidden="1" customWidth="1"/>
    <col min="3594" max="3841" width="8.09765625" style="54"/>
    <col min="3842" max="3848" width="9.59765625" style="54" customWidth="1"/>
    <col min="3849" max="3849" width="0" style="54" hidden="1" customWidth="1"/>
    <col min="3850" max="4097" width="8.09765625" style="54"/>
    <col min="4098" max="4104" width="9.59765625" style="54" customWidth="1"/>
    <col min="4105" max="4105" width="0" style="54" hidden="1" customWidth="1"/>
    <col min="4106" max="4353" width="8.09765625" style="54"/>
    <col min="4354" max="4360" width="9.59765625" style="54" customWidth="1"/>
    <col min="4361" max="4361" width="0" style="54" hidden="1" customWidth="1"/>
    <col min="4362" max="4609" width="8.09765625" style="54"/>
    <col min="4610" max="4616" width="9.59765625" style="54" customWidth="1"/>
    <col min="4617" max="4617" width="0" style="54" hidden="1" customWidth="1"/>
    <col min="4618" max="4865" width="8.09765625" style="54"/>
    <col min="4866" max="4872" width="9.59765625" style="54" customWidth="1"/>
    <col min="4873" max="4873" width="0" style="54" hidden="1" customWidth="1"/>
    <col min="4874" max="5121" width="8.09765625" style="54"/>
    <col min="5122" max="5128" width="9.59765625" style="54" customWidth="1"/>
    <col min="5129" max="5129" width="0" style="54" hidden="1" customWidth="1"/>
    <col min="5130" max="5377" width="8.09765625" style="54"/>
    <col min="5378" max="5384" width="9.59765625" style="54" customWidth="1"/>
    <col min="5385" max="5385" width="0" style="54" hidden="1" customWidth="1"/>
    <col min="5386" max="5633" width="8.09765625" style="54"/>
    <col min="5634" max="5640" width="9.59765625" style="54" customWidth="1"/>
    <col min="5641" max="5641" width="0" style="54" hidden="1" customWidth="1"/>
    <col min="5642" max="5889" width="8.09765625" style="54"/>
    <col min="5890" max="5896" width="9.59765625" style="54" customWidth="1"/>
    <col min="5897" max="5897" width="0" style="54" hidden="1" customWidth="1"/>
    <col min="5898" max="6145" width="8.09765625" style="54"/>
    <col min="6146" max="6152" width="9.59765625" style="54" customWidth="1"/>
    <col min="6153" max="6153" width="0" style="54" hidden="1" customWidth="1"/>
    <col min="6154" max="6401" width="8.09765625" style="54"/>
    <col min="6402" max="6408" width="9.59765625" style="54" customWidth="1"/>
    <col min="6409" max="6409" width="0" style="54" hidden="1" customWidth="1"/>
    <col min="6410" max="6657" width="8.09765625" style="54"/>
    <col min="6658" max="6664" width="9.59765625" style="54" customWidth="1"/>
    <col min="6665" max="6665" width="0" style="54" hidden="1" customWidth="1"/>
    <col min="6666" max="6913" width="8.09765625" style="54"/>
    <col min="6914" max="6920" width="9.59765625" style="54" customWidth="1"/>
    <col min="6921" max="6921" width="0" style="54" hidden="1" customWidth="1"/>
    <col min="6922" max="7169" width="8.09765625" style="54"/>
    <col min="7170" max="7176" width="9.59765625" style="54" customWidth="1"/>
    <col min="7177" max="7177" width="0" style="54" hidden="1" customWidth="1"/>
    <col min="7178" max="7425" width="8.09765625" style="54"/>
    <col min="7426" max="7432" width="9.59765625" style="54" customWidth="1"/>
    <col min="7433" max="7433" width="0" style="54" hidden="1" customWidth="1"/>
    <col min="7434" max="7681" width="8.09765625" style="54"/>
    <col min="7682" max="7688" width="9.59765625" style="54" customWidth="1"/>
    <col min="7689" max="7689" width="0" style="54" hidden="1" customWidth="1"/>
    <col min="7690" max="7937" width="8.09765625" style="54"/>
    <col min="7938" max="7944" width="9.59765625" style="54" customWidth="1"/>
    <col min="7945" max="7945" width="0" style="54" hidden="1" customWidth="1"/>
    <col min="7946" max="8193" width="8.09765625" style="54"/>
    <col min="8194" max="8200" width="9.59765625" style="54" customWidth="1"/>
    <col min="8201" max="8201" width="0" style="54" hidden="1" customWidth="1"/>
    <col min="8202" max="8449" width="8.09765625" style="54"/>
    <col min="8450" max="8456" width="9.59765625" style="54" customWidth="1"/>
    <col min="8457" max="8457" width="0" style="54" hidden="1" customWidth="1"/>
    <col min="8458" max="8705" width="8.09765625" style="54"/>
    <col min="8706" max="8712" width="9.59765625" style="54" customWidth="1"/>
    <col min="8713" max="8713" width="0" style="54" hidden="1" customWidth="1"/>
    <col min="8714" max="8961" width="8.09765625" style="54"/>
    <col min="8962" max="8968" width="9.59765625" style="54" customWidth="1"/>
    <col min="8969" max="8969" width="0" style="54" hidden="1" customWidth="1"/>
    <col min="8970" max="9217" width="8.09765625" style="54"/>
    <col min="9218" max="9224" width="9.59765625" style="54" customWidth="1"/>
    <col min="9225" max="9225" width="0" style="54" hidden="1" customWidth="1"/>
    <col min="9226" max="9473" width="8.09765625" style="54"/>
    <col min="9474" max="9480" width="9.59765625" style="54" customWidth="1"/>
    <col min="9481" max="9481" width="0" style="54" hidden="1" customWidth="1"/>
    <col min="9482" max="9729" width="8.09765625" style="54"/>
    <col min="9730" max="9736" width="9.59765625" style="54" customWidth="1"/>
    <col min="9737" max="9737" width="0" style="54" hidden="1" customWidth="1"/>
    <col min="9738" max="9985" width="8.09765625" style="54"/>
    <col min="9986" max="9992" width="9.59765625" style="54" customWidth="1"/>
    <col min="9993" max="9993" width="0" style="54" hidden="1" customWidth="1"/>
    <col min="9994" max="10241" width="8.09765625" style="54"/>
    <col min="10242" max="10248" width="9.59765625" style="54" customWidth="1"/>
    <col min="10249" max="10249" width="0" style="54" hidden="1" customWidth="1"/>
    <col min="10250" max="10497" width="8.09765625" style="54"/>
    <col min="10498" max="10504" width="9.59765625" style="54" customWidth="1"/>
    <col min="10505" max="10505" width="0" style="54" hidden="1" customWidth="1"/>
    <col min="10506" max="10753" width="8.09765625" style="54"/>
    <col min="10754" max="10760" width="9.59765625" style="54" customWidth="1"/>
    <col min="10761" max="10761" width="0" style="54" hidden="1" customWidth="1"/>
    <col min="10762" max="11009" width="8.09765625" style="54"/>
    <col min="11010" max="11016" width="9.59765625" style="54" customWidth="1"/>
    <col min="11017" max="11017" width="0" style="54" hidden="1" customWidth="1"/>
    <col min="11018" max="11265" width="8.09765625" style="54"/>
    <col min="11266" max="11272" width="9.59765625" style="54" customWidth="1"/>
    <col min="11273" max="11273" width="0" style="54" hidden="1" customWidth="1"/>
    <col min="11274" max="11521" width="8.09765625" style="54"/>
    <col min="11522" max="11528" width="9.59765625" style="54" customWidth="1"/>
    <col min="11529" max="11529" width="0" style="54" hidden="1" customWidth="1"/>
    <col min="11530" max="11777" width="8.09765625" style="54"/>
    <col min="11778" max="11784" width="9.59765625" style="54" customWidth="1"/>
    <col min="11785" max="11785" width="0" style="54" hidden="1" customWidth="1"/>
    <col min="11786" max="12033" width="8.09765625" style="54"/>
    <col min="12034" max="12040" width="9.59765625" style="54" customWidth="1"/>
    <col min="12041" max="12041" width="0" style="54" hidden="1" customWidth="1"/>
    <col min="12042" max="12289" width="8.09765625" style="54"/>
    <col min="12290" max="12296" width="9.59765625" style="54" customWidth="1"/>
    <col min="12297" max="12297" width="0" style="54" hidden="1" customWidth="1"/>
    <col min="12298" max="12545" width="8.09765625" style="54"/>
    <col min="12546" max="12552" width="9.59765625" style="54" customWidth="1"/>
    <col min="12553" max="12553" width="0" style="54" hidden="1" customWidth="1"/>
    <col min="12554" max="12801" width="8.09765625" style="54"/>
    <col min="12802" max="12808" width="9.59765625" style="54" customWidth="1"/>
    <col min="12809" max="12809" width="0" style="54" hidden="1" customWidth="1"/>
    <col min="12810" max="13057" width="8.09765625" style="54"/>
    <col min="13058" max="13064" width="9.59765625" style="54" customWidth="1"/>
    <col min="13065" max="13065" width="0" style="54" hidden="1" customWidth="1"/>
    <col min="13066" max="13313" width="8.09765625" style="54"/>
    <col min="13314" max="13320" width="9.59765625" style="54" customWidth="1"/>
    <col min="13321" max="13321" width="0" style="54" hidden="1" customWidth="1"/>
    <col min="13322" max="13569" width="8.09765625" style="54"/>
    <col min="13570" max="13576" width="9.59765625" style="54" customWidth="1"/>
    <col min="13577" max="13577" width="0" style="54" hidden="1" customWidth="1"/>
    <col min="13578" max="13825" width="8.09765625" style="54"/>
    <col min="13826" max="13832" width="9.59765625" style="54" customWidth="1"/>
    <col min="13833" max="13833" width="0" style="54" hidden="1" customWidth="1"/>
    <col min="13834" max="14081" width="8.09765625" style="54"/>
    <col min="14082" max="14088" width="9.59765625" style="54" customWidth="1"/>
    <col min="14089" max="14089" width="0" style="54" hidden="1" customWidth="1"/>
    <col min="14090" max="14337" width="8.09765625" style="54"/>
    <col min="14338" max="14344" width="9.59765625" style="54" customWidth="1"/>
    <col min="14345" max="14345" width="0" style="54" hidden="1" customWidth="1"/>
    <col min="14346" max="14593" width="8.09765625" style="54"/>
    <col min="14594" max="14600" width="9.59765625" style="54" customWidth="1"/>
    <col min="14601" max="14601" width="0" style="54" hidden="1" customWidth="1"/>
    <col min="14602" max="14849" width="8.09765625" style="54"/>
    <col min="14850" max="14856" width="9.59765625" style="54" customWidth="1"/>
    <col min="14857" max="14857" width="0" style="54" hidden="1" customWidth="1"/>
    <col min="14858" max="15105" width="8.09765625" style="54"/>
    <col min="15106" max="15112" width="9.59765625" style="54" customWidth="1"/>
    <col min="15113" max="15113" width="0" style="54" hidden="1" customWidth="1"/>
    <col min="15114" max="15361" width="8.09765625" style="54"/>
    <col min="15362" max="15368" width="9.59765625" style="54" customWidth="1"/>
    <col min="15369" max="15369" width="0" style="54" hidden="1" customWidth="1"/>
    <col min="15370" max="15617" width="8.09765625" style="54"/>
    <col min="15618" max="15624" width="9.59765625" style="54" customWidth="1"/>
    <col min="15625" max="15625" width="0" style="54" hidden="1" customWidth="1"/>
    <col min="15626" max="15873" width="8.09765625" style="54"/>
    <col min="15874" max="15880" width="9.59765625" style="54" customWidth="1"/>
    <col min="15881" max="15881" width="0" style="54" hidden="1" customWidth="1"/>
    <col min="15882" max="16129" width="8.09765625" style="54"/>
    <col min="16130" max="16136" width="9.59765625" style="54" customWidth="1"/>
    <col min="16137" max="16137" width="0" style="54" hidden="1" customWidth="1"/>
    <col min="16138" max="16384" width="8.09765625" style="54"/>
  </cols>
  <sheetData>
    <row r="1" spans="1:10" ht="31.05" customHeight="1">
      <c r="A1" s="947" t="s">
        <v>93</v>
      </c>
      <c r="B1" s="947"/>
      <c r="G1" s="868" t="s">
        <v>0</v>
      </c>
      <c r="H1" s="868"/>
    </row>
    <row r="2" spans="1:10" ht="31.05" customHeight="1">
      <c r="A2" s="948" t="s">
        <v>94</v>
      </c>
      <c r="B2" s="948"/>
      <c r="C2" s="948"/>
      <c r="D2" s="948"/>
      <c r="E2" s="948"/>
      <c r="F2" s="948"/>
      <c r="G2" s="948"/>
      <c r="H2" s="948"/>
      <c r="I2" s="55"/>
      <c r="J2" s="55"/>
    </row>
    <row r="3" spans="1:10" ht="18.75" customHeight="1">
      <c r="A3" s="949"/>
      <c r="B3" s="949"/>
      <c r="C3" s="949"/>
      <c r="D3" s="949"/>
      <c r="E3" s="949"/>
      <c r="F3" s="949"/>
      <c r="G3" s="949"/>
      <c r="H3" s="949"/>
      <c r="I3" s="55"/>
      <c r="J3" s="55"/>
    </row>
    <row r="4" spans="1:10" ht="16.5" customHeight="1">
      <c r="A4" s="56"/>
      <c r="B4" s="56"/>
      <c r="C4" s="56"/>
      <c r="D4" s="56"/>
      <c r="E4" s="56"/>
      <c r="F4" s="56"/>
      <c r="G4" s="56"/>
      <c r="H4" s="56"/>
      <c r="I4" s="55"/>
      <c r="J4" s="55"/>
    </row>
    <row r="5" spans="1:10" ht="31.05" customHeight="1">
      <c r="A5" s="950" t="s">
        <v>95</v>
      </c>
      <c r="B5" s="950"/>
      <c r="C5" s="951"/>
      <c r="D5" s="952"/>
      <c r="E5" s="952"/>
      <c r="F5" s="952"/>
      <c r="G5" s="952"/>
      <c r="H5" s="953"/>
    </row>
    <row r="6" spans="1:10" ht="31.05" customHeight="1">
      <c r="A6" s="950" t="s">
        <v>96</v>
      </c>
      <c r="B6" s="950"/>
      <c r="C6" s="951"/>
      <c r="D6" s="952"/>
      <c r="E6" s="952"/>
      <c r="F6" s="952"/>
      <c r="G6" s="952"/>
      <c r="H6" s="953"/>
    </row>
    <row r="7" spans="1:10" ht="31.05" customHeight="1">
      <c r="A7" s="950" t="s">
        <v>97</v>
      </c>
      <c r="B7" s="950"/>
      <c r="C7" s="951"/>
      <c r="D7" s="952"/>
      <c r="E7" s="952"/>
      <c r="F7" s="952"/>
      <c r="G7" s="952"/>
      <c r="H7" s="953"/>
    </row>
    <row r="8" spans="1:10" ht="36.75" customHeight="1">
      <c r="A8" s="954" t="s">
        <v>98</v>
      </c>
      <c r="B8" s="955"/>
      <c r="C8" s="956"/>
      <c r="D8" s="957"/>
      <c r="E8" s="957"/>
      <c r="F8" s="957"/>
      <c r="G8" s="957"/>
      <c r="H8" s="958"/>
    </row>
    <row r="9" spans="1:10" ht="31.05" customHeight="1">
      <c r="C9" s="959" t="s">
        <v>99</v>
      </c>
      <c r="D9" s="959"/>
      <c r="E9" s="959"/>
      <c r="F9" s="959"/>
      <c r="G9" s="959"/>
      <c r="H9" s="959"/>
    </row>
    <row r="10" spans="1:10" ht="31.05" customHeight="1">
      <c r="A10" s="950" t="s">
        <v>17</v>
      </c>
      <c r="B10" s="950"/>
      <c r="C10" s="950"/>
      <c r="D10" s="57" t="s">
        <v>100</v>
      </c>
      <c r="E10" s="950" t="s">
        <v>101</v>
      </c>
      <c r="F10" s="950"/>
      <c r="G10" s="950" t="s">
        <v>88</v>
      </c>
      <c r="H10" s="950"/>
    </row>
    <row r="11" spans="1:10" ht="31.05" customHeight="1">
      <c r="A11" s="57">
        <v>1</v>
      </c>
      <c r="B11" s="950"/>
      <c r="C11" s="950"/>
      <c r="D11" s="57"/>
      <c r="E11" s="950"/>
      <c r="F11" s="950"/>
      <c r="G11" s="950"/>
      <c r="H11" s="950"/>
    </row>
    <row r="12" spans="1:10" ht="31.05" customHeight="1">
      <c r="A12" s="57">
        <v>2</v>
      </c>
      <c r="B12" s="950"/>
      <c r="C12" s="950"/>
      <c r="D12" s="57"/>
      <c r="E12" s="950"/>
      <c r="F12" s="950"/>
      <c r="G12" s="950"/>
      <c r="H12" s="950"/>
    </row>
    <row r="13" spans="1:10" ht="31.05" customHeight="1">
      <c r="A13" s="57">
        <v>3</v>
      </c>
      <c r="B13" s="950"/>
      <c r="C13" s="950"/>
      <c r="D13" s="57"/>
      <c r="E13" s="950"/>
      <c r="F13" s="950"/>
      <c r="G13" s="950"/>
      <c r="H13" s="950"/>
    </row>
    <row r="14" spans="1:10" ht="31.05" customHeight="1">
      <c r="A14" s="57">
        <v>4</v>
      </c>
      <c r="B14" s="950"/>
      <c r="C14" s="950"/>
      <c r="D14" s="57"/>
      <c r="E14" s="950"/>
      <c r="F14" s="950"/>
      <c r="G14" s="950"/>
      <c r="H14" s="950"/>
    </row>
    <row r="15" spans="1:10" ht="31.05" customHeight="1">
      <c r="A15" s="57">
        <v>5</v>
      </c>
      <c r="B15" s="950"/>
      <c r="C15" s="950"/>
      <c r="D15" s="57"/>
      <c r="E15" s="950"/>
      <c r="F15" s="950"/>
      <c r="G15" s="950"/>
      <c r="H15" s="950"/>
    </row>
    <row r="16" spans="1:10" ht="31.05" customHeight="1">
      <c r="A16" s="57">
        <v>6</v>
      </c>
      <c r="B16" s="950"/>
      <c r="C16" s="950"/>
      <c r="D16" s="57"/>
      <c r="E16" s="950"/>
      <c r="F16" s="950"/>
      <c r="G16" s="950"/>
      <c r="H16" s="950"/>
    </row>
    <row r="17" spans="1:9" ht="31.05" customHeight="1">
      <c r="A17" s="57">
        <v>7</v>
      </c>
      <c r="B17" s="950"/>
      <c r="C17" s="950"/>
      <c r="D17" s="57"/>
      <c r="E17" s="950"/>
      <c r="F17" s="950"/>
      <c r="G17" s="950"/>
      <c r="H17" s="950"/>
    </row>
    <row r="18" spans="1:9" ht="31.05" customHeight="1">
      <c r="A18" s="57">
        <v>8</v>
      </c>
      <c r="B18" s="950"/>
      <c r="C18" s="950"/>
      <c r="D18" s="57"/>
      <c r="E18" s="950"/>
      <c r="F18" s="950"/>
      <c r="G18" s="950"/>
      <c r="H18" s="950"/>
    </row>
    <row r="19" spans="1:9" ht="31.05" customHeight="1">
      <c r="A19" s="57">
        <v>9</v>
      </c>
      <c r="B19" s="950"/>
      <c r="C19" s="950"/>
      <c r="D19" s="57"/>
      <c r="E19" s="950"/>
      <c r="F19" s="950"/>
      <c r="G19" s="950"/>
      <c r="H19" s="950"/>
    </row>
    <row r="20" spans="1:9" ht="31.05" customHeight="1">
      <c r="A20" s="57">
        <v>10</v>
      </c>
      <c r="B20" s="950"/>
      <c r="C20" s="950"/>
      <c r="D20" s="57"/>
      <c r="E20" s="950"/>
      <c r="F20" s="950"/>
      <c r="G20" s="950"/>
      <c r="H20" s="950"/>
    </row>
    <row r="21" spans="1:9" ht="12.75" customHeight="1"/>
    <row r="22" spans="1:9" ht="46.5" customHeight="1">
      <c r="A22" s="961" t="s">
        <v>102</v>
      </c>
      <c r="B22" s="962"/>
      <c r="C22" s="962"/>
      <c r="D22" s="962"/>
      <c r="E22" s="962"/>
      <c r="F22" s="962"/>
      <c r="G22" s="962"/>
      <c r="H22" s="962"/>
      <c r="I22" s="58" t="s">
        <v>103</v>
      </c>
    </row>
    <row r="23" spans="1:9" ht="36" customHeight="1">
      <c r="A23" s="960" t="s">
        <v>104</v>
      </c>
      <c r="B23" s="960"/>
      <c r="C23" s="960"/>
      <c r="D23" s="960"/>
      <c r="E23" s="960"/>
      <c r="F23" s="960"/>
      <c r="G23" s="960"/>
      <c r="H23" s="960"/>
      <c r="I23" s="58" t="s">
        <v>103</v>
      </c>
    </row>
    <row r="24" spans="1:9" ht="44.25" customHeight="1">
      <c r="A24" s="963" t="s">
        <v>105</v>
      </c>
      <c r="B24" s="964"/>
      <c r="C24" s="964"/>
      <c r="D24" s="964"/>
      <c r="E24" s="964"/>
      <c r="F24" s="964"/>
      <c r="G24" s="964"/>
      <c r="H24" s="964"/>
    </row>
    <row r="25" spans="1:9" ht="55.5" customHeight="1">
      <c r="A25" s="960"/>
      <c r="B25" s="960"/>
      <c r="C25" s="960"/>
      <c r="D25" s="960"/>
      <c r="E25" s="960"/>
      <c r="F25" s="960"/>
      <c r="G25" s="960"/>
      <c r="H25" s="960"/>
      <c r="I25" s="59" t="s">
        <v>106</v>
      </c>
    </row>
    <row r="26" spans="1:9" ht="25.05" customHeight="1"/>
  </sheetData>
  <mergeCells count="50">
    <mergeCell ref="A25:H25"/>
    <mergeCell ref="B20:C20"/>
    <mergeCell ref="E20:F20"/>
    <mergeCell ref="G20:H20"/>
    <mergeCell ref="A22:H22"/>
    <mergeCell ref="A23:H23"/>
    <mergeCell ref="A24:H24"/>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C9:H9"/>
    <mergeCell ref="A10:C10"/>
    <mergeCell ref="E10:F10"/>
    <mergeCell ref="G10:H10"/>
    <mergeCell ref="B11:C11"/>
    <mergeCell ref="E11:F11"/>
    <mergeCell ref="G11:H11"/>
    <mergeCell ref="A6:B6"/>
    <mergeCell ref="C6:H6"/>
    <mergeCell ref="A7:B7"/>
    <mergeCell ref="C7:H7"/>
    <mergeCell ref="A8:B8"/>
    <mergeCell ref="C8:H8"/>
    <mergeCell ref="A1:B1"/>
    <mergeCell ref="G1:H1"/>
    <mergeCell ref="A2:H2"/>
    <mergeCell ref="A3:H3"/>
    <mergeCell ref="A5:B5"/>
    <mergeCell ref="C5:H5"/>
  </mergeCells>
  <phoneticPr fontId="3"/>
  <printOptions horizontalCentered="1"/>
  <pageMargins left="0.39370078740157483" right="0.39370078740157483" top="0.98425196850393704" bottom="0.59055118110236227" header="0.51181102362204722"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FA17-8324-4896-ACC7-181460D36D85}">
  <sheetPr>
    <tabColor theme="5" tint="0.39997558519241921"/>
  </sheetPr>
  <dimension ref="A1:F16"/>
  <sheetViews>
    <sheetView view="pageBreakPreview" topLeftCell="A8" zoomScaleNormal="100" zoomScaleSheetLayoutView="100" workbookViewId="0">
      <selection activeCell="B7" sqref="B7:B15"/>
    </sheetView>
  </sheetViews>
  <sheetFormatPr defaultColWidth="8.09765625" defaultRowHeight="13.2"/>
  <cols>
    <col min="1" max="1" width="4.19921875" style="63" customWidth="1"/>
    <col min="2" max="2" width="21.796875" style="63" customWidth="1"/>
    <col min="3" max="3" width="6.09765625" style="63" customWidth="1"/>
    <col min="4" max="5" width="19.09765625" style="63" customWidth="1"/>
    <col min="6" max="6" width="2.796875" style="63" customWidth="1"/>
    <col min="7" max="256" width="8.09765625" style="63"/>
    <col min="257" max="257" width="4.19921875" style="63" customWidth="1"/>
    <col min="258" max="258" width="21.796875" style="63" customWidth="1"/>
    <col min="259" max="259" width="6.09765625" style="63" customWidth="1"/>
    <col min="260" max="261" width="19.09765625" style="63" customWidth="1"/>
    <col min="262" max="262" width="2.796875" style="63" customWidth="1"/>
    <col min="263" max="512" width="8.09765625" style="63"/>
    <col min="513" max="513" width="4.19921875" style="63" customWidth="1"/>
    <col min="514" max="514" width="21.796875" style="63" customWidth="1"/>
    <col min="515" max="515" width="6.09765625" style="63" customWidth="1"/>
    <col min="516" max="517" width="19.09765625" style="63" customWidth="1"/>
    <col min="518" max="518" width="2.796875" style="63" customWidth="1"/>
    <col min="519" max="768" width="8.09765625" style="63"/>
    <col min="769" max="769" width="4.19921875" style="63" customWidth="1"/>
    <col min="770" max="770" width="21.796875" style="63" customWidth="1"/>
    <col min="771" max="771" width="6.09765625" style="63" customWidth="1"/>
    <col min="772" max="773" width="19.09765625" style="63" customWidth="1"/>
    <col min="774" max="774" width="2.796875" style="63" customWidth="1"/>
    <col min="775" max="1024" width="8.09765625" style="63"/>
    <col min="1025" max="1025" width="4.19921875" style="63" customWidth="1"/>
    <col min="1026" max="1026" width="21.796875" style="63" customWidth="1"/>
    <col min="1027" max="1027" width="6.09765625" style="63" customWidth="1"/>
    <col min="1028" max="1029" width="19.09765625" style="63" customWidth="1"/>
    <col min="1030" max="1030" width="2.796875" style="63" customWidth="1"/>
    <col min="1031" max="1280" width="8.09765625" style="63"/>
    <col min="1281" max="1281" width="4.19921875" style="63" customWidth="1"/>
    <col min="1282" max="1282" width="21.796875" style="63" customWidth="1"/>
    <col min="1283" max="1283" width="6.09765625" style="63" customWidth="1"/>
    <col min="1284" max="1285" width="19.09765625" style="63" customWidth="1"/>
    <col min="1286" max="1286" width="2.796875" style="63" customWidth="1"/>
    <col min="1287" max="1536" width="8.09765625" style="63"/>
    <col min="1537" max="1537" width="4.19921875" style="63" customWidth="1"/>
    <col min="1538" max="1538" width="21.796875" style="63" customWidth="1"/>
    <col min="1539" max="1539" width="6.09765625" style="63" customWidth="1"/>
    <col min="1540" max="1541" width="19.09765625" style="63" customWidth="1"/>
    <col min="1542" max="1542" width="2.796875" style="63" customWidth="1"/>
    <col min="1543" max="1792" width="8.09765625" style="63"/>
    <col min="1793" max="1793" width="4.19921875" style="63" customWidth="1"/>
    <col min="1794" max="1794" width="21.796875" style="63" customWidth="1"/>
    <col min="1795" max="1795" width="6.09765625" style="63" customWidth="1"/>
    <col min="1796" max="1797" width="19.09765625" style="63" customWidth="1"/>
    <col min="1798" max="1798" width="2.796875" style="63" customWidth="1"/>
    <col min="1799" max="2048" width="8.09765625" style="63"/>
    <col min="2049" max="2049" width="4.19921875" style="63" customWidth="1"/>
    <col min="2050" max="2050" width="21.796875" style="63" customWidth="1"/>
    <col min="2051" max="2051" width="6.09765625" style="63" customWidth="1"/>
    <col min="2052" max="2053" width="19.09765625" style="63" customWidth="1"/>
    <col min="2054" max="2054" width="2.796875" style="63" customWidth="1"/>
    <col min="2055" max="2304" width="8.09765625" style="63"/>
    <col min="2305" max="2305" width="4.19921875" style="63" customWidth="1"/>
    <col min="2306" max="2306" width="21.796875" style="63" customWidth="1"/>
    <col min="2307" max="2307" width="6.09765625" style="63" customWidth="1"/>
    <col min="2308" max="2309" width="19.09765625" style="63" customWidth="1"/>
    <col min="2310" max="2310" width="2.796875" style="63" customWidth="1"/>
    <col min="2311" max="2560" width="8.09765625" style="63"/>
    <col min="2561" max="2561" width="4.19921875" style="63" customWidth="1"/>
    <col min="2562" max="2562" width="21.796875" style="63" customWidth="1"/>
    <col min="2563" max="2563" width="6.09765625" style="63" customWidth="1"/>
    <col min="2564" max="2565" width="19.09765625" style="63" customWidth="1"/>
    <col min="2566" max="2566" width="2.796875" style="63" customWidth="1"/>
    <col min="2567" max="2816" width="8.09765625" style="63"/>
    <col min="2817" max="2817" width="4.19921875" style="63" customWidth="1"/>
    <col min="2818" max="2818" width="21.796875" style="63" customWidth="1"/>
    <col min="2819" max="2819" width="6.09765625" style="63" customWidth="1"/>
    <col min="2820" max="2821" width="19.09765625" style="63" customWidth="1"/>
    <col min="2822" max="2822" width="2.796875" style="63" customWidth="1"/>
    <col min="2823" max="3072" width="8.09765625" style="63"/>
    <col min="3073" max="3073" width="4.19921875" style="63" customWidth="1"/>
    <col min="3074" max="3074" width="21.796875" style="63" customWidth="1"/>
    <col min="3075" max="3075" width="6.09765625" style="63" customWidth="1"/>
    <col min="3076" max="3077" width="19.09765625" style="63" customWidth="1"/>
    <col min="3078" max="3078" width="2.796875" style="63" customWidth="1"/>
    <col min="3079" max="3328" width="8.09765625" style="63"/>
    <col min="3329" max="3329" width="4.19921875" style="63" customWidth="1"/>
    <col min="3330" max="3330" width="21.796875" style="63" customWidth="1"/>
    <col min="3331" max="3331" width="6.09765625" style="63" customWidth="1"/>
    <col min="3332" max="3333" width="19.09765625" style="63" customWidth="1"/>
    <col min="3334" max="3334" width="2.796875" style="63" customWidth="1"/>
    <col min="3335" max="3584" width="8.09765625" style="63"/>
    <col min="3585" max="3585" width="4.19921875" style="63" customWidth="1"/>
    <col min="3586" max="3586" width="21.796875" style="63" customWidth="1"/>
    <col min="3587" max="3587" width="6.09765625" style="63" customWidth="1"/>
    <col min="3588" max="3589" width="19.09765625" style="63" customWidth="1"/>
    <col min="3590" max="3590" width="2.796875" style="63" customWidth="1"/>
    <col min="3591" max="3840" width="8.09765625" style="63"/>
    <col min="3841" max="3841" width="4.19921875" style="63" customWidth="1"/>
    <col min="3842" max="3842" width="21.796875" style="63" customWidth="1"/>
    <col min="3843" max="3843" width="6.09765625" style="63" customWidth="1"/>
    <col min="3844" max="3845" width="19.09765625" style="63" customWidth="1"/>
    <col min="3846" max="3846" width="2.796875" style="63" customWidth="1"/>
    <col min="3847" max="4096" width="8.09765625" style="63"/>
    <col min="4097" max="4097" width="4.19921875" style="63" customWidth="1"/>
    <col min="4098" max="4098" width="21.796875" style="63" customWidth="1"/>
    <col min="4099" max="4099" width="6.09765625" style="63" customWidth="1"/>
    <col min="4100" max="4101" width="19.09765625" style="63" customWidth="1"/>
    <col min="4102" max="4102" width="2.796875" style="63" customWidth="1"/>
    <col min="4103" max="4352" width="8.09765625" style="63"/>
    <col min="4353" max="4353" width="4.19921875" style="63" customWidth="1"/>
    <col min="4354" max="4354" width="21.796875" style="63" customWidth="1"/>
    <col min="4355" max="4355" width="6.09765625" style="63" customWidth="1"/>
    <col min="4356" max="4357" width="19.09765625" style="63" customWidth="1"/>
    <col min="4358" max="4358" width="2.796875" style="63" customWidth="1"/>
    <col min="4359" max="4608" width="8.09765625" style="63"/>
    <col min="4609" max="4609" width="4.19921875" style="63" customWidth="1"/>
    <col min="4610" max="4610" width="21.796875" style="63" customWidth="1"/>
    <col min="4611" max="4611" width="6.09765625" style="63" customWidth="1"/>
    <col min="4612" max="4613" width="19.09765625" style="63" customWidth="1"/>
    <col min="4614" max="4614" width="2.796875" style="63" customWidth="1"/>
    <col min="4615" max="4864" width="8.09765625" style="63"/>
    <col min="4865" max="4865" width="4.19921875" style="63" customWidth="1"/>
    <col min="4866" max="4866" width="21.796875" style="63" customWidth="1"/>
    <col min="4867" max="4867" width="6.09765625" style="63" customWidth="1"/>
    <col min="4868" max="4869" width="19.09765625" style="63" customWidth="1"/>
    <col min="4870" max="4870" width="2.796875" style="63" customWidth="1"/>
    <col min="4871" max="5120" width="8.09765625" style="63"/>
    <col min="5121" max="5121" width="4.19921875" style="63" customWidth="1"/>
    <col min="5122" max="5122" width="21.796875" style="63" customWidth="1"/>
    <col min="5123" max="5123" width="6.09765625" style="63" customWidth="1"/>
    <col min="5124" max="5125" width="19.09765625" style="63" customWidth="1"/>
    <col min="5126" max="5126" width="2.796875" style="63" customWidth="1"/>
    <col min="5127" max="5376" width="8.09765625" style="63"/>
    <col min="5377" max="5377" width="4.19921875" style="63" customWidth="1"/>
    <col min="5378" max="5378" width="21.796875" style="63" customWidth="1"/>
    <col min="5379" max="5379" width="6.09765625" style="63" customWidth="1"/>
    <col min="5380" max="5381" width="19.09765625" style="63" customWidth="1"/>
    <col min="5382" max="5382" width="2.796875" style="63" customWidth="1"/>
    <col min="5383" max="5632" width="8.09765625" style="63"/>
    <col min="5633" max="5633" width="4.19921875" style="63" customWidth="1"/>
    <col min="5634" max="5634" width="21.796875" style="63" customWidth="1"/>
    <col min="5635" max="5635" width="6.09765625" style="63" customWidth="1"/>
    <col min="5636" max="5637" width="19.09765625" style="63" customWidth="1"/>
    <col min="5638" max="5638" width="2.796875" style="63" customWidth="1"/>
    <col min="5639" max="5888" width="8.09765625" style="63"/>
    <col min="5889" max="5889" width="4.19921875" style="63" customWidth="1"/>
    <col min="5890" max="5890" width="21.796875" style="63" customWidth="1"/>
    <col min="5891" max="5891" width="6.09765625" style="63" customWidth="1"/>
    <col min="5892" max="5893" width="19.09765625" style="63" customWidth="1"/>
    <col min="5894" max="5894" width="2.796875" style="63" customWidth="1"/>
    <col min="5895" max="6144" width="8.09765625" style="63"/>
    <col min="6145" max="6145" width="4.19921875" style="63" customWidth="1"/>
    <col min="6146" max="6146" width="21.796875" style="63" customWidth="1"/>
    <col min="6147" max="6147" width="6.09765625" style="63" customWidth="1"/>
    <col min="6148" max="6149" width="19.09765625" style="63" customWidth="1"/>
    <col min="6150" max="6150" width="2.796875" style="63" customWidth="1"/>
    <col min="6151" max="6400" width="8.09765625" style="63"/>
    <col min="6401" max="6401" width="4.19921875" style="63" customWidth="1"/>
    <col min="6402" max="6402" width="21.796875" style="63" customWidth="1"/>
    <col min="6403" max="6403" width="6.09765625" style="63" customWidth="1"/>
    <col min="6404" max="6405" width="19.09765625" style="63" customWidth="1"/>
    <col min="6406" max="6406" width="2.796875" style="63" customWidth="1"/>
    <col min="6407" max="6656" width="8.09765625" style="63"/>
    <col min="6657" max="6657" width="4.19921875" style="63" customWidth="1"/>
    <col min="6658" max="6658" width="21.796875" style="63" customWidth="1"/>
    <col min="6659" max="6659" width="6.09765625" style="63" customWidth="1"/>
    <col min="6660" max="6661" width="19.09765625" style="63" customWidth="1"/>
    <col min="6662" max="6662" width="2.796875" style="63" customWidth="1"/>
    <col min="6663" max="6912" width="8.09765625" style="63"/>
    <col min="6913" max="6913" width="4.19921875" style="63" customWidth="1"/>
    <col min="6914" max="6914" width="21.796875" style="63" customWidth="1"/>
    <col min="6915" max="6915" width="6.09765625" style="63" customWidth="1"/>
    <col min="6916" max="6917" width="19.09765625" style="63" customWidth="1"/>
    <col min="6918" max="6918" width="2.796875" style="63" customWidth="1"/>
    <col min="6919" max="7168" width="8.09765625" style="63"/>
    <col min="7169" max="7169" width="4.19921875" style="63" customWidth="1"/>
    <col min="7170" max="7170" width="21.796875" style="63" customWidth="1"/>
    <col min="7171" max="7171" width="6.09765625" style="63" customWidth="1"/>
    <col min="7172" max="7173" width="19.09765625" style="63" customWidth="1"/>
    <col min="7174" max="7174" width="2.796875" style="63" customWidth="1"/>
    <col min="7175" max="7424" width="8.09765625" style="63"/>
    <col min="7425" max="7425" width="4.19921875" style="63" customWidth="1"/>
    <col min="7426" max="7426" width="21.796875" style="63" customWidth="1"/>
    <col min="7427" max="7427" width="6.09765625" style="63" customWidth="1"/>
    <col min="7428" max="7429" width="19.09765625" style="63" customWidth="1"/>
    <col min="7430" max="7430" width="2.796875" style="63" customWidth="1"/>
    <col min="7431" max="7680" width="8.09765625" style="63"/>
    <col min="7681" max="7681" width="4.19921875" style="63" customWidth="1"/>
    <col min="7682" max="7682" width="21.796875" style="63" customWidth="1"/>
    <col min="7683" max="7683" width="6.09765625" style="63" customWidth="1"/>
    <col min="7684" max="7685" width="19.09765625" style="63" customWidth="1"/>
    <col min="7686" max="7686" width="2.796875" style="63" customWidth="1"/>
    <col min="7687" max="7936" width="8.09765625" style="63"/>
    <col min="7937" max="7937" width="4.19921875" style="63" customWidth="1"/>
    <col min="7938" max="7938" width="21.796875" style="63" customWidth="1"/>
    <col min="7939" max="7939" width="6.09765625" style="63" customWidth="1"/>
    <col min="7940" max="7941" width="19.09765625" style="63" customWidth="1"/>
    <col min="7942" max="7942" width="2.796875" style="63" customWidth="1"/>
    <col min="7943" max="8192" width="8.09765625" style="63"/>
    <col min="8193" max="8193" width="4.19921875" style="63" customWidth="1"/>
    <col min="8194" max="8194" width="21.796875" style="63" customWidth="1"/>
    <col min="8195" max="8195" width="6.09765625" style="63" customWidth="1"/>
    <col min="8196" max="8197" width="19.09765625" style="63" customWidth="1"/>
    <col min="8198" max="8198" width="2.796875" style="63" customWidth="1"/>
    <col min="8199" max="8448" width="8.09765625" style="63"/>
    <col min="8449" max="8449" width="4.19921875" style="63" customWidth="1"/>
    <col min="8450" max="8450" width="21.796875" style="63" customWidth="1"/>
    <col min="8451" max="8451" width="6.09765625" style="63" customWidth="1"/>
    <col min="8452" max="8453" width="19.09765625" style="63" customWidth="1"/>
    <col min="8454" max="8454" width="2.796875" style="63" customWidth="1"/>
    <col min="8455" max="8704" width="8.09765625" style="63"/>
    <col min="8705" max="8705" width="4.19921875" style="63" customWidth="1"/>
    <col min="8706" max="8706" width="21.796875" style="63" customWidth="1"/>
    <col min="8707" max="8707" width="6.09765625" style="63" customWidth="1"/>
    <col min="8708" max="8709" width="19.09765625" style="63" customWidth="1"/>
    <col min="8710" max="8710" width="2.796875" style="63" customWidth="1"/>
    <col min="8711" max="8960" width="8.09765625" style="63"/>
    <col min="8961" max="8961" width="4.19921875" style="63" customWidth="1"/>
    <col min="8962" max="8962" width="21.796875" style="63" customWidth="1"/>
    <col min="8963" max="8963" width="6.09765625" style="63" customWidth="1"/>
    <col min="8964" max="8965" width="19.09765625" style="63" customWidth="1"/>
    <col min="8966" max="8966" width="2.796875" style="63" customWidth="1"/>
    <col min="8967" max="9216" width="8.09765625" style="63"/>
    <col min="9217" max="9217" width="4.19921875" style="63" customWidth="1"/>
    <col min="9218" max="9218" width="21.796875" style="63" customWidth="1"/>
    <col min="9219" max="9219" width="6.09765625" style="63" customWidth="1"/>
    <col min="9220" max="9221" width="19.09765625" style="63" customWidth="1"/>
    <col min="9222" max="9222" width="2.796875" style="63" customWidth="1"/>
    <col min="9223" max="9472" width="8.09765625" style="63"/>
    <col min="9473" max="9473" width="4.19921875" style="63" customWidth="1"/>
    <col min="9474" max="9474" width="21.796875" style="63" customWidth="1"/>
    <col min="9475" max="9475" width="6.09765625" style="63" customWidth="1"/>
    <col min="9476" max="9477" width="19.09765625" style="63" customWidth="1"/>
    <col min="9478" max="9478" width="2.796875" style="63" customWidth="1"/>
    <col min="9479" max="9728" width="8.09765625" style="63"/>
    <col min="9729" max="9729" width="4.19921875" style="63" customWidth="1"/>
    <col min="9730" max="9730" width="21.796875" style="63" customWidth="1"/>
    <col min="9731" max="9731" width="6.09765625" style="63" customWidth="1"/>
    <col min="9732" max="9733" width="19.09765625" style="63" customWidth="1"/>
    <col min="9734" max="9734" width="2.796875" style="63" customWidth="1"/>
    <col min="9735" max="9984" width="8.09765625" style="63"/>
    <col min="9985" max="9985" width="4.19921875" style="63" customWidth="1"/>
    <col min="9986" max="9986" width="21.796875" style="63" customWidth="1"/>
    <col min="9987" max="9987" width="6.09765625" style="63" customWidth="1"/>
    <col min="9988" max="9989" width="19.09765625" style="63" customWidth="1"/>
    <col min="9990" max="9990" width="2.796875" style="63" customWidth="1"/>
    <col min="9991" max="10240" width="8.09765625" style="63"/>
    <col min="10241" max="10241" width="4.19921875" style="63" customWidth="1"/>
    <col min="10242" max="10242" width="21.796875" style="63" customWidth="1"/>
    <col min="10243" max="10243" width="6.09765625" style="63" customWidth="1"/>
    <col min="10244" max="10245" width="19.09765625" style="63" customWidth="1"/>
    <col min="10246" max="10246" width="2.796875" style="63" customWidth="1"/>
    <col min="10247" max="10496" width="8.09765625" style="63"/>
    <col min="10497" max="10497" width="4.19921875" style="63" customWidth="1"/>
    <col min="10498" max="10498" width="21.796875" style="63" customWidth="1"/>
    <col min="10499" max="10499" width="6.09765625" style="63" customWidth="1"/>
    <col min="10500" max="10501" width="19.09765625" style="63" customWidth="1"/>
    <col min="10502" max="10502" width="2.796875" style="63" customWidth="1"/>
    <col min="10503" max="10752" width="8.09765625" style="63"/>
    <col min="10753" max="10753" width="4.19921875" style="63" customWidth="1"/>
    <col min="10754" max="10754" width="21.796875" style="63" customWidth="1"/>
    <col min="10755" max="10755" width="6.09765625" style="63" customWidth="1"/>
    <col min="10756" max="10757" width="19.09765625" style="63" customWidth="1"/>
    <col min="10758" max="10758" width="2.796875" style="63" customWidth="1"/>
    <col min="10759" max="11008" width="8.09765625" style="63"/>
    <col min="11009" max="11009" width="4.19921875" style="63" customWidth="1"/>
    <col min="11010" max="11010" width="21.796875" style="63" customWidth="1"/>
    <col min="11011" max="11011" width="6.09765625" style="63" customWidth="1"/>
    <col min="11012" max="11013" width="19.09765625" style="63" customWidth="1"/>
    <col min="11014" max="11014" width="2.796875" style="63" customWidth="1"/>
    <col min="11015" max="11264" width="8.09765625" style="63"/>
    <col min="11265" max="11265" width="4.19921875" style="63" customWidth="1"/>
    <col min="11266" max="11266" width="21.796875" style="63" customWidth="1"/>
    <col min="11267" max="11267" width="6.09765625" style="63" customWidth="1"/>
    <col min="11268" max="11269" width="19.09765625" style="63" customWidth="1"/>
    <col min="11270" max="11270" width="2.796875" style="63" customWidth="1"/>
    <col min="11271" max="11520" width="8.09765625" style="63"/>
    <col min="11521" max="11521" width="4.19921875" style="63" customWidth="1"/>
    <col min="11522" max="11522" width="21.796875" style="63" customWidth="1"/>
    <col min="11523" max="11523" width="6.09765625" style="63" customWidth="1"/>
    <col min="11524" max="11525" width="19.09765625" style="63" customWidth="1"/>
    <col min="11526" max="11526" width="2.796875" style="63" customWidth="1"/>
    <col min="11527" max="11776" width="8.09765625" style="63"/>
    <col min="11777" max="11777" width="4.19921875" style="63" customWidth="1"/>
    <col min="11778" max="11778" width="21.796875" style="63" customWidth="1"/>
    <col min="11779" max="11779" width="6.09765625" style="63" customWidth="1"/>
    <col min="11780" max="11781" width="19.09765625" style="63" customWidth="1"/>
    <col min="11782" max="11782" width="2.796875" style="63" customWidth="1"/>
    <col min="11783" max="12032" width="8.09765625" style="63"/>
    <col min="12033" max="12033" width="4.19921875" style="63" customWidth="1"/>
    <col min="12034" max="12034" width="21.796875" style="63" customWidth="1"/>
    <col min="12035" max="12035" width="6.09765625" style="63" customWidth="1"/>
    <col min="12036" max="12037" width="19.09765625" style="63" customWidth="1"/>
    <col min="12038" max="12038" width="2.796875" style="63" customWidth="1"/>
    <col min="12039" max="12288" width="8.09765625" style="63"/>
    <col min="12289" max="12289" width="4.19921875" style="63" customWidth="1"/>
    <col min="12290" max="12290" width="21.796875" style="63" customWidth="1"/>
    <col min="12291" max="12291" width="6.09765625" style="63" customWidth="1"/>
    <col min="12292" max="12293" width="19.09765625" style="63" customWidth="1"/>
    <col min="12294" max="12294" width="2.796875" style="63" customWidth="1"/>
    <col min="12295" max="12544" width="8.09765625" style="63"/>
    <col min="12545" max="12545" width="4.19921875" style="63" customWidth="1"/>
    <col min="12546" max="12546" width="21.796875" style="63" customWidth="1"/>
    <col min="12547" max="12547" width="6.09765625" style="63" customWidth="1"/>
    <col min="12548" max="12549" width="19.09765625" style="63" customWidth="1"/>
    <col min="12550" max="12550" width="2.796875" style="63" customWidth="1"/>
    <col min="12551" max="12800" width="8.09765625" style="63"/>
    <col min="12801" max="12801" width="4.19921875" style="63" customWidth="1"/>
    <col min="12802" max="12802" width="21.796875" style="63" customWidth="1"/>
    <col min="12803" max="12803" width="6.09765625" style="63" customWidth="1"/>
    <col min="12804" max="12805" width="19.09765625" style="63" customWidth="1"/>
    <col min="12806" max="12806" width="2.796875" style="63" customWidth="1"/>
    <col min="12807" max="13056" width="8.09765625" style="63"/>
    <col min="13057" max="13057" width="4.19921875" style="63" customWidth="1"/>
    <col min="13058" max="13058" width="21.796875" style="63" customWidth="1"/>
    <col min="13059" max="13059" width="6.09765625" style="63" customWidth="1"/>
    <col min="13060" max="13061" width="19.09765625" style="63" customWidth="1"/>
    <col min="13062" max="13062" width="2.796875" style="63" customWidth="1"/>
    <col min="13063" max="13312" width="8.09765625" style="63"/>
    <col min="13313" max="13313" width="4.19921875" style="63" customWidth="1"/>
    <col min="13314" max="13314" width="21.796875" style="63" customWidth="1"/>
    <col min="13315" max="13315" width="6.09765625" style="63" customWidth="1"/>
    <col min="13316" max="13317" width="19.09765625" style="63" customWidth="1"/>
    <col min="13318" max="13318" width="2.796875" style="63" customWidth="1"/>
    <col min="13319" max="13568" width="8.09765625" style="63"/>
    <col min="13569" max="13569" width="4.19921875" style="63" customWidth="1"/>
    <col min="13570" max="13570" width="21.796875" style="63" customWidth="1"/>
    <col min="13571" max="13571" width="6.09765625" style="63" customWidth="1"/>
    <col min="13572" max="13573" width="19.09765625" style="63" customWidth="1"/>
    <col min="13574" max="13574" width="2.796875" style="63" customWidth="1"/>
    <col min="13575" max="13824" width="8.09765625" style="63"/>
    <col min="13825" max="13825" width="4.19921875" style="63" customWidth="1"/>
    <col min="13826" max="13826" width="21.796875" style="63" customWidth="1"/>
    <col min="13827" max="13827" width="6.09765625" style="63" customWidth="1"/>
    <col min="13828" max="13829" width="19.09765625" style="63" customWidth="1"/>
    <col min="13830" max="13830" width="2.796875" style="63" customWidth="1"/>
    <col min="13831" max="14080" width="8.09765625" style="63"/>
    <col min="14081" max="14081" width="4.19921875" style="63" customWidth="1"/>
    <col min="14082" max="14082" width="21.796875" style="63" customWidth="1"/>
    <col min="14083" max="14083" width="6.09765625" style="63" customWidth="1"/>
    <col min="14084" max="14085" width="19.09765625" style="63" customWidth="1"/>
    <col min="14086" max="14086" width="2.796875" style="63" customWidth="1"/>
    <col min="14087" max="14336" width="8.09765625" style="63"/>
    <col min="14337" max="14337" width="4.19921875" style="63" customWidth="1"/>
    <col min="14338" max="14338" width="21.796875" style="63" customWidth="1"/>
    <col min="14339" max="14339" width="6.09765625" style="63" customWidth="1"/>
    <col min="14340" max="14341" width="19.09765625" style="63" customWidth="1"/>
    <col min="14342" max="14342" width="2.796875" style="63" customWidth="1"/>
    <col min="14343" max="14592" width="8.09765625" style="63"/>
    <col min="14593" max="14593" width="4.19921875" style="63" customWidth="1"/>
    <col min="14594" max="14594" width="21.796875" style="63" customWidth="1"/>
    <col min="14595" max="14595" width="6.09765625" style="63" customWidth="1"/>
    <col min="14596" max="14597" width="19.09765625" style="63" customWidth="1"/>
    <col min="14598" max="14598" width="2.796875" style="63" customWidth="1"/>
    <col min="14599" max="14848" width="8.09765625" style="63"/>
    <col min="14849" max="14849" width="4.19921875" style="63" customWidth="1"/>
    <col min="14850" max="14850" width="21.796875" style="63" customWidth="1"/>
    <col min="14851" max="14851" width="6.09765625" style="63" customWidth="1"/>
    <col min="14852" max="14853" width="19.09765625" style="63" customWidth="1"/>
    <col min="14854" max="14854" width="2.796875" style="63" customWidth="1"/>
    <col min="14855" max="15104" width="8.09765625" style="63"/>
    <col min="15105" max="15105" width="4.19921875" style="63" customWidth="1"/>
    <col min="15106" max="15106" width="21.796875" style="63" customWidth="1"/>
    <col min="15107" max="15107" width="6.09765625" style="63" customWidth="1"/>
    <col min="15108" max="15109" width="19.09765625" style="63" customWidth="1"/>
    <col min="15110" max="15110" width="2.796875" style="63" customWidth="1"/>
    <col min="15111" max="15360" width="8.09765625" style="63"/>
    <col min="15361" max="15361" width="4.19921875" style="63" customWidth="1"/>
    <col min="15362" max="15362" width="21.796875" style="63" customWidth="1"/>
    <col min="15363" max="15363" width="6.09765625" style="63" customWidth="1"/>
    <col min="15364" max="15365" width="19.09765625" style="63" customWidth="1"/>
    <col min="15366" max="15366" width="2.796875" style="63" customWidth="1"/>
    <col min="15367" max="15616" width="8.09765625" style="63"/>
    <col min="15617" max="15617" width="4.19921875" style="63" customWidth="1"/>
    <col min="15618" max="15618" width="21.796875" style="63" customWidth="1"/>
    <col min="15619" max="15619" width="6.09765625" style="63" customWidth="1"/>
    <col min="15620" max="15621" width="19.09765625" style="63" customWidth="1"/>
    <col min="15622" max="15622" width="2.796875" style="63" customWidth="1"/>
    <col min="15623" max="15872" width="8.09765625" style="63"/>
    <col min="15873" max="15873" width="4.19921875" style="63" customWidth="1"/>
    <col min="15874" max="15874" width="21.796875" style="63" customWidth="1"/>
    <col min="15875" max="15875" width="6.09765625" style="63" customWidth="1"/>
    <col min="15876" max="15877" width="19.09765625" style="63" customWidth="1"/>
    <col min="15878" max="15878" width="2.796875" style="63" customWidth="1"/>
    <col min="15879" max="16128" width="8.09765625" style="63"/>
    <col min="16129" max="16129" width="4.19921875" style="63" customWidth="1"/>
    <col min="16130" max="16130" width="21.796875" style="63" customWidth="1"/>
    <col min="16131" max="16131" width="6.09765625" style="63" customWidth="1"/>
    <col min="16132" max="16133" width="19.09765625" style="63" customWidth="1"/>
    <col min="16134" max="16134" width="2.796875" style="63" customWidth="1"/>
    <col min="16135" max="16384" width="8.09765625" style="63"/>
  </cols>
  <sheetData>
    <row r="1" spans="1:6" ht="27.75" customHeight="1">
      <c r="A1" s="60"/>
      <c r="B1" s="61" t="s">
        <v>107</v>
      </c>
      <c r="C1" s="62"/>
      <c r="D1" s="62"/>
      <c r="E1" s="62"/>
      <c r="F1" s="62"/>
    </row>
    <row r="2" spans="1:6" ht="27.75" customHeight="1">
      <c r="A2" s="60"/>
      <c r="B2" s="62"/>
      <c r="C2" s="62"/>
      <c r="D2" s="62"/>
      <c r="E2" s="969" t="s">
        <v>0</v>
      </c>
      <c r="F2" s="969"/>
    </row>
    <row r="3" spans="1:6" ht="36" customHeight="1">
      <c r="A3" s="970" t="s">
        <v>108</v>
      </c>
      <c r="B3" s="970"/>
      <c r="C3" s="970"/>
      <c r="D3" s="970"/>
      <c r="E3" s="970"/>
      <c r="F3" s="970"/>
    </row>
    <row r="4" spans="1:6" ht="36" customHeight="1">
      <c r="A4" s="65"/>
      <c r="B4" s="65"/>
      <c r="C4" s="65"/>
      <c r="D4" s="65"/>
      <c r="E4" s="65"/>
      <c r="F4" s="65"/>
    </row>
    <row r="5" spans="1:6" ht="36" customHeight="1">
      <c r="A5" s="65"/>
      <c r="B5" s="66" t="s">
        <v>2</v>
      </c>
      <c r="C5" s="971"/>
      <c r="D5" s="972"/>
      <c r="E5" s="972"/>
      <c r="F5" s="973"/>
    </row>
    <row r="6" spans="1:6" ht="46.5" customHeight="1">
      <c r="A6" s="62"/>
      <c r="B6" s="67" t="s">
        <v>109</v>
      </c>
      <c r="C6" s="974" t="s">
        <v>110</v>
      </c>
      <c r="D6" s="974"/>
      <c r="E6" s="974"/>
      <c r="F6" s="975"/>
    </row>
    <row r="7" spans="1:6" ht="71.25" customHeight="1">
      <c r="A7" s="62"/>
      <c r="B7" s="69" t="s">
        <v>111</v>
      </c>
      <c r="C7" s="68">
        <v>1</v>
      </c>
      <c r="D7" s="967" t="s">
        <v>112</v>
      </c>
      <c r="E7" s="967"/>
      <c r="F7" s="968"/>
    </row>
    <row r="8" spans="1:6" ht="71.25" customHeight="1">
      <c r="A8" s="62"/>
      <c r="B8" s="976" t="s">
        <v>113</v>
      </c>
      <c r="C8" s="66">
        <v>1</v>
      </c>
      <c r="D8" s="978" t="s">
        <v>114</v>
      </c>
      <c r="E8" s="967"/>
      <c r="F8" s="968"/>
    </row>
    <row r="9" spans="1:6" ht="71.25" customHeight="1">
      <c r="A9" s="62"/>
      <c r="B9" s="977"/>
      <c r="C9" s="66">
        <v>2</v>
      </c>
      <c r="D9" s="967" t="s">
        <v>115</v>
      </c>
      <c r="E9" s="967"/>
      <c r="F9" s="968"/>
    </row>
    <row r="10" spans="1:6" ht="71.25" customHeight="1">
      <c r="A10" s="62"/>
      <c r="B10" s="965" t="s">
        <v>116</v>
      </c>
      <c r="C10" s="66">
        <v>1</v>
      </c>
      <c r="D10" s="967" t="s">
        <v>117</v>
      </c>
      <c r="E10" s="967"/>
      <c r="F10" s="968"/>
    </row>
    <row r="11" spans="1:6" ht="71.25" customHeight="1">
      <c r="A11" s="62"/>
      <c r="B11" s="966"/>
      <c r="C11" s="70">
        <v>2</v>
      </c>
      <c r="D11" s="71" t="s">
        <v>118</v>
      </c>
      <c r="E11" s="71"/>
      <c r="F11" s="72"/>
    </row>
    <row r="12" spans="1:6">
      <c r="A12" s="62"/>
      <c r="B12" s="62"/>
      <c r="C12" s="62"/>
      <c r="D12" s="62"/>
      <c r="E12" s="62"/>
      <c r="F12" s="62"/>
    </row>
    <row r="13" spans="1:6">
      <c r="A13" s="62"/>
      <c r="B13" s="62"/>
      <c r="C13" s="62"/>
      <c r="D13" s="62"/>
      <c r="E13" s="62"/>
      <c r="F13" s="62"/>
    </row>
    <row r="14" spans="1:6">
      <c r="A14" s="62"/>
      <c r="B14" s="62" t="s">
        <v>119</v>
      </c>
      <c r="C14" s="62"/>
      <c r="D14" s="62"/>
      <c r="E14" s="62"/>
      <c r="F14" s="62"/>
    </row>
    <row r="15" spans="1:6">
      <c r="B15" s="63" t="s">
        <v>120</v>
      </c>
    </row>
    <row r="16" spans="1:6">
      <c r="B16" s="73"/>
    </row>
  </sheetData>
  <mergeCells count="10">
    <mergeCell ref="B10:B11"/>
    <mergeCell ref="D10:F10"/>
    <mergeCell ref="E2:F2"/>
    <mergeCell ref="A3:F3"/>
    <mergeCell ref="C5:F5"/>
    <mergeCell ref="C6:F6"/>
    <mergeCell ref="D7:F7"/>
    <mergeCell ref="B8:B9"/>
    <mergeCell ref="D8:F8"/>
    <mergeCell ref="D9:F9"/>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4E33-26A2-44C6-A36A-17C96AB0C475}">
  <sheetPr>
    <tabColor indexed="13"/>
  </sheetPr>
  <dimension ref="A1:H48"/>
  <sheetViews>
    <sheetView view="pageBreakPreview" topLeftCell="A25" zoomScaleNormal="100" zoomScaleSheetLayoutView="100" workbookViewId="0">
      <selection activeCell="B7" sqref="B7:B15"/>
    </sheetView>
  </sheetViews>
  <sheetFormatPr defaultColWidth="8.09765625" defaultRowHeight="13.2"/>
  <cols>
    <col min="1" max="1" width="8.09765625" style="62"/>
    <col min="2" max="2" width="10" style="62" customWidth="1"/>
    <col min="3" max="6" width="8.09765625" style="62"/>
    <col min="7" max="8" width="10.296875" style="62" customWidth="1"/>
    <col min="9" max="257" width="8.09765625" style="62"/>
    <col min="258" max="258" width="10" style="62" customWidth="1"/>
    <col min="259" max="262" width="8.09765625" style="62"/>
    <col min="263" max="264" width="10.296875" style="62" customWidth="1"/>
    <col min="265" max="513" width="8.09765625" style="62"/>
    <col min="514" max="514" width="10" style="62" customWidth="1"/>
    <col min="515" max="518" width="8.09765625" style="62"/>
    <col min="519" max="520" width="10.296875" style="62" customWidth="1"/>
    <col min="521" max="769" width="8.09765625" style="62"/>
    <col min="770" max="770" width="10" style="62" customWidth="1"/>
    <col min="771" max="774" width="8.09765625" style="62"/>
    <col min="775" max="776" width="10.296875" style="62" customWidth="1"/>
    <col min="777" max="1025" width="8.09765625" style="62"/>
    <col min="1026" max="1026" width="10" style="62" customWidth="1"/>
    <col min="1027" max="1030" width="8.09765625" style="62"/>
    <col min="1031" max="1032" width="10.296875" style="62" customWidth="1"/>
    <col min="1033" max="1281" width="8.09765625" style="62"/>
    <col min="1282" max="1282" width="10" style="62" customWidth="1"/>
    <col min="1283" max="1286" width="8.09765625" style="62"/>
    <col min="1287" max="1288" width="10.296875" style="62" customWidth="1"/>
    <col min="1289" max="1537" width="8.09765625" style="62"/>
    <col min="1538" max="1538" width="10" style="62" customWidth="1"/>
    <col min="1539" max="1542" width="8.09765625" style="62"/>
    <col min="1543" max="1544" width="10.296875" style="62" customWidth="1"/>
    <col min="1545" max="1793" width="8.09765625" style="62"/>
    <col min="1794" max="1794" width="10" style="62" customWidth="1"/>
    <col min="1795" max="1798" width="8.09765625" style="62"/>
    <col min="1799" max="1800" width="10.296875" style="62" customWidth="1"/>
    <col min="1801" max="2049" width="8.09765625" style="62"/>
    <col min="2050" max="2050" width="10" style="62" customWidth="1"/>
    <col min="2051" max="2054" width="8.09765625" style="62"/>
    <col min="2055" max="2056" width="10.296875" style="62" customWidth="1"/>
    <col min="2057" max="2305" width="8.09765625" style="62"/>
    <col min="2306" max="2306" width="10" style="62" customWidth="1"/>
    <col min="2307" max="2310" width="8.09765625" style="62"/>
    <col min="2311" max="2312" width="10.296875" style="62" customWidth="1"/>
    <col min="2313" max="2561" width="8.09765625" style="62"/>
    <col min="2562" max="2562" width="10" style="62" customWidth="1"/>
    <col min="2563" max="2566" width="8.09765625" style="62"/>
    <col min="2567" max="2568" width="10.296875" style="62" customWidth="1"/>
    <col min="2569" max="2817" width="8.09765625" style="62"/>
    <col min="2818" max="2818" width="10" style="62" customWidth="1"/>
    <col min="2819" max="2822" width="8.09765625" style="62"/>
    <col min="2823" max="2824" width="10.296875" style="62" customWidth="1"/>
    <col min="2825" max="3073" width="8.09765625" style="62"/>
    <col min="3074" max="3074" width="10" style="62" customWidth="1"/>
    <col min="3075" max="3078" width="8.09765625" style="62"/>
    <col min="3079" max="3080" width="10.296875" style="62" customWidth="1"/>
    <col min="3081" max="3329" width="8.09765625" style="62"/>
    <col min="3330" max="3330" width="10" style="62" customWidth="1"/>
    <col min="3331" max="3334" width="8.09765625" style="62"/>
    <col min="3335" max="3336" width="10.296875" style="62" customWidth="1"/>
    <col min="3337" max="3585" width="8.09765625" style="62"/>
    <col min="3586" max="3586" width="10" style="62" customWidth="1"/>
    <col min="3587" max="3590" width="8.09765625" style="62"/>
    <col min="3591" max="3592" width="10.296875" style="62" customWidth="1"/>
    <col min="3593" max="3841" width="8.09765625" style="62"/>
    <col min="3842" max="3842" width="10" style="62" customWidth="1"/>
    <col min="3843" max="3846" width="8.09765625" style="62"/>
    <col min="3847" max="3848" width="10.296875" style="62" customWidth="1"/>
    <col min="3849" max="4097" width="8.09765625" style="62"/>
    <col min="4098" max="4098" width="10" style="62" customWidth="1"/>
    <col min="4099" max="4102" width="8.09765625" style="62"/>
    <col min="4103" max="4104" width="10.296875" style="62" customWidth="1"/>
    <col min="4105" max="4353" width="8.09765625" style="62"/>
    <col min="4354" max="4354" width="10" style="62" customWidth="1"/>
    <col min="4355" max="4358" width="8.09765625" style="62"/>
    <col min="4359" max="4360" width="10.296875" style="62" customWidth="1"/>
    <col min="4361" max="4609" width="8.09765625" style="62"/>
    <col min="4610" max="4610" width="10" style="62" customWidth="1"/>
    <col min="4611" max="4614" width="8.09765625" style="62"/>
    <col min="4615" max="4616" width="10.296875" style="62" customWidth="1"/>
    <col min="4617" max="4865" width="8.09765625" style="62"/>
    <col min="4866" max="4866" width="10" style="62" customWidth="1"/>
    <col min="4867" max="4870" width="8.09765625" style="62"/>
    <col min="4871" max="4872" width="10.296875" style="62" customWidth="1"/>
    <col min="4873" max="5121" width="8.09765625" style="62"/>
    <col min="5122" max="5122" width="10" style="62" customWidth="1"/>
    <col min="5123" max="5126" width="8.09765625" style="62"/>
    <col min="5127" max="5128" width="10.296875" style="62" customWidth="1"/>
    <col min="5129" max="5377" width="8.09765625" style="62"/>
    <col min="5378" max="5378" width="10" style="62" customWidth="1"/>
    <col min="5379" max="5382" width="8.09765625" style="62"/>
    <col min="5383" max="5384" width="10.296875" style="62" customWidth="1"/>
    <col min="5385" max="5633" width="8.09765625" style="62"/>
    <col min="5634" max="5634" width="10" style="62" customWidth="1"/>
    <col min="5635" max="5638" width="8.09765625" style="62"/>
    <col min="5639" max="5640" width="10.296875" style="62" customWidth="1"/>
    <col min="5641" max="5889" width="8.09765625" style="62"/>
    <col min="5890" max="5890" width="10" style="62" customWidth="1"/>
    <col min="5891" max="5894" width="8.09765625" style="62"/>
    <col min="5895" max="5896" width="10.296875" style="62" customWidth="1"/>
    <col min="5897" max="6145" width="8.09765625" style="62"/>
    <col min="6146" max="6146" width="10" style="62" customWidth="1"/>
    <col min="6147" max="6150" width="8.09765625" style="62"/>
    <col min="6151" max="6152" width="10.296875" style="62" customWidth="1"/>
    <col min="6153" max="6401" width="8.09765625" style="62"/>
    <col min="6402" max="6402" width="10" style="62" customWidth="1"/>
    <col min="6403" max="6406" width="8.09765625" style="62"/>
    <col min="6407" max="6408" width="10.296875" style="62" customWidth="1"/>
    <col min="6409" max="6657" width="8.09765625" style="62"/>
    <col min="6658" max="6658" width="10" style="62" customWidth="1"/>
    <col min="6659" max="6662" width="8.09765625" style="62"/>
    <col min="6663" max="6664" width="10.296875" style="62" customWidth="1"/>
    <col min="6665" max="6913" width="8.09765625" style="62"/>
    <col min="6914" max="6914" width="10" style="62" customWidth="1"/>
    <col min="6915" max="6918" width="8.09765625" style="62"/>
    <col min="6919" max="6920" width="10.296875" style="62" customWidth="1"/>
    <col min="6921" max="7169" width="8.09765625" style="62"/>
    <col min="7170" max="7170" width="10" style="62" customWidth="1"/>
    <col min="7171" max="7174" width="8.09765625" style="62"/>
    <col min="7175" max="7176" width="10.296875" style="62" customWidth="1"/>
    <col min="7177" max="7425" width="8.09765625" style="62"/>
    <col min="7426" max="7426" width="10" style="62" customWidth="1"/>
    <col min="7427" max="7430" width="8.09765625" style="62"/>
    <col min="7431" max="7432" width="10.296875" style="62" customWidth="1"/>
    <col min="7433" max="7681" width="8.09765625" style="62"/>
    <col min="7682" max="7682" width="10" style="62" customWidth="1"/>
    <col min="7683" max="7686" width="8.09765625" style="62"/>
    <col min="7687" max="7688" width="10.296875" style="62" customWidth="1"/>
    <col min="7689" max="7937" width="8.09765625" style="62"/>
    <col min="7938" max="7938" width="10" style="62" customWidth="1"/>
    <col min="7939" max="7942" width="8.09765625" style="62"/>
    <col min="7943" max="7944" width="10.296875" style="62" customWidth="1"/>
    <col min="7945" max="8193" width="8.09765625" style="62"/>
    <col min="8194" max="8194" width="10" style="62" customWidth="1"/>
    <col min="8195" max="8198" width="8.09765625" style="62"/>
    <col min="8199" max="8200" width="10.296875" style="62" customWidth="1"/>
    <col min="8201" max="8449" width="8.09765625" style="62"/>
    <col min="8450" max="8450" width="10" style="62" customWidth="1"/>
    <col min="8451" max="8454" width="8.09765625" style="62"/>
    <col min="8455" max="8456" width="10.296875" style="62" customWidth="1"/>
    <col min="8457" max="8705" width="8.09765625" style="62"/>
    <col min="8706" max="8706" width="10" style="62" customWidth="1"/>
    <col min="8707" max="8710" width="8.09765625" style="62"/>
    <col min="8711" max="8712" width="10.296875" style="62" customWidth="1"/>
    <col min="8713" max="8961" width="8.09765625" style="62"/>
    <col min="8962" max="8962" width="10" style="62" customWidth="1"/>
    <col min="8963" max="8966" width="8.09765625" style="62"/>
    <col min="8967" max="8968" width="10.296875" style="62" customWidth="1"/>
    <col min="8969" max="9217" width="8.09765625" style="62"/>
    <col min="9218" max="9218" width="10" style="62" customWidth="1"/>
    <col min="9219" max="9222" width="8.09765625" style="62"/>
    <col min="9223" max="9224" width="10.296875" style="62" customWidth="1"/>
    <col min="9225" max="9473" width="8.09765625" style="62"/>
    <col min="9474" max="9474" width="10" style="62" customWidth="1"/>
    <col min="9475" max="9478" width="8.09765625" style="62"/>
    <col min="9479" max="9480" width="10.296875" style="62" customWidth="1"/>
    <col min="9481" max="9729" width="8.09765625" style="62"/>
    <col min="9730" max="9730" width="10" style="62" customWidth="1"/>
    <col min="9731" max="9734" width="8.09765625" style="62"/>
    <col min="9735" max="9736" width="10.296875" style="62" customWidth="1"/>
    <col min="9737" max="9985" width="8.09765625" style="62"/>
    <col min="9986" max="9986" width="10" style="62" customWidth="1"/>
    <col min="9987" max="9990" width="8.09765625" style="62"/>
    <col min="9991" max="9992" width="10.296875" style="62" customWidth="1"/>
    <col min="9993" max="10241" width="8.09765625" style="62"/>
    <col min="10242" max="10242" width="10" style="62" customWidth="1"/>
    <col min="10243" max="10246" width="8.09765625" style="62"/>
    <col min="10247" max="10248" width="10.296875" style="62" customWidth="1"/>
    <col min="10249" max="10497" width="8.09765625" style="62"/>
    <col min="10498" max="10498" width="10" style="62" customWidth="1"/>
    <col min="10499" max="10502" width="8.09765625" style="62"/>
    <col min="10503" max="10504" width="10.296875" style="62" customWidth="1"/>
    <col min="10505" max="10753" width="8.09765625" style="62"/>
    <col min="10754" max="10754" width="10" style="62" customWidth="1"/>
    <col min="10755" max="10758" width="8.09765625" style="62"/>
    <col min="10759" max="10760" width="10.296875" style="62" customWidth="1"/>
    <col min="10761" max="11009" width="8.09765625" style="62"/>
    <col min="11010" max="11010" width="10" style="62" customWidth="1"/>
    <col min="11011" max="11014" width="8.09765625" style="62"/>
    <col min="11015" max="11016" width="10.296875" style="62" customWidth="1"/>
    <col min="11017" max="11265" width="8.09765625" style="62"/>
    <col min="11266" max="11266" width="10" style="62" customWidth="1"/>
    <col min="11267" max="11270" width="8.09765625" style="62"/>
    <col min="11271" max="11272" width="10.296875" style="62" customWidth="1"/>
    <col min="11273" max="11521" width="8.09765625" style="62"/>
    <col min="11522" max="11522" width="10" style="62" customWidth="1"/>
    <col min="11523" max="11526" width="8.09765625" style="62"/>
    <col min="11527" max="11528" width="10.296875" style="62" customWidth="1"/>
    <col min="11529" max="11777" width="8.09765625" style="62"/>
    <col min="11778" max="11778" width="10" style="62" customWidth="1"/>
    <col min="11779" max="11782" width="8.09765625" style="62"/>
    <col min="11783" max="11784" width="10.296875" style="62" customWidth="1"/>
    <col min="11785" max="12033" width="8.09765625" style="62"/>
    <col min="12034" max="12034" width="10" style="62" customWidth="1"/>
    <col min="12035" max="12038" width="8.09765625" style="62"/>
    <col min="12039" max="12040" width="10.296875" style="62" customWidth="1"/>
    <col min="12041" max="12289" width="8.09765625" style="62"/>
    <col min="12290" max="12290" width="10" style="62" customWidth="1"/>
    <col min="12291" max="12294" width="8.09765625" style="62"/>
    <col min="12295" max="12296" width="10.296875" style="62" customWidth="1"/>
    <col min="12297" max="12545" width="8.09765625" style="62"/>
    <col min="12546" max="12546" width="10" style="62" customWidth="1"/>
    <col min="12547" max="12550" width="8.09765625" style="62"/>
    <col min="12551" max="12552" width="10.296875" style="62" customWidth="1"/>
    <col min="12553" max="12801" width="8.09765625" style="62"/>
    <col min="12802" max="12802" width="10" style="62" customWidth="1"/>
    <col min="12803" max="12806" width="8.09765625" style="62"/>
    <col min="12807" max="12808" width="10.296875" style="62" customWidth="1"/>
    <col min="12809" max="13057" width="8.09765625" style="62"/>
    <col min="13058" max="13058" width="10" style="62" customWidth="1"/>
    <col min="13059" max="13062" width="8.09765625" style="62"/>
    <col min="13063" max="13064" width="10.296875" style="62" customWidth="1"/>
    <col min="13065" max="13313" width="8.09765625" style="62"/>
    <col min="13314" max="13314" width="10" style="62" customWidth="1"/>
    <col min="13315" max="13318" width="8.09765625" style="62"/>
    <col min="13319" max="13320" width="10.296875" style="62" customWidth="1"/>
    <col min="13321" max="13569" width="8.09765625" style="62"/>
    <col min="13570" max="13570" width="10" style="62" customWidth="1"/>
    <col min="13571" max="13574" width="8.09765625" style="62"/>
    <col min="13575" max="13576" width="10.296875" style="62" customWidth="1"/>
    <col min="13577" max="13825" width="8.09765625" style="62"/>
    <col min="13826" max="13826" width="10" style="62" customWidth="1"/>
    <col min="13827" max="13830" width="8.09765625" style="62"/>
    <col min="13831" max="13832" width="10.296875" style="62" customWidth="1"/>
    <col min="13833" max="14081" width="8.09765625" style="62"/>
    <col min="14082" max="14082" width="10" style="62" customWidth="1"/>
    <col min="14083" max="14086" width="8.09765625" style="62"/>
    <col min="14087" max="14088" width="10.296875" style="62" customWidth="1"/>
    <col min="14089" max="14337" width="8.09765625" style="62"/>
    <col min="14338" max="14338" width="10" style="62" customWidth="1"/>
    <col min="14339" max="14342" width="8.09765625" style="62"/>
    <col min="14343" max="14344" width="10.296875" style="62" customWidth="1"/>
    <col min="14345" max="14593" width="8.09765625" style="62"/>
    <col min="14594" max="14594" width="10" style="62" customWidth="1"/>
    <col min="14595" max="14598" width="8.09765625" style="62"/>
    <col min="14599" max="14600" width="10.296875" style="62" customWidth="1"/>
    <col min="14601" max="14849" width="8.09765625" style="62"/>
    <col min="14850" max="14850" width="10" style="62" customWidth="1"/>
    <col min="14851" max="14854" width="8.09765625" style="62"/>
    <col min="14855" max="14856" width="10.296875" style="62" customWidth="1"/>
    <col min="14857" max="15105" width="8.09765625" style="62"/>
    <col min="15106" max="15106" width="10" style="62" customWidth="1"/>
    <col min="15107" max="15110" width="8.09765625" style="62"/>
    <col min="15111" max="15112" width="10.296875" style="62" customWidth="1"/>
    <col min="15113" max="15361" width="8.09765625" style="62"/>
    <col min="15362" max="15362" width="10" style="62" customWidth="1"/>
    <col min="15363" max="15366" width="8.09765625" style="62"/>
    <col min="15367" max="15368" width="10.296875" style="62" customWidth="1"/>
    <col min="15369" max="15617" width="8.09765625" style="62"/>
    <col min="15618" max="15618" width="10" style="62" customWidth="1"/>
    <col min="15619" max="15622" width="8.09765625" style="62"/>
    <col min="15623" max="15624" width="10.296875" style="62" customWidth="1"/>
    <col min="15625" max="15873" width="8.09765625" style="62"/>
    <col min="15874" max="15874" width="10" style="62" customWidth="1"/>
    <col min="15875" max="15878" width="8.09765625" style="62"/>
    <col min="15879" max="15880" width="10.296875" style="62" customWidth="1"/>
    <col min="15881" max="16129" width="8.09765625" style="62"/>
    <col min="16130" max="16130" width="10" style="62" customWidth="1"/>
    <col min="16131" max="16134" width="8.09765625" style="62"/>
    <col min="16135" max="16136" width="10.296875" style="62" customWidth="1"/>
    <col min="16137" max="16384" width="8.09765625" style="62"/>
  </cols>
  <sheetData>
    <row r="1" spans="1:8">
      <c r="A1" s="984" t="s">
        <v>121</v>
      </c>
      <c r="B1" s="984"/>
    </row>
    <row r="2" spans="1:8" ht="15" customHeight="1">
      <c r="G2" s="969" t="s">
        <v>122</v>
      </c>
      <c r="H2" s="969"/>
    </row>
    <row r="3" spans="1:8" ht="8.25" customHeight="1">
      <c r="G3" s="64"/>
      <c r="H3" s="64"/>
    </row>
    <row r="4" spans="1:8" s="74" customFormat="1" ht="24.75" customHeight="1">
      <c r="A4" s="985" t="s">
        <v>123</v>
      </c>
      <c r="B4" s="985"/>
      <c r="C4" s="985"/>
      <c r="D4" s="985"/>
      <c r="E4" s="985"/>
      <c r="F4" s="985"/>
      <c r="G4" s="985"/>
      <c r="H4" s="985"/>
    </row>
    <row r="5" spans="1:8" ht="10.5" customHeight="1" thickBot="1"/>
    <row r="6" spans="1:8" ht="15" customHeight="1" thickBot="1">
      <c r="A6" s="979" t="s">
        <v>124</v>
      </c>
      <c r="B6" s="980"/>
      <c r="C6" s="981"/>
      <c r="D6" s="982"/>
      <c r="E6" s="982"/>
      <c r="F6" s="982"/>
      <c r="G6" s="982"/>
      <c r="H6" s="983"/>
    </row>
    <row r="7" spans="1:8" ht="15" customHeight="1">
      <c r="A7" s="979" t="s">
        <v>81</v>
      </c>
      <c r="B7" s="980"/>
      <c r="C7" s="981"/>
      <c r="D7" s="982"/>
      <c r="E7" s="982"/>
      <c r="F7" s="982"/>
      <c r="G7" s="982"/>
      <c r="H7" s="983"/>
    </row>
    <row r="8" spans="1:8" ht="15" customHeight="1">
      <c r="A8" s="986" t="s">
        <v>125</v>
      </c>
      <c r="B8" s="987"/>
      <c r="C8" s="988"/>
      <c r="D8" s="989"/>
      <c r="E8" s="989"/>
      <c r="F8" s="989"/>
      <c r="G8" s="989"/>
      <c r="H8" s="990"/>
    </row>
    <row r="9" spans="1:8" ht="15" customHeight="1">
      <c r="A9" s="986" t="s">
        <v>126</v>
      </c>
      <c r="B9" s="987"/>
      <c r="C9" s="988" t="s">
        <v>127</v>
      </c>
      <c r="D9" s="991"/>
      <c r="E9" s="991"/>
      <c r="F9" s="991"/>
      <c r="G9" s="991"/>
      <c r="H9" s="992"/>
    </row>
    <row r="10" spans="1:8" ht="15" customHeight="1">
      <c r="A10" s="993" t="s">
        <v>128</v>
      </c>
      <c r="B10" s="75" t="s">
        <v>129</v>
      </c>
      <c r="C10" s="995"/>
      <c r="D10" s="989"/>
      <c r="E10" s="996"/>
      <c r="F10" s="997" t="s">
        <v>130</v>
      </c>
      <c r="G10" s="999"/>
      <c r="H10" s="1000"/>
    </row>
    <row r="11" spans="1:8" ht="19.5" customHeight="1" thickBot="1">
      <c r="A11" s="994"/>
      <c r="B11" s="76" t="s">
        <v>131</v>
      </c>
      <c r="C11" s="999"/>
      <c r="D11" s="1003"/>
      <c r="E11" s="1004"/>
      <c r="F11" s="998"/>
      <c r="G11" s="1001"/>
      <c r="H11" s="1002"/>
    </row>
    <row r="12" spans="1:8" ht="19.5" customHeight="1" thickTop="1" thickBot="1">
      <c r="A12" s="1005" t="s">
        <v>132</v>
      </c>
      <c r="B12" s="1006"/>
      <c r="C12" s="1006"/>
      <c r="D12" s="1006"/>
      <c r="E12" s="1007"/>
      <c r="F12" s="1008"/>
      <c r="G12" s="1008"/>
      <c r="H12" s="1009"/>
    </row>
    <row r="13" spans="1:8" ht="19.5" customHeight="1" thickTop="1">
      <c r="A13" s="1010" t="s">
        <v>133</v>
      </c>
      <c r="B13" s="1013" t="s">
        <v>134</v>
      </c>
      <c r="C13" s="1014"/>
      <c r="D13" s="1014"/>
      <c r="E13" s="1014"/>
      <c r="F13" s="1014"/>
      <c r="G13" s="1015"/>
      <c r="H13" s="1016"/>
    </row>
    <row r="14" spans="1:8" ht="15" customHeight="1">
      <c r="A14" s="1011"/>
      <c r="B14" s="988" t="s">
        <v>135</v>
      </c>
      <c r="C14" s="991"/>
      <c r="D14" s="1017"/>
      <c r="E14" s="988" t="s">
        <v>136</v>
      </c>
      <c r="F14" s="991"/>
      <c r="G14" s="991"/>
      <c r="H14" s="992"/>
    </row>
    <row r="15" spans="1:8" ht="19.5" customHeight="1">
      <c r="A15" s="1011"/>
      <c r="B15" s="77">
        <v>1</v>
      </c>
      <c r="C15" s="1018"/>
      <c r="D15" s="1019"/>
      <c r="E15" s="1018"/>
      <c r="F15" s="1020"/>
      <c r="G15" s="1020"/>
      <c r="H15" s="1021"/>
    </row>
    <row r="16" spans="1:8" ht="19.5" customHeight="1">
      <c r="A16" s="1011"/>
      <c r="B16" s="77">
        <v>2</v>
      </c>
      <c r="C16" s="1018"/>
      <c r="D16" s="1019"/>
      <c r="E16" s="1018"/>
      <c r="F16" s="1020"/>
      <c r="G16" s="1020"/>
      <c r="H16" s="1021"/>
    </row>
    <row r="17" spans="1:8" ht="19.5" customHeight="1">
      <c r="A17" s="1011"/>
      <c r="B17" s="77">
        <v>3</v>
      </c>
      <c r="C17" s="1018"/>
      <c r="D17" s="1019"/>
      <c r="E17" s="1018"/>
      <c r="F17" s="1020"/>
      <c r="G17" s="1020"/>
      <c r="H17" s="1021"/>
    </row>
    <row r="18" spans="1:8" ht="15" customHeight="1">
      <c r="A18" s="1011"/>
      <c r="B18" s="77">
        <v>4</v>
      </c>
      <c r="C18" s="1018"/>
      <c r="D18" s="1019"/>
      <c r="E18" s="1018"/>
      <c r="F18" s="1020"/>
      <c r="G18" s="1020"/>
      <c r="H18" s="1021"/>
    </row>
    <row r="19" spans="1:8" ht="15" customHeight="1">
      <c r="A19" s="1011"/>
      <c r="B19" s="77">
        <v>5</v>
      </c>
      <c r="C19" s="1018"/>
      <c r="D19" s="1019"/>
      <c r="E19" s="1018"/>
      <c r="F19" s="1020"/>
      <c r="G19" s="1020"/>
      <c r="H19" s="1021"/>
    </row>
    <row r="20" spans="1:8" ht="15" customHeight="1">
      <c r="A20" s="1011"/>
      <c r="B20" s="77">
        <v>6</v>
      </c>
      <c r="C20" s="1018"/>
      <c r="D20" s="1019"/>
      <c r="E20" s="1018"/>
      <c r="F20" s="1020"/>
      <c r="G20" s="1020"/>
      <c r="H20" s="1021"/>
    </row>
    <row r="21" spans="1:8" ht="15" customHeight="1">
      <c r="A21" s="1011"/>
      <c r="B21" s="77">
        <v>7</v>
      </c>
      <c r="C21" s="1018"/>
      <c r="D21" s="1019"/>
      <c r="E21" s="1018"/>
      <c r="F21" s="1020"/>
      <c r="G21" s="1020"/>
      <c r="H21" s="1021"/>
    </row>
    <row r="22" spans="1:8" ht="19.5" customHeight="1">
      <c r="A22" s="1011"/>
      <c r="B22" s="77">
        <v>8</v>
      </c>
      <c r="C22" s="1018"/>
      <c r="D22" s="1019"/>
      <c r="E22" s="1018"/>
      <c r="F22" s="1020"/>
      <c r="G22" s="1020"/>
      <c r="H22" s="1021"/>
    </row>
    <row r="23" spans="1:8" ht="19.5" customHeight="1">
      <c r="A23" s="1011"/>
      <c r="B23" s="77">
        <v>9</v>
      </c>
      <c r="C23" s="1018"/>
      <c r="D23" s="1019"/>
      <c r="E23" s="1018"/>
      <c r="F23" s="1020"/>
      <c r="G23" s="1020"/>
      <c r="H23" s="1021"/>
    </row>
    <row r="24" spans="1:8" ht="19.5" customHeight="1">
      <c r="A24" s="1011"/>
      <c r="B24" s="77">
        <v>10</v>
      </c>
      <c r="C24" s="1018"/>
      <c r="D24" s="1019"/>
      <c r="E24" s="1018"/>
      <c r="F24" s="1020"/>
      <c r="G24" s="1020"/>
      <c r="H24" s="1021"/>
    </row>
    <row r="25" spans="1:8" ht="19.5" customHeight="1">
      <c r="A25" s="1011"/>
      <c r="B25" s="77">
        <v>11</v>
      </c>
      <c r="C25" s="1018"/>
      <c r="D25" s="1019"/>
      <c r="E25" s="1018"/>
      <c r="F25" s="1020"/>
      <c r="G25" s="1020"/>
      <c r="H25" s="1021"/>
    </row>
    <row r="26" spans="1:8" ht="19.5" customHeight="1">
      <c r="A26" s="1011"/>
      <c r="B26" s="77">
        <v>12</v>
      </c>
      <c r="C26" s="1018"/>
      <c r="D26" s="1019"/>
      <c r="E26" s="1018"/>
      <c r="F26" s="1020"/>
      <c r="G26" s="1020"/>
      <c r="H26" s="1021"/>
    </row>
    <row r="27" spans="1:8" ht="19.5" customHeight="1">
      <c r="A27" s="1011"/>
      <c r="B27" s="77">
        <v>13</v>
      </c>
      <c r="C27" s="1018"/>
      <c r="D27" s="1019"/>
      <c r="E27" s="1018"/>
      <c r="F27" s="1020"/>
      <c r="G27" s="1020"/>
      <c r="H27" s="1021"/>
    </row>
    <row r="28" spans="1:8" ht="15" customHeight="1">
      <c r="A28" s="1011"/>
      <c r="B28" s="77">
        <v>14</v>
      </c>
      <c r="C28" s="1018"/>
      <c r="D28" s="1019"/>
      <c r="E28" s="1018"/>
      <c r="F28" s="1020"/>
      <c r="G28" s="1020"/>
      <c r="H28" s="1021"/>
    </row>
    <row r="29" spans="1:8" ht="15" customHeight="1">
      <c r="A29" s="1011"/>
      <c r="B29" s="77">
        <v>15</v>
      </c>
      <c r="C29" s="1018"/>
      <c r="D29" s="1019"/>
      <c r="E29" s="1018"/>
      <c r="F29" s="1020"/>
      <c r="G29" s="1020"/>
      <c r="H29" s="1021"/>
    </row>
    <row r="30" spans="1:8" ht="17.25" customHeight="1">
      <c r="A30" s="1011"/>
      <c r="B30" s="77">
        <v>16</v>
      </c>
      <c r="C30" s="1018"/>
      <c r="D30" s="1019"/>
      <c r="E30" s="1018"/>
      <c r="F30" s="1020"/>
      <c r="G30" s="1020"/>
      <c r="H30" s="1021"/>
    </row>
    <row r="31" spans="1:8" ht="17.25" customHeight="1">
      <c r="A31" s="1011"/>
      <c r="B31" s="77">
        <v>17</v>
      </c>
      <c r="C31" s="1018"/>
      <c r="D31" s="1019"/>
      <c r="E31" s="1018"/>
      <c r="F31" s="1020"/>
      <c r="G31" s="1020"/>
      <c r="H31" s="1021"/>
    </row>
    <row r="32" spans="1:8" ht="15" customHeight="1">
      <c r="A32" s="1011"/>
      <c r="B32" s="77">
        <v>18</v>
      </c>
      <c r="C32" s="1018"/>
      <c r="D32" s="1019"/>
      <c r="E32" s="1018"/>
      <c r="F32" s="1020"/>
      <c r="G32" s="1020"/>
      <c r="H32" s="1021"/>
    </row>
    <row r="33" spans="1:8" ht="15" customHeight="1">
      <c r="A33" s="1011"/>
      <c r="B33" s="77">
        <v>19</v>
      </c>
      <c r="C33" s="1018"/>
      <c r="D33" s="1019"/>
      <c r="E33" s="1018"/>
      <c r="F33" s="1020"/>
      <c r="G33" s="1020"/>
      <c r="H33" s="1021"/>
    </row>
    <row r="34" spans="1:8" ht="15" customHeight="1">
      <c r="A34" s="1011"/>
      <c r="B34" s="77">
        <v>20</v>
      </c>
      <c r="C34" s="1018"/>
      <c r="D34" s="1019"/>
      <c r="E34" s="1018"/>
      <c r="F34" s="1020"/>
      <c r="G34" s="1020"/>
      <c r="H34" s="1021"/>
    </row>
    <row r="35" spans="1:8" ht="15" customHeight="1">
      <c r="A35" s="1011"/>
      <c r="B35" s="77">
        <v>21</v>
      </c>
      <c r="C35" s="1018"/>
      <c r="D35" s="1019"/>
      <c r="E35" s="1018"/>
      <c r="F35" s="1020"/>
      <c r="G35" s="1020"/>
      <c r="H35" s="1021"/>
    </row>
    <row r="36" spans="1:8" ht="15" customHeight="1">
      <c r="A36" s="1011"/>
      <c r="B36" s="77">
        <v>22</v>
      </c>
      <c r="C36" s="1018"/>
      <c r="D36" s="1019"/>
      <c r="E36" s="1018"/>
      <c r="F36" s="1020"/>
      <c r="G36" s="1020"/>
      <c r="H36" s="1021"/>
    </row>
    <row r="37" spans="1:8" ht="15" customHeight="1">
      <c r="A37" s="1011"/>
      <c r="B37" s="77">
        <v>23</v>
      </c>
      <c r="C37" s="1018"/>
      <c r="D37" s="1019"/>
      <c r="E37" s="1018"/>
      <c r="F37" s="1020"/>
      <c r="G37" s="1020"/>
      <c r="H37" s="1021"/>
    </row>
    <row r="38" spans="1:8" ht="15" customHeight="1">
      <c r="A38" s="1011"/>
      <c r="B38" s="77">
        <v>24</v>
      </c>
      <c r="C38" s="1018"/>
      <c r="D38" s="1019"/>
      <c r="E38" s="1018"/>
      <c r="F38" s="1020"/>
      <c r="G38" s="1020"/>
      <c r="H38" s="1021"/>
    </row>
    <row r="39" spans="1:8" ht="15" customHeight="1">
      <c r="A39" s="1011"/>
      <c r="B39" s="77">
        <v>25</v>
      </c>
      <c r="C39" s="1018"/>
      <c r="D39" s="1019"/>
      <c r="E39" s="1018"/>
      <c r="F39" s="1020"/>
      <c r="G39" s="1020"/>
      <c r="H39" s="1021"/>
    </row>
    <row r="40" spans="1:8" ht="15" customHeight="1">
      <c r="A40" s="1011"/>
      <c r="B40" s="77">
        <v>26</v>
      </c>
      <c r="C40" s="1018"/>
      <c r="D40" s="1019"/>
      <c r="E40" s="1018"/>
      <c r="F40" s="1020"/>
      <c r="G40" s="1020"/>
      <c r="H40" s="1021"/>
    </row>
    <row r="41" spans="1:8" ht="15" customHeight="1">
      <c r="A41" s="1011"/>
      <c r="B41" s="77">
        <v>27</v>
      </c>
      <c r="C41" s="1018"/>
      <c r="D41" s="1019"/>
      <c r="E41" s="1018"/>
      <c r="F41" s="1020"/>
      <c r="G41" s="1020"/>
      <c r="H41" s="1021"/>
    </row>
    <row r="42" spans="1:8" ht="15" customHeight="1">
      <c r="A42" s="1011"/>
      <c r="B42" s="77">
        <v>28</v>
      </c>
      <c r="C42" s="1018"/>
      <c r="D42" s="1019"/>
      <c r="E42" s="1018"/>
      <c r="F42" s="1020"/>
      <c r="G42" s="1020"/>
      <c r="H42" s="1021"/>
    </row>
    <row r="43" spans="1:8" ht="15" customHeight="1">
      <c r="A43" s="1011"/>
      <c r="B43" s="77">
        <v>29</v>
      </c>
      <c r="C43" s="1018"/>
      <c r="D43" s="1019"/>
      <c r="E43" s="1018"/>
      <c r="F43" s="1020"/>
      <c r="G43" s="1020"/>
      <c r="H43" s="1021"/>
    </row>
    <row r="44" spans="1:8" ht="15" customHeight="1" thickBot="1">
      <c r="A44" s="1012"/>
      <c r="B44" s="78">
        <v>30</v>
      </c>
      <c r="C44" s="1022"/>
      <c r="D44" s="1023"/>
      <c r="E44" s="1022"/>
      <c r="F44" s="1024"/>
      <c r="G44" s="1024"/>
      <c r="H44" s="1025"/>
    </row>
    <row r="45" spans="1:8" ht="15" customHeight="1">
      <c r="A45" s="79" t="s">
        <v>137</v>
      </c>
    </row>
    <row r="46" spans="1:8" ht="15" customHeight="1">
      <c r="A46" s="79" t="s">
        <v>138</v>
      </c>
    </row>
    <row r="47" spans="1:8" ht="15" customHeight="1">
      <c r="A47" s="79" t="s">
        <v>139</v>
      </c>
    </row>
    <row r="48" spans="1:8" ht="15" customHeight="1">
      <c r="A48" s="79"/>
    </row>
  </sheetData>
  <mergeCells count="83">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E20:H20"/>
    <mergeCell ref="C21:D21"/>
    <mergeCell ref="E21:H21"/>
    <mergeCell ref="C19:D19"/>
    <mergeCell ref="E19:H19"/>
    <mergeCell ref="A12:D12"/>
    <mergeCell ref="E12:H12"/>
    <mergeCell ref="A13:A44"/>
    <mergeCell ref="B13:F13"/>
    <mergeCell ref="G13:H13"/>
    <mergeCell ref="B14:D14"/>
    <mergeCell ref="E14:H14"/>
    <mergeCell ref="C15:D15"/>
    <mergeCell ref="E15:H15"/>
    <mergeCell ref="C16:D16"/>
    <mergeCell ref="E16:H16"/>
    <mergeCell ref="C17:D17"/>
    <mergeCell ref="E17:H17"/>
    <mergeCell ref="C18:D18"/>
    <mergeCell ref="E18:H18"/>
    <mergeCell ref="C20:D20"/>
    <mergeCell ref="A8:B8"/>
    <mergeCell ref="C8:H8"/>
    <mergeCell ref="A9:B9"/>
    <mergeCell ref="C9:H9"/>
    <mergeCell ref="A10:A11"/>
    <mergeCell ref="C10:E10"/>
    <mergeCell ref="F10:F11"/>
    <mergeCell ref="G10:H11"/>
    <mergeCell ref="C11:E11"/>
    <mergeCell ref="A7:B7"/>
    <mergeCell ref="C7:H7"/>
    <mergeCell ref="A1:B1"/>
    <mergeCell ref="G2:H2"/>
    <mergeCell ref="A4:H4"/>
    <mergeCell ref="A6:B6"/>
    <mergeCell ref="C6:H6"/>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D6F2-6EDB-4804-B490-45056C0D23F1}">
  <sheetPr>
    <tabColor indexed="13"/>
  </sheetPr>
  <dimension ref="A1:U29"/>
  <sheetViews>
    <sheetView view="pageBreakPreview" topLeftCell="A16" zoomScaleNormal="100" zoomScaleSheetLayoutView="100" workbookViewId="0">
      <selection activeCell="B7" sqref="B7:B15"/>
    </sheetView>
  </sheetViews>
  <sheetFormatPr defaultRowHeight="13.2"/>
  <cols>
    <col min="1" max="20" width="3.69921875" style="51" customWidth="1"/>
    <col min="21" max="256" width="8.796875" style="51"/>
    <col min="257" max="276" width="3.69921875" style="51" customWidth="1"/>
    <col min="277" max="512" width="8.796875" style="51"/>
    <col min="513" max="532" width="3.69921875" style="51" customWidth="1"/>
    <col min="533" max="768" width="8.796875" style="51"/>
    <col min="769" max="788" width="3.69921875" style="51" customWidth="1"/>
    <col min="789" max="1024" width="8.796875" style="51"/>
    <col min="1025" max="1044" width="3.69921875" style="51" customWidth="1"/>
    <col min="1045" max="1280" width="8.796875" style="51"/>
    <col min="1281" max="1300" width="3.69921875" style="51" customWidth="1"/>
    <col min="1301" max="1536" width="8.796875" style="51"/>
    <col min="1537" max="1556" width="3.69921875" style="51" customWidth="1"/>
    <col min="1557" max="1792" width="8.796875" style="51"/>
    <col min="1793" max="1812" width="3.69921875" style="51" customWidth="1"/>
    <col min="1813" max="2048" width="8.796875" style="51"/>
    <col min="2049" max="2068" width="3.69921875" style="51" customWidth="1"/>
    <col min="2069" max="2304" width="8.796875" style="51"/>
    <col min="2305" max="2324" width="3.69921875" style="51" customWidth="1"/>
    <col min="2325" max="2560" width="8.796875" style="51"/>
    <col min="2561" max="2580" width="3.69921875" style="51" customWidth="1"/>
    <col min="2581" max="2816" width="8.796875" style="51"/>
    <col min="2817" max="2836" width="3.69921875" style="51" customWidth="1"/>
    <col min="2837" max="3072" width="8.796875" style="51"/>
    <col min="3073" max="3092" width="3.69921875" style="51" customWidth="1"/>
    <col min="3093" max="3328" width="8.796875" style="51"/>
    <col min="3329" max="3348" width="3.69921875" style="51" customWidth="1"/>
    <col min="3349" max="3584" width="8.796875" style="51"/>
    <col min="3585" max="3604" width="3.69921875" style="51" customWidth="1"/>
    <col min="3605" max="3840" width="8.796875" style="51"/>
    <col min="3841" max="3860" width="3.69921875" style="51" customWidth="1"/>
    <col min="3861" max="4096" width="8.796875" style="51"/>
    <col min="4097" max="4116" width="3.69921875" style="51" customWidth="1"/>
    <col min="4117" max="4352" width="8.796875" style="51"/>
    <col min="4353" max="4372" width="3.69921875" style="51" customWidth="1"/>
    <col min="4373" max="4608" width="8.796875" style="51"/>
    <col min="4609" max="4628" width="3.69921875" style="51" customWidth="1"/>
    <col min="4629" max="4864" width="8.796875" style="51"/>
    <col min="4865" max="4884" width="3.69921875" style="51" customWidth="1"/>
    <col min="4885" max="5120" width="8.796875" style="51"/>
    <col min="5121" max="5140" width="3.69921875" style="51" customWidth="1"/>
    <col min="5141" max="5376" width="8.796875" style="51"/>
    <col min="5377" max="5396" width="3.69921875" style="51" customWidth="1"/>
    <col min="5397" max="5632" width="8.796875" style="51"/>
    <col min="5633" max="5652" width="3.69921875" style="51" customWidth="1"/>
    <col min="5653" max="5888" width="8.796875" style="51"/>
    <col min="5889" max="5908" width="3.69921875" style="51" customWidth="1"/>
    <col min="5909" max="6144" width="8.796875" style="51"/>
    <col min="6145" max="6164" width="3.69921875" style="51" customWidth="1"/>
    <col min="6165" max="6400" width="8.796875" style="51"/>
    <col min="6401" max="6420" width="3.69921875" style="51" customWidth="1"/>
    <col min="6421" max="6656" width="8.796875" style="51"/>
    <col min="6657" max="6676" width="3.69921875" style="51" customWidth="1"/>
    <col min="6677" max="6912" width="8.796875" style="51"/>
    <col min="6913" max="6932" width="3.69921875" style="51" customWidth="1"/>
    <col min="6933" max="7168" width="8.796875" style="51"/>
    <col min="7169" max="7188" width="3.69921875" style="51" customWidth="1"/>
    <col min="7189" max="7424" width="8.796875" style="51"/>
    <col min="7425" max="7444" width="3.69921875" style="51" customWidth="1"/>
    <col min="7445" max="7680" width="8.796875" style="51"/>
    <col min="7681" max="7700" width="3.69921875" style="51" customWidth="1"/>
    <col min="7701" max="7936" width="8.796875" style="51"/>
    <col min="7937" max="7956" width="3.69921875" style="51" customWidth="1"/>
    <col min="7957" max="8192" width="8.796875" style="51"/>
    <col min="8193" max="8212" width="3.69921875" style="51" customWidth="1"/>
    <col min="8213" max="8448" width="8.796875" style="51"/>
    <col min="8449" max="8468" width="3.69921875" style="51" customWidth="1"/>
    <col min="8469" max="8704" width="8.796875" style="51"/>
    <col min="8705" max="8724" width="3.69921875" style="51" customWidth="1"/>
    <col min="8725" max="8960" width="8.796875" style="51"/>
    <col min="8961" max="8980" width="3.69921875" style="51" customWidth="1"/>
    <col min="8981" max="9216" width="8.796875" style="51"/>
    <col min="9217" max="9236" width="3.69921875" style="51" customWidth="1"/>
    <col min="9237" max="9472" width="8.796875" style="51"/>
    <col min="9473" max="9492" width="3.69921875" style="51" customWidth="1"/>
    <col min="9493" max="9728" width="8.796875" style="51"/>
    <col min="9729" max="9748" width="3.69921875" style="51" customWidth="1"/>
    <col min="9749" max="9984" width="8.796875" style="51"/>
    <col min="9985" max="10004" width="3.69921875" style="51" customWidth="1"/>
    <col min="10005" max="10240" width="8.796875" style="51"/>
    <col min="10241" max="10260" width="3.69921875" style="51" customWidth="1"/>
    <col min="10261" max="10496" width="8.796875" style="51"/>
    <col min="10497" max="10516" width="3.69921875" style="51" customWidth="1"/>
    <col min="10517" max="10752" width="8.796875" style="51"/>
    <col min="10753" max="10772" width="3.69921875" style="51" customWidth="1"/>
    <col min="10773" max="11008" width="8.796875" style="51"/>
    <col min="11009" max="11028" width="3.69921875" style="51" customWidth="1"/>
    <col min="11029" max="11264" width="8.796875" style="51"/>
    <col min="11265" max="11284" width="3.69921875" style="51" customWidth="1"/>
    <col min="11285" max="11520" width="8.796875" style="51"/>
    <col min="11521" max="11540" width="3.69921875" style="51" customWidth="1"/>
    <col min="11541" max="11776" width="8.796875" style="51"/>
    <col min="11777" max="11796" width="3.69921875" style="51" customWidth="1"/>
    <col min="11797" max="12032" width="8.796875" style="51"/>
    <col min="12033" max="12052" width="3.69921875" style="51" customWidth="1"/>
    <col min="12053" max="12288" width="8.796875" style="51"/>
    <col min="12289" max="12308" width="3.69921875" style="51" customWidth="1"/>
    <col min="12309" max="12544" width="8.796875" style="51"/>
    <col min="12545" max="12564" width="3.69921875" style="51" customWidth="1"/>
    <col min="12565" max="12800" width="8.796875" style="51"/>
    <col min="12801" max="12820" width="3.69921875" style="51" customWidth="1"/>
    <col min="12821" max="13056" width="8.796875" style="51"/>
    <col min="13057" max="13076" width="3.69921875" style="51" customWidth="1"/>
    <col min="13077" max="13312" width="8.796875" style="51"/>
    <col min="13313" max="13332" width="3.69921875" style="51" customWidth="1"/>
    <col min="13333" max="13568" width="8.796875" style="51"/>
    <col min="13569" max="13588" width="3.69921875" style="51" customWidth="1"/>
    <col min="13589" max="13824" width="8.796875" style="51"/>
    <col min="13825" max="13844" width="3.69921875" style="51" customWidth="1"/>
    <col min="13845" max="14080" width="8.796875" style="51"/>
    <col min="14081" max="14100" width="3.69921875" style="51" customWidth="1"/>
    <col min="14101" max="14336" width="8.796875" style="51"/>
    <col min="14337" max="14356" width="3.69921875" style="51" customWidth="1"/>
    <col min="14357" max="14592" width="8.796875" style="51"/>
    <col min="14593" max="14612" width="3.69921875" style="51" customWidth="1"/>
    <col min="14613" max="14848" width="8.796875" style="51"/>
    <col min="14849" max="14868" width="3.69921875" style="51" customWidth="1"/>
    <col min="14869" max="15104" width="8.796875" style="51"/>
    <col min="15105" max="15124" width="3.69921875" style="51" customWidth="1"/>
    <col min="15125" max="15360" width="8.796875" style="51"/>
    <col min="15361" max="15380" width="3.69921875" style="51" customWidth="1"/>
    <col min="15381" max="15616" width="8.796875" style="51"/>
    <col min="15617" max="15636" width="3.69921875" style="51" customWidth="1"/>
    <col min="15637" max="15872" width="8.796875" style="51"/>
    <col min="15873" max="15892" width="3.69921875" style="51" customWidth="1"/>
    <col min="15893" max="16128" width="8.796875" style="51"/>
    <col min="16129" max="16148" width="3.69921875" style="51" customWidth="1"/>
    <col min="16149" max="16384" width="8.796875" style="51"/>
  </cols>
  <sheetData>
    <row r="1" spans="1:21">
      <c r="B1" s="867" t="s">
        <v>140</v>
      </c>
      <c r="C1" s="867"/>
      <c r="D1" s="867"/>
    </row>
    <row r="2" spans="1:21" ht="24" customHeight="1">
      <c r="A2" s="1029" t="s">
        <v>141</v>
      </c>
      <c r="B2" s="1029"/>
      <c r="C2" s="1029"/>
      <c r="D2" s="1029"/>
      <c r="E2" s="1029"/>
      <c r="F2" s="1029"/>
      <c r="G2" s="1029"/>
      <c r="H2" s="1029"/>
      <c r="I2" s="1029"/>
      <c r="J2" s="1029"/>
      <c r="K2" s="1029"/>
      <c r="L2" s="1029"/>
      <c r="M2" s="1029"/>
      <c r="N2" s="1029"/>
      <c r="O2" s="1029"/>
      <c r="P2" s="1029"/>
      <c r="Q2" s="1029"/>
      <c r="R2" s="1029"/>
      <c r="S2" s="1029"/>
      <c r="T2" s="1029"/>
      <c r="U2" s="1029"/>
    </row>
    <row r="3" spans="1:21" ht="24" customHeight="1">
      <c r="A3" s="1029" t="s">
        <v>142</v>
      </c>
      <c r="B3" s="1029"/>
      <c r="C3" s="1029"/>
      <c r="D3" s="1029"/>
      <c r="E3" s="1029"/>
      <c r="F3" s="1029"/>
      <c r="G3" s="1029"/>
      <c r="H3" s="1029"/>
      <c r="I3" s="1029"/>
      <c r="J3" s="1029"/>
      <c r="K3" s="1029"/>
      <c r="L3" s="1029"/>
      <c r="M3" s="1029"/>
      <c r="N3" s="1029"/>
      <c r="O3" s="1029"/>
      <c r="P3" s="1029"/>
      <c r="Q3" s="1029"/>
      <c r="R3" s="1029"/>
      <c r="S3" s="1029"/>
      <c r="T3" s="1029"/>
      <c r="U3" s="1029"/>
    </row>
    <row r="4" spans="1:21" ht="24" customHeight="1">
      <c r="A4" s="80"/>
      <c r="B4" s="80"/>
      <c r="C4" s="80"/>
      <c r="D4" s="80"/>
      <c r="E4" s="80"/>
      <c r="F4" s="80"/>
      <c r="G4" s="80"/>
      <c r="H4" s="80"/>
      <c r="I4" s="80"/>
      <c r="J4" s="80"/>
      <c r="K4" s="80"/>
      <c r="L4" s="80"/>
      <c r="M4" s="80"/>
      <c r="N4" s="80"/>
      <c r="O4" s="80"/>
      <c r="P4" s="80"/>
      <c r="Q4" s="80"/>
      <c r="R4" s="80"/>
      <c r="S4" s="80"/>
      <c r="T4" s="80"/>
      <c r="U4" s="80"/>
    </row>
    <row r="5" spans="1:21" ht="24" customHeight="1">
      <c r="A5" s="80"/>
      <c r="B5" s="1026" t="s">
        <v>143</v>
      </c>
      <c r="C5" s="1027"/>
      <c r="D5" s="1027"/>
      <c r="E5" s="1030"/>
      <c r="F5" s="1031"/>
      <c r="G5" s="1031"/>
      <c r="H5" s="1031"/>
      <c r="I5" s="1031"/>
      <c r="J5" s="1031"/>
      <c r="K5" s="1031"/>
      <c r="L5" s="1032"/>
      <c r="M5" s="80"/>
      <c r="N5" s="80"/>
      <c r="O5" s="80"/>
      <c r="P5" s="80"/>
      <c r="Q5" s="80"/>
      <c r="R5" s="80"/>
      <c r="S5" s="80"/>
      <c r="T5" s="80"/>
      <c r="U5" s="80"/>
    </row>
    <row r="6" spans="1:21" ht="24" customHeight="1">
      <c r="A6" s="80"/>
      <c r="B6" s="80"/>
      <c r="C6" s="80"/>
      <c r="D6" s="80"/>
      <c r="E6" s="80"/>
      <c r="F6" s="80"/>
      <c r="G6" s="80"/>
      <c r="H6" s="80"/>
      <c r="I6" s="80"/>
      <c r="J6" s="80"/>
      <c r="K6" s="80"/>
      <c r="L6" s="80"/>
      <c r="M6" s="80"/>
      <c r="N6" s="80"/>
      <c r="O6" s="80"/>
      <c r="P6" s="80"/>
      <c r="Q6" s="80"/>
      <c r="R6" s="80"/>
      <c r="S6" s="80"/>
      <c r="T6" s="80"/>
      <c r="U6" s="80"/>
    </row>
    <row r="7" spans="1:21" ht="24" customHeight="1">
      <c r="A7" s="80"/>
      <c r="B7" s="1026" t="s">
        <v>144</v>
      </c>
      <c r="C7" s="1027"/>
      <c r="D7" s="1027"/>
      <c r="E7" s="1027"/>
      <c r="F7" s="1027"/>
      <c r="G7" s="1027"/>
      <c r="H7" s="1027"/>
      <c r="I7" s="1027"/>
      <c r="J7" s="1027"/>
      <c r="K7" s="1027"/>
      <c r="L7" s="1027"/>
      <c r="M7" s="1027"/>
      <c r="N7" s="1027"/>
      <c r="O7" s="1027"/>
      <c r="P7" s="1027"/>
      <c r="Q7" s="1028"/>
      <c r="R7" s="1026" t="s">
        <v>145</v>
      </c>
      <c r="S7" s="1027"/>
      <c r="T7" s="1028"/>
      <c r="U7" s="80"/>
    </row>
    <row r="8" spans="1:21" ht="24" customHeight="1">
      <c r="A8" s="80"/>
      <c r="B8" s="81" t="s">
        <v>146</v>
      </c>
      <c r="C8" s="1033" t="s">
        <v>147</v>
      </c>
      <c r="D8" s="1033"/>
      <c r="E8" s="1033"/>
      <c r="F8" s="1033"/>
      <c r="G8" s="1033"/>
      <c r="H8" s="1033"/>
      <c r="I8" s="1033"/>
      <c r="J8" s="1033"/>
      <c r="K8" s="1033"/>
      <c r="L8" s="1033"/>
      <c r="M8" s="1033"/>
      <c r="N8" s="1033"/>
      <c r="O8" s="1033"/>
      <c r="P8" s="1033"/>
      <c r="Q8" s="1034"/>
      <c r="R8" s="1035" t="s">
        <v>148</v>
      </c>
      <c r="S8" s="1036"/>
      <c r="T8" s="1037"/>
      <c r="U8" s="80"/>
    </row>
    <row r="9" spans="1:21" ht="24" customHeight="1">
      <c r="A9" s="80"/>
      <c r="B9" s="81"/>
      <c r="C9" s="80"/>
      <c r="D9" s="80"/>
      <c r="E9" s="80"/>
      <c r="F9" s="80"/>
      <c r="G9" s="80"/>
      <c r="H9" s="80"/>
      <c r="I9" s="80"/>
      <c r="J9" s="80"/>
      <c r="K9" s="80"/>
      <c r="L9" s="80"/>
      <c r="M9" s="80"/>
      <c r="N9" s="80"/>
      <c r="O9" s="80"/>
      <c r="P9" s="80"/>
      <c r="Q9" s="80"/>
      <c r="R9" s="1035" t="s">
        <v>149</v>
      </c>
      <c r="S9" s="1036"/>
      <c r="T9" s="1037"/>
      <c r="U9" s="80"/>
    </row>
    <row r="10" spans="1:21" ht="24" customHeight="1">
      <c r="A10" s="80"/>
      <c r="B10" s="82"/>
      <c r="C10" s="83" t="s">
        <v>150</v>
      </c>
      <c r="D10" s="1038" t="s">
        <v>151</v>
      </c>
      <c r="E10" s="1038"/>
      <c r="F10" s="1038"/>
      <c r="G10" s="1038"/>
      <c r="H10" s="1038"/>
      <c r="I10" s="1038"/>
      <c r="J10" s="1038"/>
      <c r="K10" s="1038"/>
      <c r="L10" s="1038"/>
      <c r="M10" s="1038"/>
      <c r="N10" s="1038"/>
      <c r="O10" s="1038"/>
      <c r="P10" s="1038"/>
      <c r="Q10" s="1039"/>
      <c r="R10" s="84"/>
      <c r="S10" s="84"/>
      <c r="T10" s="85"/>
      <c r="U10" s="80"/>
    </row>
    <row r="11" spans="1:21" ht="24" customHeight="1">
      <c r="A11" s="80"/>
      <c r="B11" s="82"/>
      <c r="C11" s="83"/>
      <c r="D11" s="80"/>
      <c r="E11" s="1040" t="s">
        <v>17</v>
      </c>
      <c r="F11" s="1040"/>
      <c r="G11" s="1040"/>
      <c r="H11" s="1040"/>
      <c r="I11" s="1040"/>
      <c r="J11" s="1040"/>
      <c r="K11" s="1040"/>
      <c r="L11" s="1040"/>
      <c r="M11" s="1040"/>
      <c r="N11" s="1040"/>
      <c r="O11" s="1040"/>
      <c r="P11" s="80"/>
      <c r="Q11" s="86"/>
      <c r="R11" s="82"/>
      <c r="S11" s="80"/>
      <c r="T11" s="86"/>
      <c r="U11" s="80"/>
    </row>
    <row r="12" spans="1:21" ht="24" customHeight="1">
      <c r="A12" s="80"/>
      <c r="B12" s="82"/>
      <c r="C12" s="83"/>
      <c r="D12" s="80"/>
      <c r="E12" s="80"/>
      <c r="F12" s="80"/>
      <c r="G12" s="80"/>
      <c r="H12" s="80"/>
      <c r="I12" s="80"/>
      <c r="J12" s="80"/>
      <c r="K12" s="80"/>
      <c r="L12" s="80"/>
      <c r="M12" s="80"/>
      <c r="N12" s="80"/>
      <c r="O12" s="80"/>
      <c r="P12" s="80"/>
      <c r="Q12" s="86"/>
      <c r="R12" s="82"/>
      <c r="S12" s="80"/>
      <c r="T12" s="86"/>
      <c r="U12" s="80"/>
    </row>
    <row r="13" spans="1:21" ht="24" customHeight="1">
      <c r="A13" s="80"/>
      <c r="B13" s="82"/>
      <c r="C13" s="83" t="s">
        <v>152</v>
      </c>
      <c r="D13" s="1038" t="s">
        <v>153</v>
      </c>
      <c r="E13" s="1038"/>
      <c r="F13" s="1038"/>
      <c r="G13" s="1038"/>
      <c r="H13" s="1038"/>
      <c r="I13" s="1038"/>
      <c r="J13" s="1038"/>
      <c r="K13" s="1038"/>
      <c r="L13" s="1038"/>
      <c r="M13" s="1038"/>
      <c r="N13" s="1038"/>
      <c r="O13" s="1038"/>
      <c r="P13" s="1038"/>
      <c r="Q13" s="1039"/>
      <c r="R13" s="82"/>
      <c r="S13" s="80"/>
      <c r="T13" s="86"/>
      <c r="U13" s="80"/>
    </row>
    <row r="14" spans="1:21" ht="24" customHeight="1">
      <c r="A14" s="80"/>
      <c r="B14" s="82"/>
      <c r="C14" s="83"/>
      <c r="D14" s="80"/>
      <c r="E14" s="1040" t="s">
        <v>17</v>
      </c>
      <c r="F14" s="1040"/>
      <c r="G14" s="1040"/>
      <c r="H14" s="1040"/>
      <c r="I14" s="1040"/>
      <c r="J14" s="1040"/>
      <c r="K14" s="1040"/>
      <c r="L14" s="1040"/>
      <c r="M14" s="1040"/>
      <c r="N14" s="1040"/>
      <c r="O14" s="1040"/>
      <c r="P14" s="80"/>
      <c r="Q14" s="80"/>
      <c r="R14" s="82"/>
      <c r="S14" s="80"/>
      <c r="T14" s="86"/>
      <c r="U14" s="80"/>
    </row>
    <row r="15" spans="1:21" ht="24" customHeight="1">
      <c r="A15" s="80"/>
      <c r="B15" s="82"/>
      <c r="C15" s="83"/>
      <c r="D15" s="80"/>
      <c r="E15" s="80"/>
      <c r="F15" s="80"/>
      <c r="G15" s="80"/>
      <c r="H15" s="80"/>
      <c r="I15" s="80"/>
      <c r="J15" s="80"/>
      <c r="K15" s="80"/>
      <c r="L15" s="80"/>
      <c r="M15" s="80"/>
      <c r="N15" s="80"/>
      <c r="O15" s="80"/>
      <c r="P15" s="80"/>
      <c r="Q15" s="80"/>
      <c r="R15" s="82"/>
      <c r="S15" s="80"/>
      <c r="T15" s="86"/>
      <c r="U15" s="80"/>
    </row>
    <row r="16" spans="1:21" ht="24" customHeight="1">
      <c r="A16" s="80"/>
      <c r="B16" s="82"/>
      <c r="C16" s="83" t="s">
        <v>154</v>
      </c>
      <c r="D16" s="1038" t="s">
        <v>155</v>
      </c>
      <c r="E16" s="1038"/>
      <c r="F16" s="1038"/>
      <c r="G16" s="1038"/>
      <c r="H16" s="1038"/>
      <c r="I16" s="1038"/>
      <c r="J16" s="1038"/>
      <c r="K16" s="1038"/>
      <c r="L16" s="1038"/>
      <c r="M16" s="1038"/>
      <c r="N16" s="1038"/>
      <c r="O16" s="1038"/>
      <c r="P16" s="1038"/>
      <c r="Q16" s="1039"/>
      <c r="R16" s="82"/>
      <c r="S16" s="80"/>
      <c r="T16" s="86"/>
      <c r="U16" s="80"/>
    </row>
    <row r="17" spans="1:21" ht="24" customHeight="1">
      <c r="A17" s="80"/>
      <c r="B17" s="82"/>
      <c r="C17" s="83"/>
      <c r="D17" s="80"/>
      <c r="E17" s="1040" t="s">
        <v>17</v>
      </c>
      <c r="F17" s="1040"/>
      <c r="G17" s="1040"/>
      <c r="H17" s="1040"/>
      <c r="I17" s="1040"/>
      <c r="J17" s="1040"/>
      <c r="K17" s="1040"/>
      <c r="L17" s="1040"/>
      <c r="M17" s="1040"/>
      <c r="N17" s="1040"/>
      <c r="O17" s="1040"/>
      <c r="P17" s="80"/>
      <c r="Q17" s="86"/>
      <c r="R17" s="82"/>
      <c r="S17" s="80"/>
      <c r="T17" s="86"/>
      <c r="U17" s="80"/>
    </row>
    <row r="18" spans="1:21" ht="24" customHeight="1">
      <c r="A18" s="80"/>
      <c r="B18" s="82"/>
      <c r="C18" s="83"/>
      <c r="D18" s="80"/>
      <c r="E18" s="80"/>
      <c r="F18" s="80"/>
      <c r="G18" s="80"/>
      <c r="H18" s="80"/>
      <c r="I18" s="80"/>
      <c r="J18" s="80"/>
      <c r="K18" s="80"/>
      <c r="L18" s="80"/>
      <c r="M18" s="80"/>
      <c r="N18" s="80"/>
      <c r="O18" s="80"/>
      <c r="P18" s="80"/>
      <c r="Q18" s="86"/>
      <c r="R18" s="82"/>
      <c r="S18" s="80"/>
      <c r="T18" s="86"/>
      <c r="U18" s="80"/>
    </row>
    <row r="19" spans="1:21" ht="24" customHeight="1">
      <c r="A19" s="80"/>
      <c r="B19" s="82"/>
      <c r="C19" s="83" t="s">
        <v>156</v>
      </c>
      <c r="D19" s="1038" t="s">
        <v>157</v>
      </c>
      <c r="E19" s="1038"/>
      <c r="F19" s="1038"/>
      <c r="G19" s="1038"/>
      <c r="H19" s="1038"/>
      <c r="I19" s="1038"/>
      <c r="J19" s="1038"/>
      <c r="K19" s="1038"/>
      <c r="L19" s="1038"/>
      <c r="M19" s="1038"/>
      <c r="N19" s="1038"/>
      <c r="O19" s="1038"/>
      <c r="P19" s="1038"/>
      <c r="Q19" s="1039"/>
      <c r="R19" s="82"/>
      <c r="S19" s="80"/>
      <c r="T19" s="86"/>
      <c r="U19" s="80"/>
    </row>
    <row r="20" spans="1:21" ht="24" customHeight="1">
      <c r="A20" s="80"/>
      <c r="B20" s="82"/>
      <c r="C20" s="80"/>
      <c r="D20" s="80"/>
      <c r="E20" s="1040" t="s">
        <v>158</v>
      </c>
      <c r="F20" s="1040"/>
      <c r="G20" s="1040"/>
      <c r="H20" s="1040"/>
      <c r="I20" s="1040"/>
      <c r="J20" s="1040"/>
      <c r="K20" s="1040"/>
      <c r="L20" s="1040"/>
      <c r="M20" s="1040"/>
      <c r="N20" s="1040"/>
      <c r="O20" s="1040"/>
      <c r="P20" s="80"/>
      <c r="Q20" s="80"/>
      <c r="R20" s="82"/>
      <c r="S20" s="80"/>
      <c r="T20" s="86"/>
      <c r="U20" s="80"/>
    </row>
    <row r="21" spans="1:21" ht="24" customHeight="1">
      <c r="A21" s="80"/>
      <c r="B21" s="82"/>
      <c r="C21" s="80"/>
      <c r="D21" s="80"/>
      <c r="E21" s="1041" t="s">
        <v>17</v>
      </c>
      <c r="F21" s="1041"/>
      <c r="G21" s="1041"/>
      <c r="H21" s="1041"/>
      <c r="I21" s="1041"/>
      <c r="J21" s="1041"/>
      <c r="K21" s="1041"/>
      <c r="L21" s="1041"/>
      <c r="M21" s="1041"/>
      <c r="N21" s="1041"/>
      <c r="O21" s="1041"/>
      <c r="P21" s="80"/>
      <c r="Q21" s="80"/>
      <c r="R21" s="82"/>
      <c r="S21" s="80"/>
      <c r="T21" s="86"/>
      <c r="U21" s="80"/>
    </row>
    <row r="22" spans="1:21" ht="24" customHeight="1">
      <c r="A22" s="80"/>
      <c r="B22" s="82"/>
      <c r="C22" s="80"/>
      <c r="D22" s="80"/>
      <c r="E22" s="80"/>
      <c r="F22" s="80"/>
      <c r="G22" s="80"/>
      <c r="H22" s="80"/>
      <c r="I22" s="80"/>
      <c r="J22" s="80"/>
      <c r="K22" s="80"/>
      <c r="L22" s="80"/>
      <c r="M22" s="80"/>
      <c r="N22" s="80"/>
      <c r="O22" s="80"/>
      <c r="P22" s="80"/>
      <c r="Q22" s="80"/>
      <c r="R22" s="87"/>
      <c r="S22" s="84"/>
      <c r="T22" s="85"/>
      <c r="U22" s="80"/>
    </row>
    <row r="23" spans="1:21" ht="24" customHeight="1">
      <c r="A23" s="80"/>
      <c r="B23" s="81" t="s">
        <v>159</v>
      </c>
      <c r="C23" s="1042" t="s">
        <v>160</v>
      </c>
      <c r="D23" s="1042"/>
      <c r="E23" s="1042"/>
      <c r="F23" s="1042"/>
      <c r="G23" s="1042"/>
      <c r="H23" s="1042"/>
      <c r="I23" s="1042"/>
      <c r="J23" s="1042"/>
      <c r="K23" s="1042"/>
      <c r="L23" s="1042"/>
      <c r="M23" s="1042"/>
      <c r="N23" s="1042"/>
      <c r="O23" s="1042"/>
      <c r="P23" s="1042"/>
      <c r="Q23" s="1043"/>
      <c r="R23" s="1035" t="s">
        <v>148</v>
      </c>
      <c r="S23" s="1036"/>
      <c r="T23" s="1037"/>
      <c r="U23" s="80"/>
    </row>
    <row r="24" spans="1:21" ht="24" customHeight="1">
      <c r="A24" s="80"/>
      <c r="B24" s="82"/>
      <c r="C24" s="1042"/>
      <c r="D24" s="1042"/>
      <c r="E24" s="1042"/>
      <c r="F24" s="1042"/>
      <c r="G24" s="1042"/>
      <c r="H24" s="1042"/>
      <c r="I24" s="1042"/>
      <c r="J24" s="1042"/>
      <c r="K24" s="1042"/>
      <c r="L24" s="1042"/>
      <c r="M24" s="1042"/>
      <c r="N24" s="1042"/>
      <c r="O24" s="1042"/>
      <c r="P24" s="1042"/>
      <c r="Q24" s="1043"/>
      <c r="R24" s="84"/>
      <c r="S24" s="84"/>
      <c r="T24" s="85"/>
      <c r="U24" s="80"/>
    </row>
    <row r="25" spans="1:21" ht="24" customHeight="1">
      <c r="A25" s="80"/>
      <c r="B25" s="82"/>
      <c r="C25" s="80"/>
      <c r="D25" s="80"/>
      <c r="E25" s="80"/>
      <c r="F25" s="80"/>
      <c r="G25" s="80"/>
      <c r="H25" s="80"/>
      <c r="I25" s="80"/>
      <c r="J25" s="80"/>
      <c r="K25" s="80"/>
      <c r="L25" s="80"/>
      <c r="M25" s="80"/>
      <c r="N25" s="80"/>
      <c r="O25" s="80"/>
      <c r="P25" s="80"/>
      <c r="Q25" s="80"/>
      <c r="R25" s="1035" t="s">
        <v>149</v>
      </c>
      <c r="S25" s="1036"/>
      <c r="T25" s="1037"/>
      <c r="U25" s="80"/>
    </row>
    <row r="26" spans="1:21" ht="24" customHeight="1">
      <c r="A26" s="80"/>
      <c r="B26" s="88"/>
      <c r="C26" s="89"/>
      <c r="D26" s="89"/>
      <c r="E26" s="89"/>
      <c r="F26" s="89"/>
      <c r="G26" s="89"/>
      <c r="H26" s="89"/>
      <c r="I26" s="89"/>
      <c r="J26" s="89"/>
      <c r="K26" s="89"/>
      <c r="L26" s="89"/>
      <c r="M26" s="89"/>
      <c r="N26" s="89"/>
      <c r="O26" s="89"/>
      <c r="P26" s="89"/>
      <c r="Q26" s="89"/>
      <c r="R26" s="90"/>
      <c r="S26" s="91"/>
      <c r="T26" s="92"/>
      <c r="U26" s="80"/>
    </row>
    <row r="27" spans="1:21" ht="24" customHeight="1">
      <c r="A27" s="80"/>
      <c r="B27" s="80"/>
      <c r="C27" s="80"/>
      <c r="D27" s="80"/>
      <c r="E27" s="80"/>
      <c r="F27" s="80"/>
      <c r="G27" s="80"/>
      <c r="H27" s="80"/>
      <c r="I27" s="80"/>
      <c r="J27" s="80"/>
      <c r="K27" s="80"/>
      <c r="L27" s="80"/>
      <c r="M27" s="80"/>
      <c r="N27" s="80"/>
      <c r="O27" s="80"/>
      <c r="P27" s="80"/>
      <c r="Q27" s="80"/>
      <c r="R27" s="80"/>
      <c r="S27" s="80"/>
      <c r="T27" s="80"/>
      <c r="U27" s="80"/>
    </row>
    <row r="28" spans="1:21" ht="24" customHeight="1">
      <c r="A28" s="80"/>
      <c r="B28" s="93" t="s">
        <v>161</v>
      </c>
      <c r="C28" s="80"/>
      <c r="D28" s="80"/>
      <c r="E28" s="80"/>
      <c r="F28" s="80"/>
      <c r="G28" s="80"/>
      <c r="H28" s="80"/>
      <c r="I28" s="80"/>
      <c r="J28" s="80"/>
      <c r="K28" s="80"/>
      <c r="L28" s="80"/>
      <c r="M28" s="80"/>
      <c r="N28" s="80"/>
      <c r="O28" s="80"/>
      <c r="P28" s="80"/>
      <c r="Q28" s="80"/>
      <c r="R28" s="80"/>
      <c r="S28" s="80"/>
      <c r="T28" s="80"/>
      <c r="U28" s="80"/>
    </row>
    <row r="29" spans="1:21" ht="24" customHeight="1">
      <c r="A29" s="80"/>
      <c r="B29" s="93" t="s">
        <v>162</v>
      </c>
      <c r="C29" s="80"/>
      <c r="D29" s="80"/>
      <c r="E29" s="80"/>
      <c r="F29" s="80"/>
      <c r="G29" s="80"/>
      <c r="H29" s="80"/>
      <c r="I29" s="80"/>
      <c r="J29" s="80"/>
      <c r="K29" s="80"/>
      <c r="L29" s="80"/>
      <c r="M29" s="80"/>
      <c r="N29" s="80"/>
      <c r="O29" s="80"/>
      <c r="P29" s="80"/>
      <c r="Q29" s="80"/>
      <c r="R29" s="80"/>
      <c r="S29" s="80"/>
      <c r="T29" s="80"/>
      <c r="U29" s="80"/>
    </row>
  </sheetData>
  <mergeCells count="27">
    <mergeCell ref="R23:T23"/>
    <mergeCell ref="R25:T25"/>
    <mergeCell ref="D19:Q19"/>
    <mergeCell ref="E20:G20"/>
    <mergeCell ref="H20:O20"/>
    <mergeCell ref="E21:F21"/>
    <mergeCell ref="G21:O21"/>
    <mergeCell ref="C23:Q24"/>
    <mergeCell ref="D13:Q13"/>
    <mergeCell ref="E14:F14"/>
    <mergeCell ref="G14:O14"/>
    <mergeCell ref="D16:Q16"/>
    <mergeCell ref="E17:F17"/>
    <mergeCell ref="G17:O17"/>
    <mergeCell ref="C8:Q8"/>
    <mergeCell ref="R8:T8"/>
    <mergeCell ref="R9:T9"/>
    <mergeCell ref="D10:Q10"/>
    <mergeCell ref="E11:F11"/>
    <mergeCell ref="G11:O11"/>
    <mergeCell ref="B7:Q7"/>
    <mergeCell ref="R7:T7"/>
    <mergeCell ref="B1:D1"/>
    <mergeCell ref="A2:U2"/>
    <mergeCell ref="A3:U3"/>
    <mergeCell ref="B5:D5"/>
    <mergeCell ref="E5:L5"/>
  </mergeCells>
  <phoneticPr fontId="3"/>
  <pageMargins left="0.74803149606299213" right="0.74803149606299213" top="0.98425196850393704" bottom="0.98425196850393704"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F20F-9810-4340-A194-92E0CC459C6A}">
  <sheetPr>
    <tabColor theme="8"/>
  </sheetPr>
  <dimension ref="A1:H32"/>
  <sheetViews>
    <sheetView view="pageBreakPreview" topLeftCell="A16" zoomScaleNormal="100" zoomScaleSheetLayoutView="100" workbookViewId="0">
      <selection activeCell="B7" sqref="B7:B15"/>
    </sheetView>
  </sheetViews>
  <sheetFormatPr defaultColWidth="8.09765625" defaultRowHeight="13.2"/>
  <cols>
    <col min="1" max="1" width="10.09765625" style="62" customWidth="1"/>
    <col min="2" max="2" width="17.296875" style="62" customWidth="1"/>
    <col min="3" max="3" width="11.59765625" style="62" customWidth="1"/>
    <col min="4" max="7" width="10.09765625" style="62" customWidth="1"/>
    <col min="8" max="8" width="16.19921875" style="62" customWidth="1"/>
    <col min="9" max="256" width="8.09765625" style="62"/>
    <col min="257" max="264" width="10.09765625" style="62" customWidth="1"/>
    <col min="265" max="512" width="8.09765625" style="62"/>
    <col min="513" max="520" width="10.09765625" style="62" customWidth="1"/>
    <col min="521" max="768" width="8.09765625" style="62"/>
    <col min="769" max="776" width="10.09765625" style="62" customWidth="1"/>
    <col min="777" max="1024" width="8.09765625" style="62"/>
    <col min="1025" max="1032" width="10.09765625" style="62" customWidth="1"/>
    <col min="1033" max="1280" width="8.09765625" style="62"/>
    <col min="1281" max="1288" width="10.09765625" style="62" customWidth="1"/>
    <col min="1289" max="1536" width="8.09765625" style="62"/>
    <col min="1537" max="1544" width="10.09765625" style="62" customWidth="1"/>
    <col min="1545" max="1792" width="8.09765625" style="62"/>
    <col min="1793" max="1800" width="10.09765625" style="62" customWidth="1"/>
    <col min="1801" max="2048" width="8.09765625" style="62"/>
    <col min="2049" max="2056" width="10.09765625" style="62" customWidth="1"/>
    <col min="2057" max="2304" width="8.09765625" style="62"/>
    <col min="2305" max="2312" width="10.09765625" style="62" customWidth="1"/>
    <col min="2313" max="2560" width="8.09765625" style="62"/>
    <col min="2561" max="2568" width="10.09765625" style="62" customWidth="1"/>
    <col min="2569" max="2816" width="8.09765625" style="62"/>
    <col min="2817" max="2824" width="10.09765625" style="62" customWidth="1"/>
    <col min="2825" max="3072" width="8.09765625" style="62"/>
    <col min="3073" max="3080" width="10.09765625" style="62" customWidth="1"/>
    <col min="3081" max="3328" width="8.09765625" style="62"/>
    <col min="3329" max="3336" width="10.09765625" style="62" customWidth="1"/>
    <col min="3337" max="3584" width="8.09765625" style="62"/>
    <col min="3585" max="3592" width="10.09765625" style="62" customWidth="1"/>
    <col min="3593" max="3840" width="8.09765625" style="62"/>
    <col min="3841" max="3848" width="10.09765625" style="62" customWidth="1"/>
    <col min="3849" max="4096" width="8.09765625" style="62"/>
    <col min="4097" max="4104" width="10.09765625" style="62" customWidth="1"/>
    <col min="4105" max="4352" width="8.09765625" style="62"/>
    <col min="4353" max="4360" width="10.09765625" style="62" customWidth="1"/>
    <col min="4361" max="4608" width="8.09765625" style="62"/>
    <col min="4609" max="4616" width="10.09765625" style="62" customWidth="1"/>
    <col min="4617" max="4864" width="8.09765625" style="62"/>
    <col min="4865" max="4872" width="10.09765625" style="62" customWidth="1"/>
    <col min="4873" max="5120" width="8.09765625" style="62"/>
    <col min="5121" max="5128" width="10.09765625" style="62" customWidth="1"/>
    <col min="5129" max="5376" width="8.09765625" style="62"/>
    <col min="5377" max="5384" width="10.09765625" style="62" customWidth="1"/>
    <col min="5385" max="5632" width="8.09765625" style="62"/>
    <col min="5633" max="5640" width="10.09765625" style="62" customWidth="1"/>
    <col min="5641" max="5888" width="8.09765625" style="62"/>
    <col min="5889" max="5896" width="10.09765625" style="62" customWidth="1"/>
    <col min="5897" max="6144" width="8.09765625" style="62"/>
    <col min="6145" max="6152" width="10.09765625" style="62" customWidth="1"/>
    <col min="6153" max="6400" width="8.09765625" style="62"/>
    <col min="6401" max="6408" width="10.09765625" style="62" customWidth="1"/>
    <col min="6409" max="6656" width="8.09765625" style="62"/>
    <col min="6657" max="6664" width="10.09765625" style="62" customWidth="1"/>
    <col min="6665" max="6912" width="8.09765625" style="62"/>
    <col min="6913" max="6920" width="10.09765625" style="62" customWidth="1"/>
    <col min="6921" max="7168" width="8.09765625" style="62"/>
    <col min="7169" max="7176" width="10.09765625" style="62" customWidth="1"/>
    <col min="7177" max="7424" width="8.09765625" style="62"/>
    <col min="7425" max="7432" width="10.09765625" style="62" customWidth="1"/>
    <col min="7433" max="7680" width="8.09765625" style="62"/>
    <col min="7681" max="7688" width="10.09765625" style="62" customWidth="1"/>
    <col min="7689" max="7936" width="8.09765625" style="62"/>
    <col min="7937" max="7944" width="10.09765625" style="62" customWidth="1"/>
    <col min="7945" max="8192" width="8.09765625" style="62"/>
    <col min="8193" max="8200" width="10.09765625" style="62" customWidth="1"/>
    <col min="8201" max="8448" width="8.09765625" style="62"/>
    <col min="8449" max="8456" width="10.09765625" style="62" customWidth="1"/>
    <col min="8457" max="8704" width="8.09765625" style="62"/>
    <col min="8705" max="8712" width="10.09765625" style="62" customWidth="1"/>
    <col min="8713" max="8960" width="8.09765625" style="62"/>
    <col min="8961" max="8968" width="10.09765625" style="62" customWidth="1"/>
    <col min="8969" max="9216" width="8.09765625" style="62"/>
    <col min="9217" max="9224" width="10.09765625" style="62" customWidth="1"/>
    <col min="9225" max="9472" width="8.09765625" style="62"/>
    <col min="9473" max="9480" width="10.09765625" style="62" customWidth="1"/>
    <col min="9481" max="9728" width="8.09765625" style="62"/>
    <col min="9729" max="9736" width="10.09765625" style="62" customWidth="1"/>
    <col min="9737" max="9984" width="8.09765625" style="62"/>
    <col min="9985" max="9992" width="10.09765625" style="62" customWidth="1"/>
    <col min="9993" max="10240" width="8.09765625" style="62"/>
    <col min="10241" max="10248" width="10.09765625" style="62" customWidth="1"/>
    <col min="10249" max="10496" width="8.09765625" style="62"/>
    <col min="10497" max="10504" width="10.09765625" style="62" customWidth="1"/>
    <col min="10505" max="10752" width="8.09765625" style="62"/>
    <col min="10753" max="10760" width="10.09765625" style="62" customWidth="1"/>
    <col min="10761" max="11008" width="8.09765625" style="62"/>
    <col min="11009" max="11016" width="10.09765625" style="62" customWidth="1"/>
    <col min="11017" max="11264" width="8.09765625" style="62"/>
    <col min="11265" max="11272" width="10.09765625" style="62" customWidth="1"/>
    <col min="11273" max="11520" width="8.09765625" style="62"/>
    <col min="11521" max="11528" width="10.09765625" style="62" customWidth="1"/>
    <col min="11529" max="11776" width="8.09765625" style="62"/>
    <col min="11777" max="11784" width="10.09765625" style="62" customWidth="1"/>
    <col min="11785" max="12032" width="8.09765625" style="62"/>
    <col min="12033" max="12040" width="10.09765625" style="62" customWidth="1"/>
    <col min="12041" max="12288" width="8.09765625" style="62"/>
    <col min="12289" max="12296" width="10.09765625" style="62" customWidth="1"/>
    <col min="12297" max="12544" width="8.09765625" style="62"/>
    <col min="12545" max="12552" width="10.09765625" style="62" customWidth="1"/>
    <col min="12553" max="12800" width="8.09765625" style="62"/>
    <col min="12801" max="12808" width="10.09765625" style="62" customWidth="1"/>
    <col min="12809" max="13056" width="8.09765625" style="62"/>
    <col min="13057" max="13064" width="10.09765625" style="62" customWidth="1"/>
    <col min="13065" max="13312" width="8.09765625" style="62"/>
    <col min="13313" max="13320" width="10.09765625" style="62" customWidth="1"/>
    <col min="13321" max="13568" width="8.09765625" style="62"/>
    <col min="13569" max="13576" width="10.09765625" style="62" customWidth="1"/>
    <col min="13577" max="13824" width="8.09765625" style="62"/>
    <col min="13825" max="13832" width="10.09765625" style="62" customWidth="1"/>
    <col min="13833" max="14080" width="8.09765625" style="62"/>
    <col min="14081" max="14088" width="10.09765625" style="62" customWidth="1"/>
    <col min="14089" max="14336" width="8.09765625" style="62"/>
    <col min="14337" max="14344" width="10.09765625" style="62" customWidth="1"/>
    <col min="14345" max="14592" width="8.09765625" style="62"/>
    <col min="14593" max="14600" width="10.09765625" style="62" customWidth="1"/>
    <col min="14601" max="14848" width="8.09765625" style="62"/>
    <col min="14849" max="14856" width="10.09765625" style="62" customWidth="1"/>
    <col min="14857" max="15104" width="8.09765625" style="62"/>
    <col min="15105" max="15112" width="10.09765625" style="62" customWidth="1"/>
    <col min="15113" max="15360" width="8.09765625" style="62"/>
    <col min="15361" max="15368" width="10.09765625" style="62" customWidth="1"/>
    <col min="15369" max="15616" width="8.09765625" style="62"/>
    <col min="15617" max="15624" width="10.09765625" style="62" customWidth="1"/>
    <col min="15625" max="15872" width="8.09765625" style="62"/>
    <col min="15873" max="15880" width="10.09765625" style="62" customWidth="1"/>
    <col min="15881" max="16128" width="8.09765625" style="62"/>
    <col min="16129" max="16136" width="10.09765625" style="62" customWidth="1"/>
    <col min="16137" max="16384" width="8.09765625" style="62"/>
  </cols>
  <sheetData>
    <row r="1" spans="1:8" ht="20.100000000000001" customHeight="1">
      <c r="A1" s="984" t="s">
        <v>163</v>
      </c>
      <c r="B1" s="984"/>
    </row>
    <row r="2" spans="1:8" ht="20.100000000000001" customHeight="1">
      <c r="F2" s="1044" t="s">
        <v>164</v>
      </c>
      <c r="G2" s="1044"/>
      <c r="H2" s="1044"/>
    </row>
    <row r="3" spans="1:8" ht="20.100000000000001" customHeight="1"/>
    <row r="4" spans="1:8" s="74" customFormat="1" ht="20.100000000000001" customHeight="1">
      <c r="A4" s="1045" t="s">
        <v>165</v>
      </c>
      <c r="B4" s="1046"/>
      <c r="C4" s="1046"/>
      <c r="D4" s="1046"/>
      <c r="E4" s="1046"/>
      <c r="F4" s="1046"/>
      <c r="G4" s="1046"/>
      <c r="H4" s="1046"/>
    </row>
    <row r="5" spans="1:8" ht="20.100000000000001" customHeight="1">
      <c r="A5" s="1047" t="s">
        <v>166</v>
      </c>
      <c r="B5" s="1046"/>
      <c r="C5" s="1046"/>
      <c r="D5" s="1046"/>
      <c r="E5" s="1046"/>
      <c r="F5" s="1046"/>
      <c r="G5" s="1046"/>
      <c r="H5" s="1046"/>
    </row>
    <row r="6" spans="1:8" ht="45" customHeight="1">
      <c r="A6" s="1048" t="s">
        <v>2</v>
      </c>
      <c r="B6" s="1048"/>
      <c r="C6" s="1049"/>
      <c r="D6" s="1050"/>
      <c r="E6" s="1050"/>
      <c r="F6" s="1050"/>
      <c r="G6" s="1050"/>
      <c r="H6" s="1051"/>
    </row>
    <row r="7" spans="1:8" ht="45" customHeight="1">
      <c r="A7" s="1055" t="s">
        <v>167</v>
      </c>
      <c r="B7" s="1055"/>
      <c r="C7" s="1048" t="s">
        <v>168</v>
      </c>
      <c r="D7" s="1048"/>
      <c r="E7" s="1048"/>
      <c r="F7" s="1048"/>
      <c r="G7" s="1048"/>
      <c r="H7" s="1048"/>
    </row>
    <row r="8" spans="1:8" ht="26.25" customHeight="1">
      <c r="A8" s="1056" t="s">
        <v>169</v>
      </c>
      <c r="B8" s="1057"/>
      <c r="C8" s="1062" t="s">
        <v>170</v>
      </c>
      <c r="D8" s="1063"/>
      <c r="E8" s="1064" t="s">
        <v>171</v>
      </c>
      <c r="F8" s="1065"/>
      <c r="G8" s="1066"/>
      <c r="H8" s="96"/>
    </row>
    <row r="9" spans="1:8" ht="26.25" customHeight="1">
      <c r="A9" s="1058"/>
      <c r="B9" s="1059"/>
      <c r="C9" s="1067" t="s">
        <v>172</v>
      </c>
      <c r="D9" s="1067"/>
      <c r="E9" s="1064" t="s">
        <v>173</v>
      </c>
      <c r="F9" s="1065"/>
      <c r="G9" s="1066"/>
      <c r="H9" s="96"/>
    </row>
    <row r="10" spans="1:8" ht="26.25" customHeight="1">
      <c r="A10" s="1058"/>
      <c r="B10" s="1059"/>
      <c r="C10" s="1067" t="s">
        <v>174</v>
      </c>
      <c r="D10" s="1067"/>
      <c r="E10" s="1064" t="s">
        <v>175</v>
      </c>
      <c r="F10" s="1065"/>
      <c r="G10" s="1066"/>
      <c r="H10" s="96"/>
    </row>
    <row r="11" spans="1:8" ht="26.25" customHeight="1">
      <c r="A11" s="1058"/>
      <c r="B11" s="1059"/>
      <c r="C11" s="1067" t="s">
        <v>176</v>
      </c>
      <c r="D11" s="1067"/>
      <c r="E11" s="1064" t="s">
        <v>177</v>
      </c>
      <c r="F11" s="1065"/>
      <c r="G11" s="1066"/>
      <c r="H11" s="96"/>
    </row>
    <row r="12" spans="1:8" ht="26.25" customHeight="1">
      <c r="A12" s="1060"/>
      <c r="B12" s="1061"/>
      <c r="C12" s="1067" t="s">
        <v>178</v>
      </c>
      <c r="D12" s="1067"/>
      <c r="E12" s="1064" t="s">
        <v>179</v>
      </c>
      <c r="F12" s="1065"/>
      <c r="G12" s="1066"/>
      <c r="H12" s="96"/>
    </row>
    <row r="13" spans="1:8" ht="14.25" customHeight="1" thickBot="1">
      <c r="A13" s="97"/>
      <c r="B13" s="97"/>
      <c r="C13" s="97"/>
      <c r="D13" s="97"/>
      <c r="E13" s="97"/>
      <c r="F13" s="97"/>
      <c r="G13" s="98"/>
      <c r="H13" s="97"/>
    </row>
    <row r="14" spans="1:8" ht="45" customHeight="1" thickTop="1">
      <c r="A14" s="1068" t="s">
        <v>180</v>
      </c>
      <c r="B14" s="1069"/>
      <c r="C14" s="99" t="s">
        <v>181</v>
      </c>
      <c r="D14" s="100"/>
      <c r="E14" s="101" t="s">
        <v>19</v>
      </c>
      <c r="F14" s="1074" t="s">
        <v>182</v>
      </c>
      <c r="G14" s="1075"/>
      <c r="H14" s="1052" t="s">
        <v>183</v>
      </c>
    </row>
    <row r="15" spans="1:8" ht="45" customHeight="1">
      <c r="A15" s="1070"/>
      <c r="B15" s="1071"/>
      <c r="C15" s="99" t="s">
        <v>184</v>
      </c>
      <c r="D15" s="102"/>
      <c r="E15" s="103" t="s">
        <v>19</v>
      </c>
      <c r="F15" s="1076"/>
      <c r="G15" s="1077"/>
      <c r="H15" s="1053"/>
    </row>
    <row r="16" spans="1:8" ht="45" customHeight="1" thickBot="1">
      <c r="A16" s="1072"/>
      <c r="B16" s="1073"/>
      <c r="C16" s="104" t="s">
        <v>185</v>
      </c>
      <c r="D16" s="105"/>
      <c r="E16" s="106" t="s">
        <v>19</v>
      </c>
      <c r="F16" s="1078"/>
      <c r="G16" s="1079"/>
      <c r="H16" s="1054"/>
    </row>
    <row r="17" spans="1:8" ht="21" customHeight="1" thickTop="1">
      <c r="A17" s="98"/>
      <c r="B17" s="98"/>
      <c r="C17" s="98"/>
      <c r="D17" s="97"/>
      <c r="E17" s="97"/>
      <c r="F17" s="107"/>
      <c r="G17" s="107"/>
      <c r="H17" s="98"/>
    </row>
    <row r="18" spans="1:8" ht="45" customHeight="1">
      <c r="A18" s="1068" t="s">
        <v>186</v>
      </c>
      <c r="B18" s="1069"/>
      <c r="C18" s="108" t="s">
        <v>187</v>
      </c>
      <c r="D18" s="109"/>
      <c r="E18" s="110" t="s">
        <v>19</v>
      </c>
      <c r="F18" s="1081" t="s">
        <v>188</v>
      </c>
      <c r="G18" s="1081"/>
      <c r="H18" s="1082" t="s">
        <v>189</v>
      </c>
    </row>
    <row r="19" spans="1:8" ht="51.75" customHeight="1">
      <c r="A19" s="1072"/>
      <c r="B19" s="1073"/>
      <c r="C19" s="111" t="s">
        <v>190</v>
      </c>
      <c r="D19" s="109"/>
      <c r="E19" s="110" t="s">
        <v>19</v>
      </c>
      <c r="F19" s="1081"/>
      <c r="G19" s="1081"/>
      <c r="H19" s="1083"/>
    </row>
    <row r="20" spans="1:8" ht="15" customHeight="1">
      <c r="A20" s="112"/>
      <c r="B20" s="97"/>
      <c r="C20" s="97"/>
      <c r="D20" s="97"/>
      <c r="E20" s="97"/>
      <c r="F20" s="97"/>
      <c r="G20" s="97"/>
      <c r="H20" s="97"/>
    </row>
    <row r="21" spans="1:8" ht="57.75" customHeight="1">
      <c r="A21" s="1083" t="s">
        <v>191</v>
      </c>
      <c r="B21" s="1083"/>
      <c r="C21" s="1084" t="s">
        <v>192</v>
      </c>
      <c r="D21" s="1085"/>
      <c r="E21" s="1085"/>
      <c r="F21" s="1085"/>
      <c r="G21" s="1085"/>
      <c r="H21" s="1086"/>
    </row>
    <row r="22" spans="1:8" ht="15" customHeight="1">
      <c r="A22" s="113"/>
      <c r="B22" s="113"/>
      <c r="C22" s="113"/>
      <c r="D22" s="113"/>
      <c r="E22" s="113"/>
      <c r="F22" s="113"/>
      <c r="G22" s="113"/>
      <c r="H22" s="113"/>
    </row>
    <row r="23" spans="1:8" ht="52.5" customHeight="1">
      <c r="A23" s="1080" t="s">
        <v>193</v>
      </c>
      <c r="B23" s="1080"/>
      <c r="C23" s="1080"/>
      <c r="D23" s="1080"/>
      <c r="E23" s="1080"/>
      <c r="F23" s="1080"/>
      <c r="G23" s="1080"/>
      <c r="H23" s="1080"/>
    </row>
    <row r="24" spans="1:8" ht="39" customHeight="1">
      <c r="A24" s="1080" t="s">
        <v>194</v>
      </c>
      <c r="B24" s="1080"/>
      <c r="C24" s="1080"/>
      <c r="D24" s="1080"/>
      <c r="E24" s="1080"/>
      <c r="F24" s="1080"/>
      <c r="G24" s="1080"/>
      <c r="H24" s="1080"/>
    </row>
    <row r="25" spans="1:8" ht="38.25" customHeight="1">
      <c r="A25" s="1080" t="s">
        <v>195</v>
      </c>
      <c r="B25" s="1080"/>
      <c r="C25" s="1080"/>
      <c r="D25" s="1080"/>
      <c r="E25" s="1080"/>
      <c r="F25" s="1080"/>
      <c r="G25" s="1080"/>
      <c r="H25" s="1080"/>
    </row>
    <row r="26" spans="1:8" ht="19.5" customHeight="1"/>
    <row r="27" spans="1:8" ht="19.5" customHeight="1"/>
    <row r="28" spans="1:8" ht="19.5" customHeight="1"/>
    <row r="31" spans="1:8" ht="17.25" customHeight="1"/>
    <row r="32" spans="1:8" ht="17.25" customHeight="1"/>
  </sheetData>
  <mergeCells count="30">
    <mergeCell ref="A24:H24"/>
    <mergeCell ref="A25:H25"/>
    <mergeCell ref="A18:B19"/>
    <mergeCell ref="F18:G19"/>
    <mergeCell ref="H18:H19"/>
    <mergeCell ref="A21:B21"/>
    <mergeCell ref="C21:H21"/>
    <mergeCell ref="A23:H23"/>
    <mergeCell ref="H14:H16"/>
    <mergeCell ref="A7:B7"/>
    <mergeCell ref="C7:H7"/>
    <mergeCell ref="A8:B12"/>
    <mergeCell ref="C8:D8"/>
    <mergeCell ref="E8:G8"/>
    <mergeCell ref="C9:D9"/>
    <mergeCell ref="E9:G9"/>
    <mergeCell ref="C10:D10"/>
    <mergeCell ref="E10:G10"/>
    <mergeCell ref="C11:D11"/>
    <mergeCell ref="E11:G11"/>
    <mergeCell ref="C12:D12"/>
    <mergeCell ref="E12:G12"/>
    <mergeCell ref="A14:B16"/>
    <mergeCell ref="F14:G16"/>
    <mergeCell ref="A1:B1"/>
    <mergeCell ref="F2:H2"/>
    <mergeCell ref="A4:H4"/>
    <mergeCell ref="A5:H5"/>
    <mergeCell ref="A6:B6"/>
    <mergeCell ref="C6:H6"/>
  </mergeCells>
  <phoneticPr fontId="3"/>
  <dataValidations count="1">
    <dataValidation type="list" allowBlank="1" showInputMessage="1" showErrorMessage="1" sqref="H8:H12" xr:uid="{F004C6BC-6BCE-4D8B-A9B2-2D1F3BDA98B0}">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11DC-FCD8-4C4C-8240-E68A3B366C3A}">
  <sheetPr>
    <tabColor indexed="13"/>
  </sheetPr>
  <dimension ref="B1:H44"/>
  <sheetViews>
    <sheetView view="pageBreakPreview" topLeftCell="A9" zoomScaleNormal="100" zoomScaleSheetLayoutView="100" workbookViewId="0">
      <selection activeCell="B7" sqref="B7:B15"/>
    </sheetView>
  </sheetViews>
  <sheetFormatPr defaultColWidth="8.09765625" defaultRowHeight="13.2"/>
  <cols>
    <col min="1" max="1" width="8.09765625" style="114"/>
    <col min="2" max="2" width="4.5" style="114" customWidth="1"/>
    <col min="3" max="3" width="18.59765625" style="114" customWidth="1"/>
    <col min="4" max="4" width="13.796875" style="114" customWidth="1"/>
    <col min="5" max="5" width="2.19921875" style="114" customWidth="1"/>
    <col min="6" max="6" width="8.296875" style="114" customWidth="1"/>
    <col min="7" max="8" width="22.5" style="114" customWidth="1"/>
    <col min="9" max="9" width="8.19921875" style="114" customWidth="1"/>
    <col min="10" max="20" width="18.59765625" style="114" customWidth="1"/>
    <col min="21" max="257" width="8.09765625" style="114"/>
    <col min="258" max="258" width="4.5" style="114" customWidth="1"/>
    <col min="259" max="259" width="18.59765625" style="114" customWidth="1"/>
    <col min="260" max="260" width="13.796875" style="114" customWidth="1"/>
    <col min="261" max="261" width="2.19921875" style="114" customWidth="1"/>
    <col min="262" max="262" width="8.296875" style="114" customWidth="1"/>
    <col min="263" max="264" width="22.5" style="114" customWidth="1"/>
    <col min="265" max="265" width="8.19921875" style="114" customWidth="1"/>
    <col min="266" max="276" width="18.59765625" style="114" customWidth="1"/>
    <col min="277" max="513" width="8.09765625" style="114"/>
    <col min="514" max="514" width="4.5" style="114" customWidth="1"/>
    <col min="515" max="515" width="18.59765625" style="114" customWidth="1"/>
    <col min="516" max="516" width="13.796875" style="114" customWidth="1"/>
    <col min="517" max="517" width="2.19921875" style="114" customWidth="1"/>
    <col min="518" max="518" width="8.296875" style="114" customWidth="1"/>
    <col min="519" max="520" width="22.5" style="114" customWidth="1"/>
    <col min="521" max="521" width="8.19921875" style="114" customWidth="1"/>
    <col min="522" max="532" width="18.59765625" style="114" customWidth="1"/>
    <col min="533" max="769" width="8.09765625" style="114"/>
    <col min="770" max="770" width="4.5" style="114" customWidth="1"/>
    <col min="771" max="771" width="18.59765625" style="114" customWidth="1"/>
    <col min="772" max="772" width="13.796875" style="114" customWidth="1"/>
    <col min="773" max="773" width="2.19921875" style="114" customWidth="1"/>
    <col min="774" max="774" width="8.296875" style="114" customWidth="1"/>
    <col min="775" max="776" width="22.5" style="114" customWidth="1"/>
    <col min="777" max="777" width="8.19921875" style="114" customWidth="1"/>
    <col min="778" max="788" width="18.59765625" style="114" customWidth="1"/>
    <col min="789" max="1025" width="8.09765625" style="114"/>
    <col min="1026" max="1026" width="4.5" style="114" customWidth="1"/>
    <col min="1027" max="1027" width="18.59765625" style="114" customWidth="1"/>
    <col min="1028" max="1028" width="13.796875" style="114" customWidth="1"/>
    <col min="1029" max="1029" width="2.19921875" style="114" customWidth="1"/>
    <col min="1030" max="1030" width="8.296875" style="114" customWidth="1"/>
    <col min="1031" max="1032" width="22.5" style="114" customWidth="1"/>
    <col min="1033" max="1033" width="8.19921875" style="114" customWidth="1"/>
    <col min="1034" max="1044" width="18.59765625" style="114" customWidth="1"/>
    <col min="1045" max="1281" width="8.09765625" style="114"/>
    <col min="1282" max="1282" width="4.5" style="114" customWidth="1"/>
    <col min="1283" max="1283" width="18.59765625" style="114" customWidth="1"/>
    <col min="1284" max="1284" width="13.796875" style="114" customWidth="1"/>
    <col min="1285" max="1285" width="2.19921875" style="114" customWidth="1"/>
    <col min="1286" max="1286" width="8.296875" style="114" customWidth="1"/>
    <col min="1287" max="1288" width="22.5" style="114" customWidth="1"/>
    <col min="1289" max="1289" width="8.19921875" style="114" customWidth="1"/>
    <col min="1290" max="1300" width="18.59765625" style="114" customWidth="1"/>
    <col min="1301" max="1537" width="8.09765625" style="114"/>
    <col min="1538" max="1538" width="4.5" style="114" customWidth="1"/>
    <col min="1539" max="1539" width="18.59765625" style="114" customWidth="1"/>
    <col min="1540" max="1540" width="13.796875" style="114" customWidth="1"/>
    <col min="1541" max="1541" width="2.19921875" style="114" customWidth="1"/>
    <col min="1542" max="1542" width="8.296875" style="114" customWidth="1"/>
    <col min="1543" max="1544" width="22.5" style="114" customWidth="1"/>
    <col min="1545" max="1545" width="8.19921875" style="114" customWidth="1"/>
    <col min="1546" max="1556" width="18.59765625" style="114" customWidth="1"/>
    <col min="1557" max="1793" width="8.09765625" style="114"/>
    <col min="1794" max="1794" width="4.5" style="114" customWidth="1"/>
    <col min="1795" max="1795" width="18.59765625" style="114" customWidth="1"/>
    <col min="1796" max="1796" width="13.796875" style="114" customWidth="1"/>
    <col min="1797" max="1797" width="2.19921875" style="114" customWidth="1"/>
    <col min="1798" max="1798" width="8.296875" style="114" customWidth="1"/>
    <col min="1799" max="1800" width="22.5" style="114" customWidth="1"/>
    <col min="1801" max="1801" width="8.19921875" style="114" customWidth="1"/>
    <col min="1802" max="1812" width="18.59765625" style="114" customWidth="1"/>
    <col min="1813" max="2049" width="8.09765625" style="114"/>
    <col min="2050" max="2050" width="4.5" style="114" customWidth="1"/>
    <col min="2051" max="2051" width="18.59765625" style="114" customWidth="1"/>
    <col min="2052" max="2052" width="13.796875" style="114" customWidth="1"/>
    <col min="2053" max="2053" width="2.19921875" style="114" customWidth="1"/>
    <col min="2054" max="2054" width="8.296875" style="114" customWidth="1"/>
    <col min="2055" max="2056" width="22.5" style="114" customWidth="1"/>
    <col min="2057" max="2057" width="8.19921875" style="114" customWidth="1"/>
    <col min="2058" max="2068" width="18.59765625" style="114" customWidth="1"/>
    <col min="2069" max="2305" width="8.09765625" style="114"/>
    <col min="2306" max="2306" width="4.5" style="114" customWidth="1"/>
    <col min="2307" max="2307" width="18.59765625" style="114" customWidth="1"/>
    <col min="2308" max="2308" width="13.796875" style="114" customWidth="1"/>
    <col min="2309" max="2309" width="2.19921875" style="114" customWidth="1"/>
    <col min="2310" max="2310" width="8.296875" style="114" customWidth="1"/>
    <col min="2311" max="2312" width="22.5" style="114" customWidth="1"/>
    <col min="2313" max="2313" width="8.19921875" style="114" customWidth="1"/>
    <col min="2314" max="2324" width="18.59765625" style="114" customWidth="1"/>
    <col min="2325" max="2561" width="8.09765625" style="114"/>
    <col min="2562" max="2562" width="4.5" style="114" customWidth="1"/>
    <col min="2563" max="2563" width="18.59765625" style="114" customWidth="1"/>
    <col min="2564" max="2564" width="13.796875" style="114" customWidth="1"/>
    <col min="2565" max="2565" width="2.19921875" style="114" customWidth="1"/>
    <col min="2566" max="2566" width="8.296875" style="114" customWidth="1"/>
    <col min="2567" max="2568" width="22.5" style="114" customWidth="1"/>
    <col min="2569" max="2569" width="8.19921875" style="114" customWidth="1"/>
    <col min="2570" max="2580" width="18.59765625" style="114" customWidth="1"/>
    <col min="2581" max="2817" width="8.09765625" style="114"/>
    <col min="2818" max="2818" width="4.5" style="114" customWidth="1"/>
    <col min="2819" max="2819" width="18.59765625" style="114" customWidth="1"/>
    <col min="2820" max="2820" width="13.796875" style="114" customWidth="1"/>
    <col min="2821" max="2821" width="2.19921875" style="114" customWidth="1"/>
    <col min="2822" max="2822" width="8.296875" style="114" customWidth="1"/>
    <col min="2823" max="2824" width="22.5" style="114" customWidth="1"/>
    <col min="2825" max="2825" width="8.19921875" style="114" customWidth="1"/>
    <col min="2826" max="2836" width="18.59765625" style="114" customWidth="1"/>
    <col min="2837" max="3073" width="8.09765625" style="114"/>
    <col min="3074" max="3074" width="4.5" style="114" customWidth="1"/>
    <col min="3075" max="3075" width="18.59765625" style="114" customWidth="1"/>
    <col min="3076" max="3076" width="13.796875" style="114" customWidth="1"/>
    <col min="3077" max="3077" width="2.19921875" style="114" customWidth="1"/>
    <col min="3078" max="3078" width="8.296875" style="114" customWidth="1"/>
    <col min="3079" max="3080" width="22.5" style="114" customWidth="1"/>
    <col min="3081" max="3081" width="8.19921875" style="114" customWidth="1"/>
    <col min="3082" max="3092" width="18.59765625" style="114" customWidth="1"/>
    <col min="3093" max="3329" width="8.09765625" style="114"/>
    <col min="3330" max="3330" width="4.5" style="114" customWidth="1"/>
    <col min="3331" max="3331" width="18.59765625" style="114" customWidth="1"/>
    <col min="3332" max="3332" width="13.796875" style="114" customWidth="1"/>
    <col min="3333" max="3333" width="2.19921875" style="114" customWidth="1"/>
    <col min="3334" max="3334" width="8.296875" style="114" customWidth="1"/>
    <col min="3335" max="3336" width="22.5" style="114" customWidth="1"/>
    <col min="3337" max="3337" width="8.19921875" style="114" customWidth="1"/>
    <col min="3338" max="3348" width="18.59765625" style="114" customWidth="1"/>
    <col min="3349" max="3585" width="8.09765625" style="114"/>
    <col min="3586" max="3586" width="4.5" style="114" customWidth="1"/>
    <col min="3587" max="3587" width="18.59765625" style="114" customWidth="1"/>
    <col min="3588" max="3588" width="13.796875" style="114" customWidth="1"/>
    <col min="3589" max="3589" width="2.19921875" style="114" customWidth="1"/>
    <col min="3590" max="3590" width="8.296875" style="114" customWidth="1"/>
    <col min="3591" max="3592" width="22.5" style="114" customWidth="1"/>
    <col min="3593" max="3593" width="8.19921875" style="114" customWidth="1"/>
    <col min="3594" max="3604" width="18.59765625" style="114" customWidth="1"/>
    <col min="3605" max="3841" width="8.09765625" style="114"/>
    <col min="3842" max="3842" width="4.5" style="114" customWidth="1"/>
    <col min="3843" max="3843" width="18.59765625" style="114" customWidth="1"/>
    <col min="3844" max="3844" width="13.796875" style="114" customWidth="1"/>
    <col min="3845" max="3845" width="2.19921875" style="114" customWidth="1"/>
    <col min="3846" max="3846" width="8.296875" style="114" customWidth="1"/>
    <col min="3847" max="3848" width="22.5" style="114" customWidth="1"/>
    <col min="3849" max="3849" width="8.19921875" style="114" customWidth="1"/>
    <col min="3850" max="3860" width="18.59765625" style="114" customWidth="1"/>
    <col min="3861" max="4097" width="8.09765625" style="114"/>
    <col min="4098" max="4098" width="4.5" style="114" customWidth="1"/>
    <col min="4099" max="4099" width="18.59765625" style="114" customWidth="1"/>
    <col min="4100" max="4100" width="13.796875" style="114" customWidth="1"/>
    <col min="4101" max="4101" width="2.19921875" style="114" customWidth="1"/>
    <col min="4102" max="4102" width="8.296875" style="114" customWidth="1"/>
    <col min="4103" max="4104" width="22.5" style="114" customWidth="1"/>
    <col min="4105" max="4105" width="8.19921875" style="114" customWidth="1"/>
    <col min="4106" max="4116" width="18.59765625" style="114" customWidth="1"/>
    <col min="4117" max="4353" width="8.09765625" style="114"/>
    <col min="4354" max="4354" width="4.5" style="114" customWidth="1"/>
    <col min="4355" max="4355" width="18.59765625" style="114" customWidth="1"/>
    <col min="4356" max="4356" width="13.796875" style="114" customWidth="1"/>
    <col min="4357" max="4357" width="2.19921875" style="114" customWidth="1"/>
    <col min="4358" max="4358" width="8.296875" style="114" customWidth="1"/>
    <col min="4359" max="4360" width="22.5" style="114" customWidth="1"/>
    <col min="4361" max="4361" width="8.19921875" style="114" customWidth="1"/>
    <col min="4362" max="4372" width="18.59765625" style="114" customWidth="1"/>
    <col min="4373" max="4609" width="8.09765625" style="114"/>
    <col min="4610" max="4610" width="4.5" style="114" customWidth="1"/>
    <col min="4611" max="4611" width="18.59765625" style="114" customWidth="1"/>
    <col min="4612" max="4612" width="13.796875" style="114" customWidth="1"/>
    <col min="4613" max="4613" width="2.19921875" style="114" customWidth="1"/>
    <col min="4614" max="4614" width="8.296875" style="114" customWidth="1"/>
    <col min="4615" max="4616" width="22.5" style="114" customWidth="1"/>
    <col min="4617" max="4617" width="8.19921875" style="114" customWidth="1"/>
    <col min="4618" max="4628" width="18.59765625" style="114" customWidth="1"/>
    <col min="4629" max="4865" width="8.09765625" style="114"/>
    <col min="4866" max="4866" width="4.5" style="114" customWidth="1"/>
    <col min="4867" max="4867" width="18.59765625" style="114" customWidth="1"/>
    <col min="4868" max="4868" width="13.796875" style="114" customWidth="1"/>
    <col min="4869" max="4869" width="2.19921875" style="114" customWidth="1"/>
    <col min="4870" max="4870" width="8.296875" style="114" customWidth="1"/>
    <col min="4871" max="4872" width="22.5" style="114" customWidth="1"/>
    <col min="4873" max="4873" width="8.19921875" style="114" customWidth="1"/>
    <col min="4874" max="4884" width="18.59765625" style="114" customWidth="1"/>
    <col min="4885" max="5121" width="8.09765625" style="114"/>
    <col min="5122" max="5122" width="4.5" style="114" customWidth="1"/>
    <col min="5123" max="5123" width="18.59765625" style="114" customWidth="1"/>
    <col min="5124" max="5124" width="13.796875" style="114" customWidth="1"/>
    <col min="5125" max="5125" width="2.19921875" style="114" customWidth="1"/>
    <col min="5126" max="5126" width="8.296875" style="114" customWidth="1"/>
    <col min="5127" max="5128" width="22.5" style="114" customWidth="1"/>
    <col min="5129" max="5129" width="8.19921875" style="114" customWidth="1"/>
    <col min="5130" max="5140" width="18.59765625" style="114" customWidth="1"/>
    <col min="5141" max="5377" width="8.09765625" style="114"/>
    <col min="5378" max="5378" width="4.5" style="114" customWidth="1"/>
    <col min="5379" max="5379" width="18.59765625" style="114" customWidth="1"/>
    <col min="5380" max="5380" width="13.796875" style="114" customWidth="1"/>
    <col min="5381" max="5381" width="2.19921875" style="114" customWidth="1"/>
    <col min="5382" max="5382" width="8.296875" style="114" customWidth="1"/>
    <col min="5383" max="5384" width="22.5" style="114" customWidth="1"/>
    <col min="5385" max="5385" width="8.19921875" style="114" customWidth="1"/>
    <col min="5386" max="5396" width="18.59765625" style="114" customWidth="1"/>
    <col min="5397" max="5633" width="8.09765625" style="114"/>
    <col min="5634" max="5634" width="4.5" style="114" customWidth="1"/>
    <col min="5635" max="5635" width="18.59765625" style="114" customWidth="1"/>
    <col min="5636" max="5636" width="13.796875" style="114" customWidth="1"/>
    <col min="5637" max="5637" width="2.19921875" style="114" customWidth="1"/>
    <col min="5638" max="5638" width="8.296875" style="114" customWidth="1"/>
    <col min="5639" max="5640" width="22.5" style="114" customWidth="1"/>
    <col min="5641" max="5641" width="8.19921875" style="114" customWidth="1"/>
    <col min="5642" max="5652" width="18.59765625" style="114" customWidth="1"/>
    <col min="5653" max="5889" width="8.09765625" style="114"/>
    <col min="5890" max="5890" width="4.5" style="114" customWidth="1"/>
    <col min="5891" max="5891" width="18.59765625" style="114" customWidth="1"/>
    <col min="5892" max="5892" width="13.796875" style="114" customWidth="1"/>
    <col min="5893" max="5893" width="2.19921875" style="114" customWidth="1"/>
    <col min="5894" max="5894" width="8.296875" style="114" customWidth="1"/>
    <col min="5895" max="5896" width="22.5" style="114" customWidth="1"/>
    <col min="5897" max="5897" width="8.19921875" style="114" customWidth="1"/>
    <col min="5898" max="5908" width="18.59765625" style="114" customWidth="1"/>
    <col min="5909" max="6145" width="8.09765625" style="114"/>
    <col min="6146" max="6146" width="4.5" style="114" customWidth="1"/>
    <col min="6147" max="6147" width="18.59765625" style="114" customWidth="1"/>
    <col min="6148" max="6148" width="13.796875" style="114" customWidth="1"/>
    <col min="6149" max="6149" width="2.19921875" style="114" customWidth="1"/>
    <col min="6150" max="6150" width="8.296875" style="114" customWidth="1"/>
    <col min="6151" max="6152" width="22.5" style="114" customWidth="1"/>
    <col min="6153" max="6153" width="8.19921875" style="114" customWidth="1"/>
    <col min="6154" max="6164" width="18.59765625" style="114" customWidth="1"/>
    <col min="6165" max="6401" width="8.09765625" style="114"/>
    <col min="6402" max="6402" width="4.5" style="114" customWidth="1"/>
    <col min="6403" max="6403" width="18.59765625" style="114" customWidth="1"/>
    <col min="6404" max="6404" width="13.796875" style="114" customWidth="1"/>
    <col min="6405" max="6405" width="2.19921875" style="114" customWidth="1"/>
    <col min="6406" max="6406" width="8.296875" style="114" customWidth="1"/>
    <col min="6407" max="6408" width="22.5" style="114" customWidth="1"/>
    <col min="6409" max="6409" width="8.19921875" style="114" customWidth="1"/>
    <col min="6410" max="6420" width="18.59765625" style="114" customWidth="1"/>
    <col min="6421" max="6657" width="8.09765625" style="114"/>
    <col min="6658" max="6658" width="4.5" style="114" customWidth="1"/>
    <col min="6659" max="6659" width="18.59765625" style="114" customWidth="1"/>
    <col min="6660" max="6660" width="13.796875" style="114" customWidth="1"/>
    <col min="6661" max="6661" width="2.19921875" style="114" customWidth="1"/>
    <col min="6662" max="6662" width="8.296875" style="114" customWidth="1"/>
    <col min="6663" max="6664" width="22.5" style="114" customWidth="1"/>
    <col min="6665" max="6665" width="8.19921875" style="114" customWidth="1"/>
    <col min="6666" max="6676" width="18.59765625" style="114" customWidth="1"/>
    <col min="6677" max="6913" width="8.09765625" style="114"/>
    <col min="6914" max="6914" width="4.5" style="114" customWidth="1"/>
    <col min="6915" max="6915" width="18.59765625" style="114" customWidth="1"/>
    <col min="6916" max="6916" width="13.796875" style="114" customWidth="1"/>
    <col min="6917" max="6917" width="2.19921875" style="114" customWidth="1"/>
    <col min="6918" max="6918" width="8.296875" style="114" customWidth="1"/>
    <col min="6919" max="6920" width="22.5" style="114" customWidth="1"/>
    <col min="6921" max="6921" width="8.19921875" style="114" customWidth="1"/>
    <col min="6922" max="6932" width="18.59765625" style="114" customWidth="1"/>
    <col min="6933" max="7169" width="8.09765625" style="114"/>
    <col min="7170" max="7170" width="4.5" style="114" customWidth="1"/>
    <col min="7171" max="7171" width="18.59765625" style="114" customWidth="1"/>
    <col min="7172" max="7172" width="13.796875" style="114" customWidth="1"/>
    <col min="7173" max="7173" width="2.19921875" style="114" customWidth="1"/>
    <col min="7174" max="7174" width="8.296875" style="114" customWidth="1"/>
    <col min="7175" max="7176" width="22.5" style="114" customWidth="1"/>
    <col min="7177" max="7177" width="8.19921875" style="114" customWidth="1"/>
    <col min="7178" max="7188" width="18.59765625" style="114" customWidth="1"/>
    <col min="7189" max="7425" width="8.09765625" style="114"/>
    <col min="7426" max="7426" width="4.5" style="114" customWidth="1"/>
    <col min="7427" max="7427" width="18.59765625" style="114" customWidth="1"/>
    <col min="7428" max="7428" width="13.796875" style="114" customWidth="1"/>
    <col min="7429" max="7429" width="2.19921875" style="114" customWidth="1"/>
    <col min="7430" max="7430" width="8.296875" style="114" customWidth="1"/>
    <col min="7431" max="7432" width="22.5" style="114" customWidth="1"/>
    <col min="7433" max="7433" width="8.19921875" style="114" customWidth="1"/>
    <col min="7434" max="7444" width="18.59765625" style="114" customWidth="1"/>
    <col min="7445" max="7681" width="8.09765625" style="114"/>
    <col min="7682" max="7682" width="4.5" style="114" customWidth="1"/>
    <col min="7683" max="7683" width="18.59765625" style="114" customWidth="1"/>
    <col min="7684" max="7684" width="13.796875" style="114" customWidth="1"/>
    <col min="7685" max="7685" width="2.19921875" style="114" customWidth="1"/>
    <col min="7686" max="7686" width="8.296875" style="114" customWidth="1"/>
    <col min="7687" max="7688" width="22.5" style="114" customWidth="1"/>
    <col min="7689" max="7689" width="8.19921875" style="114" customWidth="1"/>
    <col min="7690" max="7700" width="18.59765625" style="114" customWidth="1"/>
    <col min="7701" max="7937" width="8.09765625" style="114"/>
    <col min="7938" max="7938" width="4.5" style="114" customWidth="1"/>
    <col min="7939" max="7939" width="18.59765625" style="114" customWidth="1"/>
    <col min="7940" max="7940" width="13.796875" style="114" customWidth="1"/>
    <col min="7941" max="7941" width="2.19921875" style="114" customWidth="1"/>
    <col min="7942" max="7942" width="8.296875" style="114" customWidth="1"/>
    <col min="7943" max="7944" width="22.5" style="114" customWidth="1"/>
    <col min="7945" max="7945" width="8.19921875" style="114" customWidth="1"/>
    <col min="7946" max="7956" width="18.59765625" style="114" customWidth="1"/>
    <col min="7957" max="8193" width="8.09765625" style="114"/>
    <col min="8194" max="8194" width="4.5" style="114" customWidth="1"/>
    <col min="8195" max="8195" width="18.59765625" style="114" customWidth="1"/>
    <col min="8196" max="8196" width="13.796875" style="114" customWidth="1"/>
    <col min="8197" max="8197" width="2.19921875" style="114" customWidth="1"/>
    <col min="8198" max="8198" width="8.296875" style="114" customWidth="1"/>
    <col min="8199" max="8200" width="22.5" style="114" customWidth="1"/>
    <col min="8201" max="8201" width="8.19921875" style="114" customWidth="1"/>
    <col min="8202" max="8212" width="18.59765625" style="114" customWidth="1"/>
    <col min="8213" max="8449" width="8.09765625" style="114"/>
    <col min="8450" max="8450" width="4.5" style="114" customWidth="1"/>
    <col min="8451" max="8451" width="18.59765625" style="114" customWidth="1"/>
    <col min="8452" max="8452" width="13.796875" style="114" customWidth="1"/>
    <col min="8453" max="8453" width="2.19921875" style="114" customWidth="1"/>
    <col min="8454" max="8454" width="8.296875" style="114" customWidth="1"/>
    <col min="8455" max="8456" width="22.5" style="114" customWidth="1"/>
    <col min="8457" max="8457" width="8.19921875" style="114" customWidth="1"/>
    <col min="8458" max="8468" width="18.59765625" style="114" customWidth="1"/>
    <col min="8469" max="8705" width="8.09765625" style="114"/>
    <col min="8706" max="8706" width="4.5" style="114" customWidth="1"/>
    <col min="8707" max="8707" width="18.59765625" style="114" customWidth="1"/>
    <col min="8708" max="8708" width="13.796875" style="114" customWidth="1"/>
    <col min="8709" max="8709" width="2.19921875" style="114" customWidth="1"/>
    <col min="8710" max="8710" width="8.296875" style="114" customWidth="1"/>
    <col min="8711" max="8712" width="22.5" style="114" customWidth="1"/>
    <col min="8713" max="8713" width="8.19921875" style="114" customWidth="1"/>
    <col min="8714" max="8724" width="18.59765625" style="114" customWidth="1"/>
    <col min="8725" max="8961" width="8.09765625" style="114"/>
    <col min="8962" max="8962" width="4.5" style="114" customWidth="1"/>
    <col min="8963" max="8963" width="18.59765625" style="114" customWidth="1"/>
    <col min="8964" max="8964" width="13.796875" style="114" customWidth="1"/>
    <col min="8965" max="8965" width="2.19921875" style="114" customWidth="1"/>
    <col min="8966" max="8966" width="8.296875" style="114" customWidth="1"/>
    <col min="8967" max="8968" width="22.5" style="114" customWidth="1"/>
    <col min="8969" max="8969" width="8.19921875" style="114" customWidth="1"/>
    <col min="8970" max="8980" width="18.59765625" style="114" customWidth="1"/>
    <col min="8981" max="9217" width="8.09765625" style="114"/>
    <col min="9218" max="9218" width="4.5" style="114" customWidth="1"/>
    <col min="9219" max="9219" width="18.59765625" style="114" customWidth="1"/>
    <col min="9220" max="9220" width="13.796875" style="114" customWidth="1"/>
    <col min="9221" max="9221" width="2.19921875" style="114" customWidth="1"/>
    <col min="9222" max="9222" width="8.296875" style="114" customWidth="1"/>
    <col min="9223" max="9224" width="22.5" style="114" customWidth="1"/>
    <col min="9225" max="9225" width="8.19921875" style="114" customWidth="1"/>
    <col min="9226" max="9236" width="18.59765625" style="114" customWidth="1"/>
    <col min="9237" max="9473" width="8.09765625" style="114"/>
    <col min="9474" max="9474" width="4.5" style="114" customWidth="1"/>
    <col min="9475" max="9475" width="18.59765625" style="114" customWidth="1"/>
    <col min="9476" max="9476" width="13.796875" style="114" customWidth="1"/>
    <col min="9477" max="9477" width="2.19921875" style="114" customWidth="1"/>
    <col min="9478" max="9478" width="8.296875" style="114" customWidth="1"/>
    <col min="9479" max="9480" width="22.5" style="114" customWidth="1"/>
    <col min="9481" max="9481" width="8.19921875" style="114" customWidth="1"/>
    <col min="9482" max="9492" width="18.59765625" style="114" customWidth="1"/>
    <col min="9493" max="9729" width="8.09765625" style="114"/>
    <col min="9730" max="9730" width="4.5" style="114" customWidth="1"/>
    <col min="9731" max="9731" width="18.59765625" style="114" customWidth="1"/>
    <col min="9732" max="9732" width="13.796875" style="114" customWidth="1"/>
    <col min="9733" max="9733" width="2.19921875" style="114" customWidth="1"/>
    <col min="9734" max="9734" width="8.296875" style="114" customWidth="1"/>
    <col min="9735" max="9736" width="22.5" style="114" customWidth="1"/>
    <col min="9737" max="9737" width="8.19921875" style="114" customWidth="1"/>
    <col min="9738" max="9748" width="18.59765625" style="114" customWidth="1"/>
    <col min="9749" max="9985" width="8.09765625" style="114"/>
    <col min="9986" max="9986" width="4.5" style="114" customWidth="1"/>
    <col min="9987" max="9987" width="18.59765625" style="114" customWidth="1"/>
    <col min="9988" max="9988" width="13.796875" style="114" customWidth="1"/>
    <col min="9989" max="9989" width="2.19921875" style="114" customWidth="1"/>
    <col min="9990" max="9990" width="8.296875" style="114" customWidth="1"/>
    <col min="9991" max="9992" width="22.5" style="114" customWidth="1"/>
    <col min="9993" max="9993" width="8.19921875" style="114" customWidth="1"/>
    <col min="9994" max="10004" width="18.59765625" style="114" customWidth="1"/>
    <col min="10005" max="10241" width="8.09765625" style="114"/>
    <col min="10242" max="10242" width="4.5" style="114" customWidth="1"/>
    <col min="10243" max="10243" width="18.59765625" style="114" customWidth="1"/>
    <col min="10244" max="10244" width="13.796875" style="114" customWidth="1"/>
    <col min="10245" max="10245" width="2.19921875" style="114" customWidth="1"/>
    <col min="10246" max="10246" width="8.296875" style="114" customWidth="1"/>
    <col min="10247" max="10248" width="22.5" style="114" customWidth="1"/>
    <col min="10249" max="10249" width="8.19921875" style="114" customWidth="1"/>
    <col min="10250" max="10260" width="18.59765625" style="114" customWidth="1"/>
    <col min="10261" max="10497" width="8.09765625" style="114"/>
    <col min="10498" max="10498" width="4.5" style="114" customWidth="1"/>
    <col min="10499" max="10499" width="18.59765625" style="114" customWidth="1"/>
    <col min="10500" max="10500" width="13.796875" style="114" customWidth="1"/>
    <col min="10501" max="10501" width="2.19921875" style="114" customWidth="1"/>
    <col min="10502" max="10502" width="8.296875" style="114" customWidth="1"/>
    <col min="10503" max="10504" width="22.5" style="114" customWidth="1"/>
    <col min="10505" max="10505" width="8.19921875" style="114" customWidth="1"/>
    <col min="10506" max="10516" width="18.59765625" style="114" customWidth="1"/>
    <col min="10517" max="10753" width="8.09765625" style="114"/>
    <col min="10754" max="10754" width="4.5" style="114" customWidth="1"/>
    <col min="10755" max="10755" width="18.59765625" style="114" customWidth="1"/>
    <col min="10756" max="10756" width="13.796875" style="114" customWidth="1"/>
    <col min="10757" max="10757" width="2.19921875" style="114" customWidth="1"/>
    <col min="10758" max="10758" width="8.296875" style="114" customWidth="1"/>
    <col min="10759" max="10760" width="22.5" style="114" customWidth="1"/>
    <col min="10761" max="10761" width="8.19921875" style="114" customWidth="1"/>
    <col min="10762" max="10772" width="18.59765625" style="114" customWidth="1"/>
    <col min="10773" max="11009" width="8.09765625" style="114"/>
    <col min="11010" max="11010" width="4.5" style="114" customWidth="1"/>
    <col min="11011" max="11011" width="18.59765625" style="114" customWidth="1"/>
    <col min="11012" max="11012" width="13.796875" style="114" customWidth="1"/>
    <col min="11013" max="11013" width="2.19921875" style="114" customWidth="1"/>
    <col min="11014" max="11014" width="8.296875" style="114" customWidth="1"/>
    <col min="11015" max="11016" width="22.5" style="114" customWidth="1"/>
    <col min="11017" max="11017" width="8.19921875" style="114" customWidth="1"/>
    <col min="11018" max="11028" width="18.59765625" style="114" customWidth="1"/>
    <col min="11029" max="11265" width="8.09765625" style="114"/>
    <col min="11266" max="11266" width="4.5" style="114" customWidth="1"/>
    <col min="11267" max="11267" width="18.59765625" style="114" customWidth="1"/>
    <col min="11268" max="11268" width="13.796875" style="114" customWidth="1"/>
    <col min="11269" max="11269" width="2.19921875" style="114" customWidth="1"/>
    <col min="11270" max="11270" width="8.296875" style="114" customWidth="1"/>
    <col min="11271" max="11272" width="22.5" style="114" customWidth="1"/>
    <col min="11273" max="11273" width="8.19921875" style="114" customWidth="1"/>
    <col min="11274" max="11284" width="18.59765625" style="114" customWidth="1"/>
    <col min="11285" max="11521" width="8.09765625" style="114"/>
    <col min="11522" max="11522" width="4.5" style="114" customWidth="1"/>
    <col min="11523" max="11523" width="18.59765625" style="114" customWidth="1"/>
    <col min="11524" max="11524" width="13.796875" style="114" customWidth="1"/>
    <col min="11525" max="11525" width="2.19921875" style="114" customWidth="1"/>
    <col min="11526" max="11526" width="8.296875" style="114" customWidth="1"/>
    <col min="11527" max="11528" width="22.5" style="114" customWidth="1"/>
    <col min="11529" max="11529" width="8.19921875" style="114" customWidth="1"/>
    <col min="11530" max="11540" width="18.59765625" style="114" customWidth="1"/>
    <col min="11541" max="11777" width="8.09765625" style="114"/>
    <col min="11778" max="11778" width="4.5" style="114" customWidth="1"/>
    <col min="11779" max="11779" width="18.59765625" style="114" customWidth="1"/>
    <col min="11780" max="11780" width="13.796875" style="114" customWidth="1"/>
    <col min="11781" max="11781" width="2.19921875" style="114" customWidth="1"/>
    <col min="11782" max="11782" width="8.296875" style="114" customWidth="1"/>
    <col min="11783" max="11784" width="22.5" style="114" customWidth="1"/>
    <col min="11785" max="11785" width="8.19921875" style="114" customWidth="1"/>
    <col min="11786" max="11796" width="18.59765625" style="114" customWidth="1"/>
    <col min="11797" max="12033" width="8.09765625" style="114"/>
    <col min="12034" max="12034" width="4.5" style="114" customWidth="1"/>
    <col min="12035" max="12035" width="18.59765625" style="114" customWidth="1"/>
    <col min="12036" max="12036" width="13.796875" style="114" customWidth="1"/>
    <col min="12037" max="12037" width="2.19921875" style="114" customWidth="1"/>
    <col min="12038" max="12038" width="8.296875" style="114" customWidth="1"/>
    <col min="12039" max="12040" width="22.5" style="114" customWidth="1"/>
    <col min="12041" max="12041" width="8.19921875" style="114" customWidth="1"/>
    <col min="12042" max="12052" width="18.59765625" style="114" customWidth="1"/>
    <col min="12053" max="12289" width="8.09765625" style="114"/>
    <col min="12290" max="12290" width="4.5" style="114" customWidth="1"/>
    <col min="12291" max="12291" width="18.59765625" style="114" customWidth="1"/>
    <col min="12292" max="12292" width="13.796875" style="114" customWidth="1"/>
    <col min="12293" max="12293" width="2.19921875" style="114" customWidth="1"/>
    <col min="12294" max="12294" width="8.296875" style="114" customWidth="1"/>
    <col min="12295" max="12296" width="22.5" style="114" customWidth="1"/>
    <col min="12297" max="12297" width="8.19921875" style="114" customWidth="1"/>
    <col min="12298" max="12308" width="18.59765625" style="114" customWidth="1"/>
    <col min="12309" max="12545" width="8.09765625" style="114"/>
    <col min="12546" max="12546" width="4.5" style="114" customWidth="1"/>
    <col min="12547" max="12547" width="18.59765625" style="114" customWidth="1"/>
    <col min="12548" max="12548" width="13.796875" style="114" customWidth="1"/>
    <col min="12549" max="12549" width="2.19921875" style="114" customWidth="1"/>
    <col min="12550" max="12550" width="8.296875" style="114" customWidth="1"/>
    <col min="12551" max="12552" width="22.5" style="114" customWidth="1"/>
    <col min="12553" max="12553" width="8.19921875" style="114" customWidth="1"/>
    <col min="12554" max="12564" width="18.59765625" style="114" customWidth="1"/>
    <col min="12565" max="12801" width="8.09765625" style="114"/>
    <col min="12802" max="12802" width="4.5" style="114" customWidth="1"/>
    <col min="12803" max="12803" width="18.59765625" style="114" customWidth="1"/>
    <col min="12804" max="12804" width="13.796875" style="114" customWidth="1"/>
    <col min="12805" max="12805" width="2.19921875" style="114" customWidth="1"/>
    <col min="12806" max="12806" width="8.296875" style="114" customWidth="1"/>
    <col min="12807" max="12808" width="22.5" style="114" customWidth="1"/>
    <col min="12809" max="12809" width="8.19921875" style="114" customWidth="1"/>
    <col min="12810" max="12820" width="18.59765625" style="114" customWidth="1"/>
    <col min="12821" max="13057" width="8.09765625" style="114"/>
    <col min="13058" max="13058" width="4.5" style="114" customWidth="1"/>
    <col min="13059" max="13059" width="18.59765625" style="114" customWidth="1"/>
    <col min="13060" max="13060" width="13.796875" style="114" customWidth="1"/>
    <col min="13061" max="13061" width="2.19921875" style="114" customWidth="1"/>
    <col min="13062" max="13062" width="8.296875" style="114" customWidth="1"/>
    <col min="13063" max="13064" width="22.5" style="114" customWidth="1"/>
    <col min="13065" max="13065" width="8.19921875" style="114" customWidth="1"/>
    <col min="13066" max="13076" width="18.59765625" style="114" customWidth="1"/>
    <col min="13077" max="13313" width="8.09765625" style="114"/>
    <col min="13314" max="13314" width="4.5" style="114" customWidth="1"/>
    <col min="13315" max="13315" width="18.59765625" style="114" customWidth="1"/>
    <col min="13316" max="13316" width="13.796875" style="114" customWidth="1"/>
    <col min="13317" max="13317" width="2.19921875" style="114" customWidth="1"/>
    <col min="13318" max="13318" width="8.296875" style="114" customWidth="1"/>
    <col min="13319" max="13320" width="22.5" style="114" customWidth="1"/>
    <col min="13321" max="13321" width="8.19921875" style="114" customWidth="1"/>
    <col min="13322" max="13332" width="18.59765625" style="114" customWidth="1"/>
    <col min="13333" max="13569" width="8.09765625" style="114"/>
    <col min="13570" max="13570" width="4.5" style="114" customWidth="1"/>
    <col min="13571" max="13571" width="18.59765625" style="114" customWidth="1"/>
    <col min="13572" max="13572" width="13.796875" style="114" customWidth="1"/>
    <col min="13573" max="13573" width="2.19921875" style="114" customWidth="1"/>
    <col min="13574" max="13574" width="8.296875" style="114" customWidth="1"/>
    <col min="13575" max="13576" width="22.5" style="114" customWidth="1"/>
    <col min="13577" max="13577" width="8.19921875" style="114" customWidth="1"/>
    <col min="13578" max="13588" width="18.59765625" style="114" customWidth="1"/>
    <col min="13589" max="13825" width="8.09765625" style="114"/>
    <col min="13826" max="13826" width="4.5" style="114" customWidth="1"/>
    <col min="13827" max="13827" width="18.59765625" style="114" customWidth="1"/>
    <col min="13828" max="13828" width="13.796875" style="114" customWidth="1"/>
    <col min="13829" max="13829" width="2.19921875" style="114" customWidth="1"/>
    <col min="13830" max="13830" width="8.296875" style="114" customWidth="1"/>
    <col min="13831" max="13832" width="22.5" style="114" customWidth="1"/>
    <col min="13833" max="13833" width="8.19921875" style="114" customWidth="1"/>
    <col min="13834" max="13844" width="18.59765625" style="114" customWidth="1"/>
    <col min="13845" max="14081" width="8.09765625" style="114"/>
    <col min="14082" max="14082" width="4.5" style="114" customWidth="1"/>
    <col min="14083" max="14083" width="18.59765625" style="114" customWidth="1"/>
    <col min="14084" max="14084" width="13.796875" style="114" customWidth="1"/>
    <col min="14085" max="14085" width="2.19921875" style="114" customWidth="1"/>
    <col min="14086" max="14086" width="8.296875" style="114" customWidth="1"/>
    <col min="14087" max="14088" width="22.5" style="114" customWidth="1"/>
    <col min="14089" max="14089" width="8.19921875" style="114" customWidth="1"/>
    <col min="14090" max="14100" width="18.59765625" style="114" customWidth="1"/>
    <col min="14101" max="14337" width="8.09765625" style="114"/>
    <col min="14338" max="14338" width="4.5" style="114" customWidth="1"/>
    <col min="14339" max="14339" width="18.59765625" style="114" customWidth="1"/>
    <col min="14340" max="14340" width="13.796875" style="114" customWidth="1"/>
    <col min="14341" max="14341" width="2.19921875" style="114" customWidth="1"/>
    <col min="14342" max="14342" width="8.296875" style="114" customWidth="1"/>
    <col min="14343" max="14344" width="22.5" style="114" customWidth="1"/>
    <col min="14345" max="14345" width="8.19921875" style="114" customWidth="1"/>
    <col min="14346" max="14356" width="18.59765625" style="114" customWidth="1"/>
    <col min="14357" max="14593" width="8.09765625" style="114"/>
    <col min="14594" max="14594" width="4.5" style="114" customWidth="1"/>
    <col min="14595" max="14595" width="18.59765625" style="114" customWidth="1"/>
    <col min="14596" max="14596" width="13.796875" style="114" customWidth="1"/>
    <col min="14597" max="14597" width="2.19921875" style="114" customWidth="1"/>
    <col min="14598" max="14598" width="8.296875" style="114" customWidth="1"/>
    <col min="14599" max="14600" width="22.5" style="114" customWidth="1"/>
    <col min="14601" max="14601" width="8.19921875" style="114" customWidth="1"/>
    <col min="14602" max="14612" width="18.59765625" style="114" customWidth="1"/>
    <col min="14613" max="14849" width="8.09765625" style="114"/>
    <col min="14850" max="14850" width="4.5" style="114" customWidth="1"/>
    <col min="14851" max="14851" width="18.59765625" style="114" customWidth="1"/>
    <col min="14852" max="14852" width="13.796875" style="114" customWidth="1"/>
    <col min="14853" max="14853" width="2.19921875" style="114" customWidth="1"/>
    <col min="14854" max="14854" width="8.296875" style="114" customWidth="1"/>
    <col min="14855" max="14856" width="22.5" style="114" customWidth="1"/>
    <col min="14857" max="14857" width="8.19921875" style="114" customWidth="1"/>
    <col min="14858" max="14868" width="18.59765625" style="114" customWidth="1"/>
    <col min="14869" max="15105" width="8.09765625" style="114"/>
    <col min="15106" max="15106" width="4.5" style="114" customWidth="1"/>
    <col min="15107" max="15107" width="18.59765625" style="114" customWidth="1"/>
    <col min="15108" max="15108" width="13.796875" style="114" customWidth="1"/>
    <col min="15109" max="15109" width="2.19921875" style="114" customWidth="1"/>
    <col min="15110" max="15110" width="8.296875" style="114" customWidth="1"/>
    <col min="15111" max="15112" width="22.5" style="114" customWidth="1"/>
    <col min="15113" max="15113" width="8.19921875" style="114" customWidth="1"/>
    <col min="15114" max="15124" width="18.59765625" style="114" customWidth="1"/>
    <col min="15125" max="15361" width="8.09765625" style="114"/>
    <col min="15362" max="15362" width="4.5" style="114" customWidth="1"/>
    <col min="15363" max="15363" width="18.59765625" style="114" customWidth="1"/>
    <col min="15364" max="15364" width="13.796875" style="114" customWidth="1"/>
    <col min="15365" max="15365" width="2.19921875" style="114" customWidth="1"/>
    <col min="15366" max="15366" width="8.296875" style="114" customWidth="1"/>
    <col min="15367" max="15368" width="22.5" style="114" customWidth="1"/>
    <col min="15369" max="15369" width="8.19921875" style="114" customWidth="1"/>
    <col min="15370" max="15380" width="18.59765625" style="114" customWidth="1"/>
    <col min="15381" max="15617" width="8.09765625" style="114"/>
    <col min="15618" max="15618" width="4.5" style="114" customWidth="1"/>
    <col min="15619" max="15619" width="18.59765625" style="114" customWidth="1"/>
    <col min="15620" max="15620" width="13.796875" style="114" customWidth="1"/>
    <col min="15621" max="15621" width="2.19921875" style="114" customWidth="1"/>
    <col min="15622" max="15622" width="8.296875" style="114" customWidth="1"/>
    <col min="15623" max="15624" width="22.5" style="114" customWidth="1"/>
    <col min="15625" max="15625" width="8.19921875" style="114" customWidth="1"/>
    <col min="15626" max="15636" width="18.59765625" style="114" customWidth="1"/>
    <col min="15637" max="15873" width="8.09765625" style="114"/>
    <col min="15874" max="15874" width="4.5" style="114" customWidth="1"/>
    <col min="15875" max="15875" width="18.59765625" style="114" customWidth="1"/>
    <col min="15876" max="15876" width="13.796875" style="114" customWidth="1"/>
    <col min="15877" max="15877" width="2.19921875" style="114" customWidth="1"/>
    <col min="15878" max="15878" width="8.296875" style="114" customWidth="1"/>
    <col min="15879" max="15880" width="22.5" style="114" customWidth="1"/>
    <col min="15881" max="15881" width="8.19921875" style="114" customWidth="1"/>
    <col min="15882" max="15892" width="18.59765625" style="114" customWidth="1"/>
    <col min="15893" max="16129" width="8.09765625" style="114"/>
    <col min="16130" max="16130" width="4.5" style="114" customWidth="1"/>
    <col min="16131" max="16131" width="18.59765625" style="114" customWidth="1"/>
    <col min="16132" max="16132" width="13.796875" style="114" customWidth="1"/>
    <col min="16133" max="16133" width="2.19921875" style="114" customWidth="1"/>
    <col min="16134" max="16134" width="8.296875" style="114" customWidth="1"/>
    <col min="16135" max="16136" width="22.5" style="114" customWidth="1"/>
    <col min="16137" max="16137" width="8.19921875" style="114" customWidth="1"/>
    <col min="16138" max="16148" width="18.59765625" style="114" customWidth="1"/>
    <col min="16149" max="16384" width="8.09765625" style="114"/>
  </cols>
  <sheetData>
    <row r="1" spans="2:8">
      <c r="C1" s="115" t="s">
        <v>196</v>
      </c>
    </row>
    <row r="2" spans="2:8" ht="20.25" customHeight="1">
      <c r="H2" s="114" t="s">
        <v>0</v>
      </c>
    </row>
    <row r="3" spans="2:8" ht="20.25" customHeight="1"/>
    <row r="4" spans="2:8" ht="52.5" customHeight="1" thickBot="1">
      <c r="B4" s="1089" t="s">
        <v>197</v>
      </c>
      <c r="C4" s="1090"/>
      <c r="D4" s="1090"/>
      <c r="E4" s="1090"/>
      <c r="F4" s="1090"/>
      <c r="G4" s="1090"/>
      <c r="H4" s="1090"/>
    </row>
    <row r="5" spans="2:8" ht="30.75" customHeight="1">
      <c r="B5" s="1091"/>
      <c r="C5" s="1094" t="s">
        <v>198</v>
      </c>
      <c r="D5" s="1095"/>
      <c r="E5" s="1096"/>
      <c r="F5" s="116" t="s">
        <v>199</v>
      </c>
      <c r="G5" s="1097"/>
      <c r="H5" s="1098"/>
    </row>
    <row r="6" spans="2:8" ht="30" customHeight="1">
      <c r="B6" s="1092"/>
      <c r="C6" s="1099" t="s">
        <v>200</v>
      </c>
      <c r="D6" s="1099"/>
      <c r="E6" s="1100"/>
      <c r="F6" s="117" t="s">
        <v>201</v>
      </c>
      <c r="G6" s="1101"/>
      <c r="H6" s="1102"/>
    </row>
    <row r="7" spans="2:8" ht="30" customHeight="1">
      <c r="B7" s="1093"/>
      <c r="C7" s="1100" t="s">
        <v>202</v>
      </c>
      <c r="D7" s="1103"/>
      <c r="E7" s="1103"/>
      <c r="F7" s="117" t="s">
        <v>203</v>
      </c>
      <c r="G7" s="1104"/>
      <c r="H7" s="1105"/>
    </row>
    <row r="8" spans="2:8" ht="30" customHeight="1" thickBot="1">
      <c r="B8" s="1106" t="s">
        <v>135</v>
      </c>
      <c r="C8" s="1107"/>
      <c r="D8" s="1107"/>
      <c r="E8" s="1107"/>
      <c r="F8" s="1107"/>
      <c r="G8" s="120" t="s">
        <v>204</v>
      </c>
      <c r="H8" s="121" t="s">
        <v>205</v>
      </c>
    </row>
    <row r="9" spans="2:8" ht="30" customHeight="1" thickTop="1">
      <c r="B9" s="122">
        <v>1</v>
      </c>
      <c r="C9" s="1108"/>
      <c r="D9" s="1109"/>
      <c r="E9" s="1109"/>
      <c r="F9" s="1109"/>
      <c r="G9" s="123"/>
      <c r="H9" s="124"/>
    </row>
    <row r="10" spans="2:8" ht="30" customHeight="1">
      <c r="B10" s="125">
        <v>2</v>
      </c>
      <c r="C10" s="1087"/>
      <c r="D10" s="1088"/>
      <c r="E10" s="1088"/>
      <c r="F10" s="1088"/>
      <c r="G10" s="126"/>
      <c r="H10" s="127"/>
    </row>
    <row r="11" spans="2:8" ht="30" customHeight="1">
      <c r="B11" s="125">
        <v>3</v>
      </c>
      <c r="C11" s="1087"/>
      <c r="D11" s="1088"/>
      <c r="E11" s="1088"/>
      <c r="F11" s="1088"/>
      <c r="G11" s="126"/>
      <c r="H11" s="127"/>
    </row>
    <row r="12" spans="2:8" ht="30" customHeight="1">
      <c r="B12" s="125">
        <v>4</v>
      </c>
      <c r="C12" s="1087"/>
      <c r="D12" s="1088"/>
      <c r="E12" s="1088"/>
      <c r="F12" s="1088"/>
      <c r="G12" s="126"/>
      <c r="H12" s="127"/>
    </row>
    <row r="13" spans="2:8" ht="30" customHeight="1">
      <c r="B13" s="125">
        <v>5</v>
      </c>
      <c r="C13" s="1087"/>
      <c r="D13" s="1088"/>
      <c r="E13" s="1088"/>
      <c r="F13" s="1088"/>
      <c r="G13" s="126"/>
      <c r="H13" s="127"/>
    </row>
    <row r="14" spans="2:8" ht="30" customHeight="1">
      <c r="B14" s="125">
        <v>6</v>
      </c>
      <c r="C14" s="1100"/>
      <c r="D14" s="1103"/>
      <c r="E14" s="1103"/>
      <c r="F14" s="1103"/>
      <c r="G14" s="128"/>
      <c r="H14" s="129"/>
    </row>
    <row r="15" spans="2:8" ht="30" customHeight="1">
      <c r="B15" s="125">
        <v>7</v>
      </c>
      <c r="C15" s="1100"/>
      <c r="D15" s="1103"/>
      <c r="E15" s="1103"/>
      <c r="F15" s="1103"/>
      <c r="G15" s="128"/>
      <c r="H15" s="129"/>
    </row>
    <row r="16" spans="2:8" ht="30" customHeight="1">
      <c r="B16" s="125">
        <v>8</v>
      </c>
      <c r="C16" s="1100"/>
      <c r="D16" s="1103"/>
      <c r="E16" s="1103"/>
      <c r="F16" s="1103"/>
      <c r="G16" s="128"/>
      <c r="H16" s="129"/>
    </row>
    <row r="17" spans="2:8" ht="30" customHeight="1">
      <c r="B17" s="125">
        <v>9</v>
      </c>
      <c r="C17" s="1100"/>
      <c r="D17" s="1103"/>
      <c r="E17" s="1103"/>
      <c r="F17" s="1103"/>
      <c r="G17" s="128"/>
      <c r="H17" s="129"/>
    </row>
    <row r="18" spans="2:8" ht="30" customHeight="1" thickBot="1">
      <c r="B18" s="130">
        <v>10</v>
      </c>
      <c r="C18" s="1110"/>
      <c r="D18" s="1111"/>
      <c r="E18" s="1111"/>
      <c r="F18" s="1111"/>
      <c r="G18" s="131"/>
      <c r="H18" s="132"/>
    </row>
    <row r="19" spans="2:8" ht="30" customHeight="1">
      <c r="B19" s="114" t="s">
        <v>206</v>
      </c>
    </row>
    <row r="20" spans="2:8" ht="30" customHeight="1">
      <c r="B20" s="114" t="s">
        <v>207</v>
      </c>
    </row>
    <row r="21" spans="2:8" ht="30" customHeight="1"/>
    <row r="22" spans="2:8" ht="30" customHeight="1">
      <c r="C22" s="133"/>
    </row>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19">
    <mergeCell ref="C14:F14"/>
    <mergeCell ref="C15:F15"/>
    <mergeCell ref="C16:F16"/>
    <mergeCell ref="C17:F17"/>
    <mergeCell ref="C18:F18"/>
    <mergeCell ref="C13:F13"/>
    <mergeCell ref="B4:H4"/>
    <mergeCell ref="B5:B7"/>
    <mergeCell ref="C5:E5"/>
    <mergeCell ref="G5:H5"/>
    <mergeCell ref="C6:E6"/>
    <mergeCell ref="G6:H6"/>
    <mergeCell ref="C7:E7"/>
    <mergeCell ref="G7:H7"/>
    <mergeCell ref="B8:F8"/>
    <mergeCell ref="C9:F9"/>
    <mergeCell ref="C10:F10"/>
    <mergeCell ref="C11:F11"/>
    <mergeCell ref="C12:F12"/>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F6AA9-8F2E-4CFA-B623-AD8ACE3D403B}">
  <dimension ref="B1:H43"/>
  <sheetViews>
    <sheetView zoomScale="70" zoomScaleNormal="70" zoomScaleSheetLayoutView="70" workbookViewId="0">
      <selection activeCell="B7" sqref="B7:B15"/>
    </sheetView>
  </sheetViews>
  <sheetFormatPr defaultColWidth="8.09765625" defaultRowHeight="13.2"/>
  <cols>
    <col min="1" max="1" width="8.09765625" style="114"/>
    <col min="2" max="2" width="4.5" style="114" customWidth="1"/>
    <col min="3" max="3" width="18.59765625" style="114" customWidth="1"/>
    <col min="4" max="4" width="13.796875" style="114" customWidth="1"/>
    <col min="5" max="5" width="2.19921875" style="114" customWidth="1"/>
    <col min="6" max="6" width="8.296875" style="114" customWidth="1"/>
    <col min="7" max="8" width="22.5" style="114" customWidth="1"/>
    <col min="9" max="9" width="8.19921875" style="114" customWidth="1"/>
    <col min="10" max="20" width="18.59765625" style="114" customWidth="1"/>
    <col min="21" max="257" width="8.09765625" style="114"/>
    <col min="258" max="258" width="4.5" style="114" customWidth="1"/>
    <col min="259" max="259" width="18.59765625" style="114" customWidth="1"/>
    <col min="260" max="260" width="13.796875" style="114" customWidth="1"/>
    <col min="261" max="261" width="2.19921875" style="114" customWidth="1"/>
    <col min="262" max="262" width="8.296875" style="114" customWidth="1"/>
    <col min="263" max="264" width="22.5" style="114" customWidth="1"/>
    <col min="265" max="265" width="8.19921875" style="114" customWidth="1"/>
    <col min="266" max="276" width="18.59765625" style="114" customWidth="1"/>
    <col min="277" max="513" width="8.09765625" style="114"/>
    <col min="514" max="514" width="4.5" style="114" customWidth="1"/>
    <col min="515" max="515" width="18.59765625" style="114" customWidth="1"/>
    <col min="516" max="516" width="13.796875" style="114" customWidth="1"/>
    <col min="517" max="517" width="2.19921875" style="114" customWidth="1"/>
    <col min="518" max="518" width="8.296875" style="114" customWidth="1"/>
    <col min="519" max="520" width="22.5" style="114" customWidth="1"/>
    <col min="521" max="521" width="8.19921875" style="114" customWidth="1"/>
    <col min="522" max="532" width="18.59765625" style="114" customWidth="1"/>
    <col min="533" max="769" width="8.09765625" style="114"/>
    <col min="770" max="770" width="4.5" style="114" customWidth="1"/>
    <col min="771" max="771" width="18.59765625" style="114" customWidth="1"/>
    <col min="772" max="772" width="13.796875" style="114" customWidth="1"/>
    <col min="773" max="773" width="2.19921875" style="114" customWidth="1"/>
    <col min="774" max="774" width="8.296875" style="114" customWidth="1"/>
    <col min="775" max="776" width="22.5" style="114" customWidth="1"/>
    <col min="777" max="777" width="8.19921875" style="114" customWidth="1"/>
    <col min="778" max="788" width="18.59765625" style="114" customWidth="1"/>
    <col min="789" max="1025" width="8.09765625" style="114"/>
    <col min="1026" max="1026" width="4.5" style="114" customWidth="1"/>
    <col min="1027" max="1027" width="18.59765625" style="114" customWidth="1"/>
    <col min="1028" max="1028" width="13.796875" style="114" customWidth="1"/>
    <col min="1029" max="1029" width="2.19921875" style="114" customWidth="1"/>
    <col min="1030" max="1030" width="8.296875" style="114" customWidth="1"/>
    <col min="1031" max="1032" width="22.5" style="114" customWidth="1"/>
    <col min="1033" max="1033" width="8.19921875" style="114" customWidth="1"/>
    <col min="1034" max="1044" width="18.59765625" style="114" customWidth="1"/>
    <col min="1045" max="1281" width="8.09765625" style="114"/>
    <col min="1282" max="1282" width="4.5" style="114" customWidth="1"/>
    <col min="1283" max="1283" width="18.59765625" style="114" customWidth="1"/>
    <col min="1284" max="1284" width="13.796875" style="114" customWidth="1"/>
    <col min="1285" max="1285" width="2.19921875" style="114" customWidth="1"/>
    <col min="1286" max="1286" width="8.296875" style="114" customWidth="1"/>
    <col min="1287" max="1288" width="22.5" style="114" customWidth="1"/>
    <col min="1289" max="1289" width="8.19921875" style="114" customWidth="1"/>
    <col min="1290" max="1300" width="18.59765625" style="114" customWidth="1"/>
    <col min="1301" max="1537" width="8.09765625" style="114"/>
    <col min="1538" max="1538" width="4.5" style="114" customWidth="1"/>
    <col min="1539" max="1539" width="18.59765625" style="114" customWidth="1"/>
    <col min="1540" max="1540" width="13.796875" style="114" customWidth="1"/>
    <col min="1541" max="1541" width="2.19921875" style="114" customWidth="1"/>
    <col min="1542" max="1542" width="8.296875" style="114" customWidth="1"/>
    <col min="1543" max="1544" width="22.5" style="114" customWidth="1"/>
    <col min="1545" max="1545" width="8.19921875" style="114" customWidth="1"/>
    <col min="1546" max="1556" width="18.59765625" style="114" customWidth="1"/>
    <col min="1557" max="1793" width="8.09765625" style="114"/>
    <col min="1794" max="1794" width="4.5" style="114" customWidth="1"/>
    <col min="1795" max="1795" width="18.59765625" style="114" customWidth="1"/>
    <col min="1796" max="1796" width="13.796875" style="114" customWidth="1"/>
    <col min="1797" max="1797" width="2.19921875" style="114" customWidth="1"/>
    <col min="1798" max="1798" width="8.296875" style="114" customWidth="1"/>
    <col min="1799" max="1800" width="22.5" style="114" customWidth="1"/>
    <col min="1801" max="1801" width="8.19921875" style="114" customWidth="1"/>
    <col min="1802" max="1812" width="18.59765625" style="114" customWidth="1"/>
    <col min="1813" max="2049" width="8.09765625" style="114"/>
    <col min="2050" max="2050" width="4.5" style="114" customWidth="1"/>
    <col min="2051" max="2051" width="18.59765625" style="114" customWidth="1"/>
    <col min="2052" max="2052" width="13.796875" style="114" customWidth="1"/>
    <col min="2053" max="2053" width="2.19921875" style="114" customWidth="1"/>
    <col min="2054" max="2054" width="8.296875" style="114" customWidth="1"/>
    <col min="2055" max="2056" width="22.5" style="114" customWidth="1"/>
    <col min="2057" max="2057" width="8.19921875" style="114" customWidth="1"/>
    <col min="2058" max="2068" width="18.59765625" style="114" customWidth="1"/>
    <col min="2069" max="2305" width="8.09765625" style="114"/>
    <col min="2306" max="2306" width="4.5" style="114" customWidth="1"/>
    <col min="2307" max="2307" width="18.59765625" style="114" customWidth="1"/>
    <col min="2308" max="2308" width="13.796875" style="114" customWidth="1"/>
    <col min="2309" max="2309" width="2.19921875" style="114" customWidth="1"/>
    <col min="2310" max="2310" width="8.296875" style="114" customWidth="1"/>
    <col min="2311" max="2312" width="22.5" style="114" customWidth="1"/>
    <col min="2313" max="2313" width="8.19921875" style="114" customWidth="1"/>
    <col min="2314" max="2324" width="18.59765625" style="114" customWidth="1"/>
    <col min="2325" max="2561" width="8.09765625" style="114"/>
    <col min="2562" max="2562" width="4.5" style="114" customWidth="1"/>
    <col min="2563" max="2563" width="18.59765625" style="114" customWidth="1"/>
    <col min="2564" max="2564" width="13.796875" style="114" customWidth="1"/>
    <col min="2565" max="2565" width="2.19921875" style="114" customWidth="1"/>
    <col min="2566" max="2566" width="8.296875" style="114" customWidth="1"/>
    <col min="2567" max="2568" width="22.5" style="114" customWidth="1"/>
    <col min="2569" max="2569" width="8.19921875" style="114" customWidth="1"/>
    <col min="2570" max="2580" width="18.59765625" style="114" customWidth="1"/>
    <col min="2581" max="2817" width="8.09765625" style="114"/>
    <col min="2818" max="2818" width="4.5" style="114" customWidth="1"/>
    <col min="2819" max="2819" width="18.59765625" style="114" customWidth="1"/>
    <col min="2820" max="2820" width="13.796875" style="114" customWidth="1"/>
    <col min="2821" max="2821" width="2.19921875" style="114" customWidth="1"/>
    <col min="2822" max="2822" width="8.296875" style="114" customWidth="1"/>
    <col min="2823" max="2824" width="22.5" style="114" customWidth="1"/>
    <col min="2825" max="2825" width="8.19921875" style="114" customWidth="1"/>
    <col min="2826" max="2836" width="18.59765625" style="114" customWidth="1"/>
    <col min="2837" max="3073" width="8.09765625" style="114"/>
    <col min="3074" max="3074" width="4.5" style="114" customWidth="1"/>
    <col min="3075" max="3075" width="18.59765625" style="114" customWidth="1"/>
    <col min="3076" max="3076" width="13.796875" style="114" customWidth="1"/>
    <col min="3077" max="3077" width="2.19921875" style="114" customWidth="1"/>
    <col min="3078" max="3078" width="8.296875" style="114" customWidth="1"/>
    <col min="3079" max="3080" width="22.5" style="114" customWidth="1"/>
    <col min="3081" max="3081" width="8.19921875" style="114" customWidth="1"/>
    <col min="3082" max="3092" width="18.59765625" style="114" customWidth="1"/>
    <col min="3093" max="3329" width="8.09765625" style="114"/>
    <col min="3330" max="3330" width="4.5" style="114" customWidth="1"/>
    <col min="3331" max="3331" width="18.59765625" style="114" customWidth="1"/>
    <col min="3332" max="3332" width="13.796875" style="114" customWidth="1"/>
    <col min="3333" max="3333" width="2.19921875" style="114" customWidth="1"/>
    <col min="3334" max="3334" width="8.296875" style="114" customWidth="1"/>
    <col min="3335" max="3336" width="22.5" style="114" customWidth="1"/>
    <col min="3337" max="3337" width="8.19921875" style="114" customWidth="1"/>
    <col min="3338" max="3348" width="18.59765625" style="114" customWidth="1"/>
    <col min="3349" max="3585" width="8.09765625" style="114"/>
    <col min="3586" max="3586" width="4.5" style="114" customWidth="1"/>
    <col min="3587" max="3587" width="18.59765625" style="114" customWidth="1"/>
    <col min="3588" max="3588" width="13.796875" style="114" customWidth="1"/>
    <col min="3589" max="3589" width="2.19921875" style="114" customWidth="1"/>
    <col min="3590" max="3590" width="8.296875" style="114" customWidth="1"/>
    <col min="3591" max="3592" width="22.5" style="114" customWidth="1"/>
    <col min="3593" max="3593" width="8.19921875" style="114" customWidth="1"/>
    <col min="3594" max="3604" width="18.59765625" style="114" customWidth="1"/>
    <col min="3605" max="3841" width="8.09765625" style="114"/>
    <col min="3842" max="3842" width="4.5" style="114" customWidth="1"/>
    <col min="3843" max="3843" width="18.59765625" style="114" customWidth="1"/>
    <col min="3844" max="3844" width="13.796875" style="114" customWidth="1"/>
    <col min="3845" max="3845" width="2.19921875" style="114" customWidth="1"/>
    <col min="3846" max="3846" width="8.296875" style="114" customWidth="1"/>
    <col min="3847" max="3848" width="22.5" style="114" customWidth="1"/>
    <col min="3849" max="3849" width="8.19921875" style="114" customWidth="1"/>
    <col min="3850" max="3860" width="18.59765625" style="114" customWidth="1"/>
    <col min="3861" max="4097" width="8.09765625" style="114"/>
    <col min="4098" max="4098" width="4.5" style="114" customWidth="1"/>
    <col min="4099" max="4099" width="18.59765625" style="114" customWidth="1"/>
    <col min="4100" max="4100" width="13.796875" style="114" customWidth="1"/>
    <col min="4101" max="4101" width="2.19921875" style="114" customWidth="1"/>
    <col min="4102" max="4102" width="8.296875" style="114" customWidth="1"/>
    <col min="4103" max="4104" width="22.5" style="114" customWidth="1"/>
    <col min="4105" max="4105" width="8.19921875" style="114" customWidth="1"/>
    <col min="4106" max="4116" width="18.59765625" style="114" customWidth="1"/>
    <col min="4117" max="4353" width="8.09765625" style="114"/>
    <col min="4354" max="4354" width="4.5" style="114" customWidth="1"/>
    <col min="4355" max="4355" width="18.59765625" style="114" customWidth="1"/>
    <col min="4356" max="4356" width="13.796875" style="114" customWidth="1"/>
    <col min="4357" max="4357" width="2.19921875" style="114" customWidth="1"/>
    <col min="4358" max="4358" width="8.296875" style="114" customWidth="1"/>
    <col min="4359" max="4360" width="22.5" style="114" customWidth="1"/>
    <col min="4361" max="4361" width="8.19921875" style="114" customWidth="1"/>
    <col min="4362" max="4372" width="18.59765625" style="114" customWidth="1"/>
    <col min="4373" max="4609" width="8.09765625" style="114"/>
    <col min="4610" max="4610" width="4.5" style="114" customWidth="1"/>
    <col min="4611" max="4611" width="18.59765625" style="114" customWidth="1"/>
    <col min="4612" max="4612" width="13.796875" style="114" customWidth="1"/>
    <col min="4613" max="4613" width="2.19921875" style="114" customWidth="1"/>
    <col min="4614" max="4614" width="8.296875" style="114" customWidth="1"/>
    <col min="4615" max="4616" width="22.5" style="114" customWidth="1"/>
    <col min="4617" max="4617" width="8.19921875" style="114" customWidth="1"/>
    <col min="4618" max="4628" width="18.59765625" style="114" customWidth="1"/>
    <col min="4629" max="4865" width="8.09765625" style="114"/>
    <col min="4866" max="4866" width="4.5" style="114" customWidth="1"/>
    <col min="4867" max="4867" width="18.59765625" style="114" customWidth="1"/>
    <col min="4868" max="4868" width="13.796875" style="114" customWidth="1"/>
    <col min="4869" max="4869" width="2.19921875" style="114" customWidth="1"/>
    <col min="4870" max="4870" width="8.296875" style="114" customWidth="1"/>
    <col min="4871" max="4872" width="22.5" style="114" customWidth="1"/>
    <col min="4873" max="4873" width="8.19921875" style="114" customWidth="1"/>
    <col min="4874" max="4884" width="18.59765625" style="114" customWidth="1"/>
    <col min="4885" max="5121" width="8.09765625" style="114"/>
    <col min="5122" max="5122" width="4.5" style="114" customWidth="1"/>
    <col min="5123" max="5123" width="18.59765625" style="114" customWidth="1"/>
    <col min="5124" max="5124" width="13.796875" style="114" customWidth="1"/>
    <col min="5125" max="5125" width="2.19921875" style="114" customWidth="1"/>
    <col min="5126" max="5126" width="8.296875" style="114" customWidth="1"/>
    <col min="5127" max="5128" width="22.5" style="114" customWidth="1"/>
    <col min="5129" max="5129" width="8.19921875" style="114" customWidth="1"/>
    <col min="5130" max="5140" width="18.59765625" style="114" customWidth="1"/>
    <col min="5141" max="5377" width="8.09765625" style="114"/>
    <col min="5378" max="5378" width="4.5" style="114" customWidth="1"/>
    <col min="5379" max="5379" width="18.59765625" style="114" customWidth="1"/>
    <col min="5380" max="5380" width="13.796875" style="114" customWidth="1"/>
    <col min="5381" max="5381" width="2.19921875" style="114" customWidth="1"/>
    <col min="5382" max="5382" width="8.296875" style="114" customWidth="1"/>
    <col min="5383" max="5384" width="22.5" style="114" customWidth="1"/>
    <col min="5385" max="5385" width="8.19921875" style="114" customWidth="1"/>
    <col min="5386" max="5396" width="18.59765625" style="114" customWidth="1"/>
    <col min="5397" max="5633" width="8.09765625" style="114"/>
    <col min="5634" max="5634" width="4.5" style="114" customWidth="1"/>
    <col min="5635" max="5635" width="18.59765625" style="114" customWidth="1"/>
    <col min="5636" max="5636" width="13.796875" style="114" customWidth="1"/>
    <col min="5637" max="5637" width="2.19921875" style="114" customWidth="1"/>
    <col min="5638" max="5638" width="8.296875" style="114" customWidth="1"/>
    <col min="5639" max="5640" width="22.5" style="114" customWidth="1"/>
    <col min="5641" max="5641" width="8.19921875" style="114" customWidth="1"/>
    <col min="5642" max="5652" width="18.59765625" style="114" customWidth="1"/>
    <col min="5653" max="5889" width="8.09765625" style="114"/>
    <col min="5890" max="5890" width="4.5" style="114" customWidth="1"/>
    <col min="5891" max="5891" width="18.59765625" style="114" customWidth="1"/>
    <col min="5892" max="5892" width="13.796875" style="114" customWidth="1"/>
    <col min="5893" max="5893" width="2.19921875" style="114" customWidth="1"/>
    <col min="5894" max="5894" width="8.296875" style="114" customWidth="1"/>
    <col min="5895" max="5896" width="22.5" style="114" customWidth="1"/>
    <col min="5897" max="5897" width="8.19921875" style="114" customWidth="1"/>
    <col min="5898" max="5908" width="18.59765625" style="114" customWidth="1"/>
    <col min="5909" max="6145" width="8.09765625" style="114"/>
    <col min="6146" max="6146" width="4.5" style="114" customWidth="1"/>
    <col min="6147" max="6147" width="18.59765625" style="114" customWidth="1"/>
    <col min="6148" max="6148" width="13.796875" style="114" customWidth="1"/>
    <col min="6149" max="6149" width="2.19921875" style="114" customWidth="1"/>
    <col min="6150" max="6150" width="8.296875" style="114" customWidth="1"/>
    <col min="6151" max="6152" width="22.5" style="114" customWidth="1"/>
    <col min="6153" max="6153" width="8.19921875" style="114" customWidth="1"/>
    <col min="6154" max="6164" width="18.59765625" style="114" customWidth="1"/>
    <col min="6165" max="6401" width="8.09765625" style="114"/>
    <col min="6402" max="6402" width="4.5" style="114" customWidth="1"/>
    <col min="6403" max="6403" width="18.59765625" style="114" customWidth="1"/>
    <col min="6404" max="6404" width="13.796875" style="114" customWidth="1"/>
    <col min="6405" max="6405" width="2.19921875" style="114" customWidth="1"/>
    <col min="6406" max="6406" width="8.296875" style="114" customWidth="1"/>
    <col min="6407" max="6408" width="22.5" style="114" customWidth="1"/>
    <col min="6409" max="6409" width="8.19921875" style="114" customWidth="1"/>
    <col min="6410" max="6420" width="18.59765625" style="114" customWidth="1"/>
    <col min="6421" max="6657" width="8.09765625" style="114"/>
    <col min="6658" max="6658" width="4.5" style="114" customWidth="1"/>
    <col min="6659" max="6659" width="18.59765625" style="114" customWidth="1"/>
    <col min="6660" max="6660" width="13.796875" style="114" customWidth="1"/>
    <col min="6661" max="6661" width="2.19921875" style="114" customWidth="1"/>
    <col min="6662" max="6662" width="8.296875" style="114" customWidth="1"/>
    <col min="6663" max="6664" width="22.5" style="114" customWidth="1"/>
    <col min="6665" max="6665" width="8.19921875" style="114" customWidth="1"/>
    <col min="6666" max="6676" width="18.59765625" style="114" customWidth="1"/>
    <col min="6677" max="6913" width="8.09765625" style="114"/>
    <col min="6914" max="6914" width="4.5" style="114" customWidth="1"/>
    <col min="6915" max="6915" width="18.59765625" style="114" customWidth="1"/>
    <col min="6916" max="6916" width="13.796875" style="114" customWidth="1"/>
    <col min="6917" max="6917" width="2.19921875" style="114" customWidth="1"/>
    <col min="6918" max="6918" width="8.296875" style="114" customWidth="1"/>
    <col min="6919" max="6920" width="22.5" style="114" customWidth="1"/>
    <col min="6921" max="6921" width="8.19921875" style="114" customWidth="1"/>
    <col min="6922" max="6932" width="18.59765625" style="114" customWidth="1"/>
    <col min="6933" max="7169" width="8.09765625" style="114"/>
    <col min="7170" max="7170" width="4.5" style="114" customWidth="1"/>
    <col min="7171" max="7171" width="18.59765625" style="114" customWidth="1"/>
    <col min="7172" max="7172" width="13.796875" style="114" customWidth="1"/>
    <col min="7173" max="7173" width="2.19921875" style="114" customWidth="1"/>
    <col min="7174" max="7174" width="8.296875" style="114" customWidth="1"/>
    <col min="7175" max="7176" width="22.5" style="114" customWidth="1"/>
    <col min="7177" max="7177" width="8.19921875" style="114" customWidth="1"/>
    <col min="7178" max="7188" width="18.59765625" style="114" customWidth="1"/>
    <col min="7189" max="7425" width="8.09765625" style="114"/>
    <col min="7426" max="7426" width="4.5" style="114" customWidth="1"/>
    <col min="7427" max="7427" width="18.59765625" style="114" customWidth="1"/>
    <col min="7428" max="7428" width="13.796875" style="114" customWidth="1"/>
    <col min="7429" max="7429" width="2.19921875" style="114" customWidth="1"/>
    <col min="7430" max="7430" width="8.296875" style="114" customWidth="1"/>
    <col min="7431" max="7432" width="22.5" style="114" customWidth="1"/>
    <col min="7433" max="7433" width="8.19921875" style="114" customWidth="1"/>
    <col min="7434" max="7444" width="18.59765625" style="114" customWidth="1"/>
    <col min="7445" max="7681" width="8.09765625" style="114"/>
    <col min="7682" max="7682" width="4.5" style="114" customWidth="1"/>
    <col min="7683" max="7683" width="18.59765625" style="114" customWidth="1"/>
    <col min="7684" max="7684" width="13.796875" style="114" customWidth="1"/>
    <col min="7685" max="7685" width="2.19921875" style="114" customWidth="1"/>
    <col min="7686" max="7686" width="8.296875" style="114" customWidth="1"/>
    <col min="7687" max="7688" width="22.5" style="114" customWidth="1"/>
    <col min="7689" max="7689" width="8.19921875" style="114" customWidth="1"/>
    <col min="7690" max="7700" width="18.59765625" style="114" customWidth="1"/>
    <col min="7701" max="7937" width="8.09765625" style="114"/>
    <col min="7938" max="7938" width="4.5" style="114" customWidth="1"/>
    <col min="7939" max="7939" width="18.59765625" style="114" customWidth="1"/>
    <col min="7940" max="7940" width="13.796875" style="114" customWidth="1"/>
    <col min="7941" max="7941" width="2.19921875" style="114" customWidth="1"/>
    <col min="7942" max="7942" width="8.296875" style="114" customWidth="1"/>
    <col min="7943" max="7944" width="22.5" style="114" customWidth="1"/>
    <col min="7945" max="7945" width="8.19921875" style="114" customWidth="1"/>
    <col min="7946" max="7956" width="18.59765625" style="114" customWidth="1"/>
    <col min="7957" max="8193" width="8.09765625" style="114"/>
    <col min="8194" max="8194" width="4.5" style="114" customWidth="1"/>
    <col min="8195" max="8195" width="18.59765625" style="114" customWidth="1"/>
    <col min="8196" max="8196" width="13.796875" style="114" customWidth="1"/>
    <col min="8197" max="8197" width="2.19921875" style="114" customWidth="1"/>
    <col min="8198" max="8198" width="8.296875" style="114" customWidth="1"/>
    <col min="8199" max="8200" width="22.5" style="114" customWidth="1"/>
    <col min="8201" max="8201" width="8.19921875" style="114" customWidth="1"/>
    <col min="8202" max="8212" width="18.59765625" style="114" customWidth="1"/>
    <col min="8213" max="8449" width="8.09765625" style="114"/>
    <col min="8450" max="8450" width="4.5" style="114" customWidth="1"/>
    <col min="8451" max="8451" width="18.59765625" style="114" customWidth="1"/>
    <col min="8452" max="8452" width="13.796875" style="114" customWidth="1"/>
    <col min="8453" max="8453" width="2.19921875" style="114" customWidth="1"/>
    <col min="8454" max="8454" width="8.296875" style="114" customWidth="1"/>
    <col min="8455" max="8456" width="22.5" style="114" customWidth="1"/>
    <col min="8457" max="8457" width="8.19921875" style="114" customWidth="1"/>
    <col min="8458" max="8468" width="18.59765625" style="114" customWidth="1"/>
    <col min="8469" max="8705" width="8.09765625" style="114"/>
    <col min="8706" max="8706" width="4.5" style="114" customWidth="1"/>
    <col min="8707" max="8707" width="18.59765625" style="114" customWidth="1"/>
    <col min="8708" max="8708" width="13.796875" style="114" customWidth="1"/>
    <col min="8709" max="8709" width="2.19921875" style="114" customWidth="1"/>
    <col min="8710" max="8710" width="8.296875" style="114" customWidth="1"/>
    <col min="8711" max="8712" width="22.5" style="114" customWidth="1"/>
    <col min="8713" max="8713" width="8.19921875" style="114" customWidth="1"/>
    <col min="8714" max="8724" width="18.59765625" style="114" customWidth="1"/>
    <col min="8725" max="8961" width="8.09765625" style="114"/>
    <col min="8962" max="8962" width="4.5" style="114" customWidth="1"/>
    <col min="8963" max="8963" width="18.59765625" style="114" customWidth="1"/>
    <col min="8964" max="8964" width="13.796875" style="114" customWidth="1"/>
    <col min="8965" max="8965" width="2.19921875" style="114" customWidth="1"/>
    <col min="8966" max="8966" width="8.296875" style="114" customWidth="1"/>
    <col min="8967" max="8968" width="22.5" style="114" customWidth="1"/>
    <col min="8969" max="8969" width="8.19921875" style="114" customWidth="1"/>
    <col min="8970" max="8980" width="18.59765625" style="114" customWidth="1"/>
    <col min="8981" max="9217" width="8.09765625" style="114"/>
    <col min="9218" max="9218" width="4.5" style="114" customWidth="1"/>
    <col min="9219" max="9219" width="18.59765625" style="114" customWidth="1"/>
    <col min="9220" max="9220" width="13.796875" style="114" customWidth="1"/>
    <col min="9221" max="9221" width="2.19921875" style="114" customWidth="1"/>
    <col min="9222" max="9222" width="8.296875" style="114" customWidth="1"/>
    <col min="9223" max="9224" width="22.5" style="114" customWidth="1"/>
    <col min="9225" max="9225" width="8.19921875" style="114" customWidth="1"/>
    <col min="9226" max="9236" width="18.59765625" style="114" customWidth="1"/>
    <col min="9237" max="9473" width="8.09765625" style="114"/>
    <col min="9474" max="9474" width="4.5" style="114" customWidth="1"/>
    <col min="9475" max="9475" width="18.59765625" style="114" customWidth="1"/>
    <col min="9476" max="9476" width="13.796875" style="114" customWidth="1"/>
    <col min="9477" max="9477" width="2.19921875" style="114" customWidth="1"/>
    <col min="9478" max="9478" width="8.296875" style="114" customWidth="1"/>
    <col min="9479" max="9480" width="22.5" style="114" customWidth="1"/>
    <col min="9481" max="9481" width="8.19921875" style="114" customWidth="1"/>
    <col min="9482" max="9492" width="18.59765625" style="114" customWidth="1"/>
    <col min="9493" max="9729" width="8.09765625" style="114"/>
    <col min="9730" max="9730" width="4.5" style="114" customWidth="1"/>
    <col min="9731" max="9731" width="18.59765625" style="114" customWidth="1"/>
    <col min="9732" max="9732" width="13.796875" style="114" customWidth="1"/>
    <col min="9733" max="9733" width="2.19921875" style="114" customWidth="1"/>
    <col min="9734" max="9734" width="8.296875" style="114" customWidth="1"/>
    <col min="9735" max="9736" width="22.5" style="114" customWidth="1"/>
    <col min="9737" max="9737" width="8.19921875" style="114" customWidth="1"/>
    <col min="9738" max="9748" width="18.59765625" style="114" customWidth="1"/>
    <col min="9749" max="9985" width="8.09765625" style="114"/>
    <col min="9986" max="9986" width="4.5" style="114" customWidth="1"/>
    <col min="9987" max="9987" width="18.59765625" style="114" customWidth="1"/>
    <col min="9988" max="9988" width="13.796875" style="114" customWidth="1"/>
    <col min="9989" max="9989" width="2.19921875" style="114" customWidth="1"/>
    <col min="9990" max="9990" width="8.296875" style="114" customWidth="1"/>
    <col min="9991" max="9992" width="22.5" style="114" customWidth="1"/>
    <col min="9993" max="9993" width="8.19921875" style="114" customWidth="1"/>
    <col min="9994" max="10004" width="18.59765625" style="114" customWidth="1"/>
    <col min="10005" max="10241" width="8.09765625" style="114"/>
    <col min="10242" max="10242" width="4.5" style="114" customWidth="1"/>
    <col min="10243" max="10243" width="18.59765625" style="114" customWidth="1"/>
    <col min="10244" max="10244" width="13.796875" style="114" customWidth="1"/>
    <col min="10245" max="10245" width="2.19921875" style="114" customWidth="1"/>
    <col min="10246" max="10246" width="8.296875" style="114" customWidth="1"/>
    <col min="10247" max="10248" width="22.5" style="114" customWidth="1"/>
    <col min="10249" max="10249" width="8.19921875" style="114" customWidth="1"/>
    <col min="10250" max="10260" width="18.59765625" style="114" customWidth="1"/>
    <col min="10261" max="10497" width="8.09765625" style="114"/>
    <col min="10498" max="10498" width="4.5" style="114" customWidth="1"/>
    <col min="10499" max="10499" width="18.59765625" style="114" customWidth="1"/>
    <col min="10500" max="10500" width="13.796875" style="114" customWidth="1"/>
    <col min="10501" max="10501" width="2.19921875" style="114" customWidth="1"/>
    <col min="10502" max="10502" width="8.296875" style="114" customWidth="1"/>
    <col min="10503" max="10504" width="22.5" style="114" customWidth="1"/>
    <col min="10505" max="10505" width="8.19921875" style="114" customWidth="1"/>
    <col min="10506" max="10516" width="18.59765625" style="114" customWidth="1"/>
    <col min="10517" max="10753" width="8.09765625" style="114"/>
    <col min="10754" max="10754" width="4.5" style="114" customWidth="1"/>
    <col min="10755" max="10755" width="18.59765625" style="114" customWidth="1"/>
    <col min="10756" max="10756" width="13.796875" style="114" customWidth="1"/>
    <col min="10757" max="10757" width="2.19921875" style="114" customWidth="1"/>
    <col min="10758" max="10758" width="8.296875" style="114" customWidth="1"/>
    <col min="10759" max="10760" width="22.5" style="114" customWidth="1"/>
    <col min="10761" max="10761" width="8.19921875" style="114" customWidth="1"/>
    <col min="10762" max="10772" width="18.59765625" style="114" customWidth="1"/>
    <col min="10773" max="11009" width="8.09765625" style="114"/>
    <col min="11010" max="11010" width="4.5" style="114" customWidth="1"/>
    <col min="11011" max="11011" width="18.59765625" style="114" customWidth="1"/>
    <col min="11012" max="11012" width="13.796875" style="114" customWidth="1"/>
    <col min="11013" max="11013" width="2.19921875" style="114" customWidth="1"/>
    <col min="11014" max="11014" width="8.296875" style="114" customWidth="1"/>
    <col min="11015" max="11016" width="22.5" style="114" customWidth="1"/>
    <col min="11017" max="11017" width="8.19921875" style="114" customWidth="1"/>
    <col min="11018" max="11028" width="18.59765625" style="114" customWidth="1"/>
    <col min="11029" max="11265" width="8.09765625" style="114"/>
    <col min="11266" max="11266" width="4.5" style="114" customWidth="1"/>
    <col min="11267" max="11267" width="18.59765625" style="114" customWidth="1"/>
    <col min="11268" max="11268" width="13.796875" style="114" customWidth="1"/>
    <col min="11269" max="11269" width="2.19921875" style="114" customWidth="1"/>
    <col min="11270" max="11270" width="8.296875" style="114" customWidth="1"/>
    <col min="11271" max="11272" width="22.5" style="114" customWidth="1"/>
    <col min="11273" max="11273" width="8.19921875" style="114" customWidth="1"/>
    <col min="11274" max="11284" width="18.59765625" style="114" customWidth="1"/>
    <col min="11285" max="11521" width="8.09765625" style="114"/>
    <col min="11522" max="11522" width="4.5" style="114" customWidth="1"/>
    <col min="11523" max="11523" width="18.59765625" style="114" customWidth="1"/>
    <col min="11524" max="11524" width="13.796875" style="114" customWidth="1"/>
    <col min="11525" max="11525" width="2.19921875" style="114" customWidth="1"/>
    <col min="11526" max="11526" width="8.296875" style="114" customWidth="1"/>
    <col min="11527" max="11528" width="22.5" style="114" customWidth="1"/>
    <col min="11529" max="11529" width="8.19921875" style="114" customWidth="1"/>
    <col min="11530" max="11540" width="18.59765625" style="114" customWidth="1"/>
    <col min="11541" max="11777" width="8.09765625" style="114"/>
    <col min="11778" max="11778" width="4.5" style="114" customWidth="1"/>
    <col min="11779" max="11779" width="18.59765625" style="114" customWidth="1"/>
    <col min="11780" max="11780" width="13.796875" style="114" customWidth="1"/>
    <col min="11781" max="11781" width="2.19921875" style="114" customWidth="1"/>
    <col min="11782" max="11782" width="8.296875" style="114" customWidth="1"/>
    <col min="11783" max="11784" width="22.5" style="114" customWidth="1"/>
    <col min="11785" max="11785" width="8.19921875" style="114" customWidth="1"/>
    <col min="11786" max="11796" width="18.59765625" style="114" customWidth="1"/>
    <col min="11797" max="12033" width="8.09765625" style="114"/>
    <col min="12034" max="12034" width="4.5" style="114" customWidth="1"/>
    <col min="12035" max="12035" width="18.59765625" style="114" customWidth="1"/>
    <col min="12036" max="12036" width="13.796875" style="114" customWidth="1"/>
    <col min="12037" max="12037" width="2.19921875" style="114" customWidth="1"/>
    <col min="12038" max="12038" width="8.296875" style="114" customWidth="1"/>
    <col min="12039" max="12040" width="22.5" style="114" customWidth="1"/>
    <col min="12041" max="12041" width="8.19921875" style="114" customWidth="1"/>
    <col min="12042" max="12052" width="18.59765625" style="114" customWidth="1"/>
    <col min="12053" max="12289" width="8.09765625" style="114"/>
    <col min="12290" max="12290" width="4.5" style="114" customWidth="1"/>
    <col min="12291" max="12291" width="18.59765625" style="114" customWidth="1"/>
    <col min="12292" max="12292" width="13.796875" style="114" customWidth="1"/>
    <col min="12293" max="12293" width="2.19921875" style="114" customWidth="1"/>
    <col min="12294" max="12294" width="8.296875" style="114" customWidth="1"/>
    <col min="12295" max="12296" width="22.5" style="114" customWidth="1"/>
    <col min="12297" max="12297" width="8.19921875" style="114" customWidth="1"/>
    <col min="12298" max="12308" width="18.59765625" style="114" customWidth="1"/>
    <col min="12309" max="12545" width="8.09765625" style="114"/>
    <col min="12546" max="12546" width="4.5" style="114" customWidth="1"/>
    <col min="12547" max="12547" width="18.59765625" style="114" customWidth="1"/>
    <col min="12548" max="12548" width="13.796875" style="114" customWidth="1"/>
    <col min="12549" max="12549" width="2.19921875" style="114" customWidth="1"/>
    <col min="12550" max="12550" width="8.296875" style="114" customWidth="1"/>
    <col min="12551" max="12552" width="22.5" style="114" customWidth="1"/>
    <col min="12553" max="12553" width="8.19921875" style="114" customWidth="1"/>
    <col min="12554" max="12564" width="18.59765625" style="114" customWidth="1"/>
    <col min="12565" max="12801" width="8.09765625" style="114"/>
    <col min="12802" max="12802" width="4.5" style="114" customWidth="1"/>
    <col min="12803" max="12803" width="18.59765625" style="114" customWidth="1"/>
    <col min="12804" max="12804" width="13.796875" style="114" customWidth="1"/>
    <col min="12805" max="12805" width="2.19921875" style="114" customWidth="1"/>
    <col min="12806" max="12806" width="8.296875" style="114" customWidth="1"/>
    <col min="12807" max="12808" width="22.5" style="114" customWidth="1"/>
    <col min="12809" max="12809" width="8.19921875" style="114" customWidth="1"/>
    <col min="12810" max="12820" width="18.59765625" style="114" customWidth="1"/>
    <col min="12821" max="13057" width="8.09765625" style="114"/>
    <col min="13058" max="13058" width="4.5" style="114" customWidth="1"/>
    <col min="13059" max="13059" width="18.59765625" style="114" customWidth="1"/>
    <col min="13060" max="13060" width="13.796875" style="114" customWidth="1"/>
    <col min="13061" max="13061" width="2.19921875" style="114" customWidth="1"/>
    <col min="13062" max="13062" width="8.296875" style="114" customWidth="1"/>
    <col min="13063" max="13064" width="22.5" style="114" customWidth="1"/>
    <col min="13065" max="13065" width="8.19921875" style="114" customWidth="1"/>
    <col min="13066" max="13076" width="18.59765625" style="114" customWidth="1"/>
    <col min="13077" max="13313" width="8.09765625" style="114"/>
    <col min="13314" max="13314" width="4.5" style="114" customWidth="1"/>
    <col min="13315" max="13315" width="18.59765625" style="114" customWidth="1"/>
    <col min="13316" max="13316" width="13.796875" style="114" customWidth="1"/>
    <col min="13317" max="13317" width="2.19921875" style="114" customWidth="1"/>
    <col min="13318" max="13318" width="8.296875" style="114" customWidth="1"/>
    <col min="13319" max="13320" width="22.5" style="114" customWidth="1"/>
    <col min="13321" max="13321" width="8.19921875" style="114" customWidth="1"/>
    <col min="13322" max="13332" width="18.59765625" style="114" customWidth="1"/>
    <col min="13333" max="13569" width="8.09765625" style="114"/>
    <col min="13570" max="13570" width="4.5" style="114" customWidth="1"/>
    <col min="13571" max="13571" width="18.59765625" style="114" customWidth="1"/>
    <col min="13572" max="13572" width="13.796875" style="114" customWidth="1"/>
    <col min="13573" max="13573" width="2.19921875" style="114" customWidth="1"/>
    <col min="13574" max="13574" width="8.296875" style="114" customWidth="1"/>
    <col min="13575" max="13576" width="22.5" style="114" customWidth="1"/>
    <col min="13577" max="13577" width="8.19921875" style="114" customWidth="1"/>
    <col min="13578" max="13588" width="18.59765625" style="114" customWidth="1"/>
    <col min="13589" max="13825" width="8.09765625" style="114"/>
    <col min="13826" max="13826" width="4.5" style="114" customWidth="1"/>
    <col min="13827" max="13827" width="18.59765625" style="114" customWidth="1"/>
    <col min="13828" max="13828" width="13.796875" style="114" customWidth="1"/>
    <col min="13829" max="13829" width="2.19921875" style="114" customWidth="1"/>
    <col min="13830" max="13830" width="8.296875" style="114" customWidth="1"/>
    <col min="13831" max="13832" width="22.5" style="114" customWidth="1"/>
    <col min="13833" max="13833" width="8.19921875" style="114" customWidth="1"/>
    <col min="13834" max="13844" width="18.59765625" style="114" customWidth="1"/>
    <col min="13845" max="14081" width="8.09765625" style="114"/>
    <col min="14082" max="14082" width="4.5" style="114" customWidth="1"/>
    <col min="14083" max="14083" width="18.59765625" style="114" customWidth="1"/>
    <col min="14084" max="14084" width="13.796875" style="114" customWidth="1"/>
    <col min="14085" max="14085" width="2.19921875" style="114" customWidth="1"/>
    <col min="14086" max="14086" width="8.296875" style="114" customWidth="1"/>
    <col min="14087" max="14088" width="22.5" style="114" customWidth="1"/>
    <col min="14089" max="14089" width="8.19921875" style="114" customWidth="1"/>
    <col min="14090" max="14100" width="18.59765625" style="114" customWidth="1"/>
    <col min="14101" max="14337" width="8.09765625" style="114"/>
    <col min="14338" max="14338" width="4.5" style="114" customWidth="1"/>
    <col min="14339" max="14339" width="18.59765625" style="114" customWidth="1"/>
    <col min="14340" max="14340" width="13.796875" style="114" customWidth="1"/>
    <col min="14341" max="14341" width="2.19921875" style="114" customWidth="1"/>
    <col min="14342" max="14342" width="8.296875" style="114" customWidth="1"/>
    <col min="14343" max="14344" width="22.5" style="114" customWidth="1"/>
    <col min="14345" max="14345" width="8.19921875" style="114" customWidth="1"/>
    <col min="14346" max="14356" width="18.59765625" style="114" customWidth="1"/>
    <col min="14357" max="14593" width="8.09765625" style="114"/>
    <col min="14594" max="14594" width="4.5" style="114" customWidth="1"/>
    <col min="14595" max="14595" width="18.59765625" style="114" customWidth="1"/>
    <col min="14596" max="14596" width="13.796875" style="114" customWidth="1"/>
    <col min="14597" max="14597" width="2.19921875" style="114" customWidth="1"/>
    <col min="14598" max="14598" width="8.296875" style="114" customWidth="1"/>
    <col min="14599" max="14600" width="22.5" style="114" customWidth="1"/>
    <col min="14601" max="14601" width="8.19921875" style="114" customWidth="1"/>
    <col min="14602" max="14612" width="18.59765625" style="114" customWidth="1"/>
    <col min="14613" max="14849" width="8.09765625" style="114"/>
    <col min="14850" max="14850" width="4.5" style="114" customWidth="1"/>
    <col min="14851" max="14851" width="18.59765625" style="114" customWidth="1"/>
    <col min="14852" max="14852" width="13.796875" style="114" customWidth="1"/>
    <col min="14853" max="14853" width="2.19921875" style="114" customWidth="1"/>
    <col min="14854" max="14854" width="8.296875" style="114" customWidth="1"/>
    <col min="14855" max="14856" width="22.5" style="114" customWidth="1"/>
    <col min="14857" max="14857" width="8.19921875" style="114" customWidth="1"/>
    <col min="14858" max="14868" width="18.59765625" style="114" customWidth="1"/>
    <col min="14869" max="15105" width="8.09765625" style="114"/>
    <col min="15106" max="15106" width="4.5" style="114" customWidth="1"/>
    <col min="15107" max="15107" width="18.59765625" style="114" customWidth="1"/>
    <col min="15108" max="15108" width="13.796875" style="114" customWidth="1"/>
    <col min="15109" max="15109" width="2.19921875" style="114" customWidth="1"/>
    <col min="15110" max="15110" width="8.296875" style="114" customWidth="1"/>
    <col min="15111" max="15112" width="22.5" style="114" customWidth="1"/>
    <col min="15113" max="15113" width="8.19921875" style="114" customWidth="1"/>
    <col min="15114" max="15124" width="18.59765625" style="114" customWidth="1"/>
    <col min="15125" max="15361" width="8.09765625" style="114"/>
    <col min="15362" max="15362" width="4.5" style="114" customWidth="1"/>
    <col min="15363" max="15363" width="18.59765625" style="114" customWidth="1"/>
    <col min="15364" max="15364" width="13.796875" style="114" customWidth="1"/>
    <col min="15365" max="15365" width="2.19921875" style="114" customWidth="1"/>
    <col min="15366" max="15366" width="8.296875" style="114" customWidth="1"/>
    <col min="15367" max="15368" width="22.5" style="114" customWidth="1"/>
    <col min="15369" max="15369" width="8.19921875" style="114" customWidth="1"/>
    <col min="15370" max="15380" width="18.59765625" style="114" customWidth="1"/>
    <col min="15381" max="15617" width="8.09765625" style="114"/>
    <col min="15618" max="15618" width="4.5" style="114" customWidth="1"/>
    <col min="15619" max="15619" width="18.59765625" style="114" customWidth="1"/>
    <col min="15620" max="15620" width="13.796875" style="114" customWidth="1"/>
    <col min="15621" max="15621" width="2.19921875" style="114" customWidth="1"/>
    <col min="15622" max="15622" width="8.296875" style="114" customWidth="1"/>
    <col min="15623" max="15624" width="22.5" style="114" customWidth="1"/>
    <col min="15625" max="15625" width="8.19921875" style="114" customWidth="1"/>
    <col min="15626" max="15636" width="18.59765625" style="114" customWidth="1"/>
    <col min="15637" max="15873" width="8.09765625" style="114"/>
    <col min="15874" max="15874" width="4.5" style="114" customWidth="1"/>
    <col min="15875" max="15875" width="18.59765625" style="114" customWidth="1"/>
    <col min="15876" max="15876" width="13.796875" style="114" customWidth="1"/>
    <col min="15877" max="15877" width="2.19921875" style="114" customWidth="1"/>
    <col min="15878" max="15878" width="8.296875" style="114" customWidth="1"/>
    <col min="15879" max="15880" width="22.5" style="114" customWidth="1"/>
    <col min="15881" max="15881" width="8.19921875" style="114" customWidth="1"/>
    <col min="15882" max="15892" width="18.59765625" style="114" customWidth="1"/>
    <col min="15893" max="16129" width="8.09765625" style="114"/>
    <col min="16130" max="16130" width="4.5" style="114" customWidth="1"/>
    <col min="16131" max="16131" width="18.59765625" style="114" customWidth="1"/>
    <col min="16132" max="16132" width="13.796875" style="114" customWidth="1"/>
    <col min="16133" max="16133" width="2.19921875" style="114" customWidth="1"/>
    <col min="16134" max="16134" width="8.296875" style="114" customWidth="1"/>
    <col min="16135" max="16136" width="22.5" style="114" customWidth="1"/>
    <col min="16137" max="16137" width="8.19921875" style="114" customWidth="1"/>
    <col min="16138" max="16148" width="18.59765625" style="114" customWidth="1"/>
    <col min="16149" max="16384" width="8.09765625" style="114"/>
  </cols>
  <sheetData>
    <row r="1" spans="2:8" ht="20.25" customHeight="1">
      <c r="H1" s="114" t="s">
        <v>0</v>
      </c>
    </row>
    <row r="2" spans="2:8" ht="27.75" customHeight="1"/>
    <row r="3" spans="2:8" ht="52.5" customHeight="1" thickBot="1">
      <c r="B3" s="1089" t="s">
        <v>197</v>
      </c>
      <c r="C3" s="1090"/>
      <c r="D3" s="1090"/>
      <c r="E3" s="1090"/>
      <c r="F3" s="1090"/>
      <c r="G3" s="1090"/>
      <c r="H3" s="1090"/>
    </row>
    <row r="4" spans="2:8" ht="30.75" customHeight="1">
      <c r="B4" s="1091"/>
      <c r="C4" s="1094" t="s">
        <v>198</v>
      </c>
      <c r="D4" s="1095"/>
      <c r="E4" s="1096"/>
      <c r="F4" s="116" t="s">
        <v>199</v>
      </c>
      <c r="G4" s="1097" t="s">
        <v>208</v>
      </c>
      <c r="H4" s="1098"/>
    </row>
    <row r="5" spans="2:8" ht="30" customHeight="1">
      <c r="B5" s="1092"/>
      <c r="C5" s="1099" t="s">
        <v>200</v>
      </c>
      <c r="D5" s="1099"/>
      <c r="E5" s="1100"/>
      <c r="F5" s="117" t="s">
        <v>201</v>
      </c>
      <c r="G5" s="1101" t="s">
        <v>209</v>
      </c>
      <c r="H5" s="1102"/>
    </row>
    <row r="6" spans="2:8" ht="30" customHeight="1">
      <c r="B6" s="1093"/>
      <c r="C6" s="1100" t="s">
        <v>202</v>
      </c>
      <c r="D6" s="1103"/>
      <c r="E6" s="1103"/>
      <c r="F6" s="117" t="s">
        <v>203</v>
      </c>
      <c r="G6" s="1104">
        <v>0.5</v>
      </c>
      <c r="H6" s="1105"/>
    </row>
    <row r="7" spans="2:8" ht="30" customHeight="1" thickBot="1">
      <c r="B7" s="1106" t="s">
        <v>135</v>
      </c>
      <c r="C7" s="1107"/>
      <c r="D7" s="1107"/>
      <c r="E7" s="1107"/>
      <c r="F7" s="1107"/>
      <c r="G7" s="120" t="s">
        <v>204</v>
      </c>
      <c r="H7" s="121" t="s">
        <v>205</v>
      </c>
    </row>
    <row r="8" spans="2:8" ht="30" customHeight="1" thickTop="1">
      <c r="B8" s="122">
        <v>1</v>
      </c>
      <c r="C8" s="1108" t="s">
        <v>199</v>
      </c>
      <c r="D8" s="1109"/>
      <c r="E8" s="1109"/>
      <c r="F8" s="1109"/>
      <c r="G8" s="123" t="s">
        <v>210</v>
      </c>
      <c r="H8" s="124"/>
    </row>
    <row r="9" spans="2:8" ht="30" customHeight="1">
      <c r="B9" s="125">
        <v>2</v>
      </c>
      <c r="C9" s="1087" t="s">
        <v>201</v>
      </c>
      <c r="D9" s="1088"/>
      <c r="E9" s="1088"/>
      <c r="F9" s="1088"/>
      <c r="G9" s="118"/>
      <c r="H9" s="119" t="s">
        <v>210</v>
      </c>
    </row>
    <row r="10" spans="2:8" ht="30" customHeight="1">
      <c r="B10" s="125">
        <v>3</v>
      </c>
      <c r="C10" s="1087" t="s">
        <v>203</v>
      </c>
      <c r="D10" s="1088"/>
      <c r="E10" s="1088"/>
      <c r="F10" s="1088"/>
      <c r="G10" s="118" t="s">
        <v>210</v>
      </c>
      <c r="H10" s="119" t="s">
        <v>210</v>
      </c>
    </row>
    <row r="11" spans="2:8" ht="30" customHeight="1">
      <c r="B11" s="125">
        <v>4</v>
      </c>
      <c r="C11" s="1087" t="s">
        <v>211</v>
      </c>
      <c r="D11" s="1088"/>
      <c r="E11" s="1088"/>
      <c r="F11" s="1088"/>
      <c r="G11" s="118" t="s">
        <v>210</v>
      </c>
      <c r="H11" s="119"/>
    </row>
    <row r="12" spans="2:8" ht="30" customHeight="1">
      <c r="B12" s="125">
        <v>5</v>
      </c>
      <c r="C12" s="1087" t="s">
        <v>212</v>
      </c>
      <c r="D12" s="1088"/>
      <c r="E12" s="1088"/>
      <c r="F12" s="1088"/>
      <c r="G12" s="118"/>
      <c r="H12" s="119" t="s">
        <v>210</v>
      </c>
    </row>
    <row r="13" spans="2:8" ht="30" customHeight="1">
      <c r="B13" s="125">
        <v>6</v>
      </c>
      <c r="C13" s="1100"/>
      <c r="D13" s="1103"/>
      <c r="E13" s="1103"/>
      <c r="F13" s="1103"/>
      <c r="G13" s="128"/>
      <c r="H13" s="129"/>
    </row>
    <row r="14" spans="2:8" ht="30" customHeight="1">
      <c r="B14" s="125">
        <v>7</v>
      </c>
      <c r="C14" s="1100"/>
      <c r="D14" s="1103"/>
      <c r="E14" s="1103"/>
      <c r="F14" s="1103"/>
      <c r="G14" s="128"/>
      <c r="H14" s="129"/>
    </row>
    <row r="15" spans="2:8" ht="30" customHeight="1">
      <c r="B15" s="125">
        <v>8</v>
      </c>
      <c r="C15" s="1100"/>
      <c r="D15" s="1103"/>
      <c r="E15" s="1103"/>
      <c r="F15" s="1103"/>
      <c r="G15" s="128"/>
      <c r="H15" s="129"/>
    </row>
    <row r="16" spans="2:8" ht="30" customHeight="1">
      <c r="B16" s="125">
        <v>9</v>
      </c>
      <c r="C16" s="1100"/>
      <c r="D16" s="1103"/>
      <c r="E16" s="1103"/>
      <c r="F16" s="1103"/>
      <c r="G16" s="128"/>
      <c r="H16" s="129"/>
    </row>
    <row r="17" spans="2:8" ht="30" customHeight="1" thickBot="1">
      <c r="B17" s="130">
        <v>10</v>
      </c>
      <c r="C17" s="1110"/>
      <c r="D17" s="1111"/>
      <c r="E17" s="1111"/>
      <c r="F17" s="1111"/>
      <c r="G17" s="131"/>
      <c r="H17" s="132"/>
    </row>
    <row r="18" spans="2:8" ht="30" customHeight="1">
      <c r="B18" s="114" t="s">
        <v>206</v>
      </c>
    </row>
    <row r="19" spans="2:8" ht="30" customHeight="1">
      <c r="B19" s="114" t="s">
        <v>207</v>
      </c>
    </row>
    <row r="20" spans="2:8" ht="30" customHeight="1"/>
    <row r="21" spans="2:8" ht="30" customHeight="1">
      <c r="C21" s="133"/>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3:F13"/>
    <mergeCell ref="C14:F14"/>
    <mergeCell ref="C15:F15"/>
    <mergeCell ref="C16:F16"/>
    <mergeCell ref="C17:F17"/>
    <mergeCell ref="C12:F12"/>
    <mergeCell ref="B3:H3"/>
    <mergeCell ref="B4:B6"/>
    <mergeCell ref="C4:E4"/>
    <mergeCell ref="G4:H4"/>
    <mergeCell ref="C5:E5"/>
    <mergeCell ref="G5:H5"/>
    <mergeCell ref="C6:E6"/>
    <mergeCell ref="G6:H6"/>
    <mergeCell ref="B7:F7"/>
    <mergeCell ref="C8:F8"/>
    <mergeCell ref="C9:F9"/>
    <mergeCell ref="C10:F10"/>
    <mergeCell ref="C11:F11"/>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E531-BA4A-4600-B333-40CEF104B77A}">
  <sheetPr>
    <tabColor theme="4"/>
  </sheetPr>
  <dimension ref="A1:I16"/>
  <sheetViews>
    <sheetView view="pageBreakPreview" topLeftCell="A9" zoomScaleNormal="100" zoomScaleSheetLayoutView="100" workbookViewId="0">
      <selection activeCell="B7" sqref="B7:B15"/>
    </sheetView>
  </sheetViews>
  <sheetFormatPr defaultRowHeight="18"/>
  <cols>
    <col min="1" max="1" width="1.5" style="137" customWidth="1"/>
    <col min="2" max="2" width="26.59765625" style="137" customWidth="1"/>
    <col min="3" max="3" width="4" style="137" customWidth="1"/>
    <col min="4" max="6" width="20.09765625" style="137" customWidth="1"/>
    <col min="7" max="7" width="3.09765625" style="137" customWidth="1"/>
    <col min="8" max="8" width="1.19921875" style="137" customWidth="1"/>
    <col min="9" max="9" width="2.5" style="137" customWidth="1"/>
    <col min="10" max="256" width="8.796875" style="137"/>
    <col min="257" max="257" width="3.69921875" style="137" customWidth="1"/>
    <col min="258" max="258" width="24.19921875" style="137" customWidth="1"/>
    <col min="259" max="259" width="4" style="137" customWidth="1"/>
    <col min="260" max="262" width="20.09765625" style="137" customWidth="1"/>
    <col min="263" max="263" width="3.09765625" style="137" customWidth="1"/>
    <col min="264" max="264" width="3.69921875" style="137" customWidth="1"/>
    <col min="265" max="265" width="2.5" style="137" customWidth="1"/>
    <col min="266" max="512" width="8.796875" style="137"/>
    <col min="513" max="513" width="3.69921875" style="137" customWidth="1"/>
    <col min="514" max="514" width="24.19921875" style="137" customWidth="1"/>
    <col min="515" max="515" width="4" style="137" customWidth="1"/>
    <col min="516" max="518" width="20.09765625" style="137" customWidth="1"/>
    <col min="519" max="519" width="3.09765625" style="137" customWidth="1"/>
    <col min="520" max="520" width="3.69921875" style="137" customWidth="1"/>
    <col min="521" max="521" width="2.5" style="137" customWidth="1"/>
    <col min="522" max="768" width="8.796875" style="137"/>
    <col min="769" max="769" width="3.69921875" style="137" customWidth="1"/>
    <col min="770" max="770" width="24.19921875" style="137" customWidth="1"/>
    <col min="771" max="771" width="4" style="137" customWidth="1"/>
    <col min="772" max="774" width="20.09765625" style="137" customWidth="1"/>
    <col min="775" max="775" width="3.09765625" style="137" customWidth="1"/>
    <col min="776" max="776" width="3.69921875" style="137" customWidth="1"/>
    <col min="777" max="777" width="2.5" style="137" customWidth="1"/>
    <col min="778" max="1024" width="8.796875" style="137"/>
    <col min="1025" max="1025" width="3.69921875" style="137" customWidth="1"/>
    <col min="1026" max="1026" width="24.19921875" style="137" customWidth="1"/>
    <col min="1027" max="1027" width="4" style="137" customWidth="1"/>
    <col min="1028" max="1030" width="20.09765625" style="137" customWidth="1"/>
    <col min="1031" max="1031" width="3.09765625" style="137" customWidth="1"/>
    <col min="1032" max="1032" width="3.69921875" style="137" customWidth="1"/>
    <col min="1033" max="1033" width="2.5" style="137" customWidth="1"/>
    <col min="1034" max="1280" width="8.796875" style="137"/>
    <col min="1281" max="1281" width="3.69921875" style="137" customWidth="1"/>
    <col min="1282" max="1282" width="24.19921875" style="137" customWidth="1"/>
    <col min="1283" max="1283" width="4" style="137" customWidth="1"/>
    <col min="1284" max="1286" width="20.09765625" style="137" customWidth="1"/>
    <col min="1287" max="1287" width="3.09765625" style="137" customWidth="1"/>
    <col min="1288" max="1288" width="3.69921875" style="137" customWidth="1"/>
    <col min="1289" max="1289" width="2.5" style="137" customWidth="1"/>
    <col min="1290" max="1536" width="8.796875" style="137"/>
    <col min="1537" max="1537" width="3.69921875" style="137" customWidth="1"/>
    <col min="1538" max="1538" width="24.19921875" style="137" customWidth="1"/>
    <col min="1539" max="1539" width="4" style="137" customWidth="1"/>
    <col min="1540" max="1542" width="20.09765625" style="137" customWidth="1"/>
    <col min="1543" max="1543" width="3.09765625" style="137" customWidth="1"/>
    <col min="1544" max="1544" width="3.69921875" style="137" customWidth="1"/>
    <col min="1545" max="1545" width="2.5" style="137" customWidth="1"/>
    <col min="1546" max="1792" width="8.796875" style="137"/>
    <col min="1793" max="1793" width="3.69921875" style="137" customWidth="1"/>
    <col min="1794" max="1794" width="24.19921875" style="137" customWidth="1"/>
    <col min="1795" max="1795" width="4" style="137" customWidth="1"/>
    <col min="1796" max="1798" width="20.09765625" style="137" customWidth="1"/>
    <col min="1799" max="1799" width="3.09765625" style="137" customWidth="1"/>
    <col min="1800" max="1800" width="3.69921875" style="137" customWidth="1"/>
    <col min="1801" max="1801" width="2.5" style="137" customWidth="1"/>
    <col min="1802" max="2048" width="8.796875" style="137"/>
    <col min="2049" max="2049" width="3.69921875" style="137" customWidth="1"/>
    <col min="2050" max="2050" width="24.19921875" style="137" customWidth="1"/>
    <col min="2051" max="2051" width="4" style="137" customWidth="1"/>
    <col min="2052" max="2054" width="20.09765625" style="137" customWidth="1"/>
    <col min="2055" max="2055" width="3.09765625" style="137" customWidth="1"/>
    <col min="2056" max="2056" width="3.69921875" style="137" customWidth="1"/>
    <col min="2057" max="2057" width="2.5" style="137" customWidth="1"/>
    <col min="2058" max="2304" width="8.796875" style="137"/>
    <col min="2305" max="2305" width="3.69921875" style="137" customWidth="1"/>
    <col min="2306" max="2306" width="24.19921875" style="137" customWidth="1"/>
    <col min="2307" max="2307" width="4" style="137" customWidth="1"/>
    <col min="2308" max="2310" width="20.09765625" style="137" customWidth="1"/>
    <col min="2311" max="2311" width="3.09765625" style="137" customWidth="1"/>
    <col min="2312" max="2312" width="3.69921875" style="137" customWidth="1"/>
    <col min="2313" max="2313" width="2.5" style="137" customWidth="1"/>
    <col min="2314" max="2560" width="8.796875" style="137"/>
    <col min="2561" max="2561" width="3.69921875" style="137" customWidth="1"/>
    <col min="2562" max="2562" width="24.19921875" style="137" customWidth="1"/>
    <col min="2563" max="2563" width="4" style="137" customWidth="1"/>
    <col min="2564" max="2566" width="20.09765625" style="137" customWidth="1"/>
    <col min="2567" max="2567" width="3.09765625" style="137" customWidth="1"/>
    <col min="2568" max="2568" width="3.69921875" style="137" customWidth="1"/>
    <col min="2569" max="2569" width="2.5" style="137" customWidth="1"/>
    <col min="2570" max="2816" width="8.796875" style="137"/>
    <col min="2817" max="2817" width="3.69921875" style="137" customWidth="1"/>
    <col min="2818" max="2818" width="24.19921875" style="137" customWidth="1"/>
    <col min="2819" max="2819" width="4" style="137" customWidth="1"/>
    <col min="2820" max="2822" width="20.09765625" style="137" customWidth="1"/>
    <col min="2823" max="2823" width="3.09765625" style="137" customWidth="1"/>
    <col min="2824" max="2824" width="3.69921875" style="137" customWidth="1"/>
    <col min="2825" max="2825" width="2.5" style="137" customWidth="1"/>
    <col min="2826" max="3072" width="8.796875" style="137"/>
    <col min="3073" max="3073" width="3.69921875" style="137" customWidth="1"/>
    <col min="3074" max="3074" width="24.19921875" style="137" customWidth="1"/>
    <col min="3075" max="3075" width="4" style="137" customWidth="1"/>
    <col min="3076" max="3078" width="20.09765625" style="137" customWidth="1"/>
    <col min="3079" max="3079" width="3.09765625" style="137" customWidth="1"/>
    <col min="3080" max="3080" width="3.69921875" style="137" customWidth="1"/>
    <col min="3081" max="3081" width="2.5" style="137" customWidth="1"/>
    <col min="3082" max="3328" width="8.796875" style="137"/>
    <col min="3329" max="3329" width="3.69921875" style="137" customWidth="1"/>
    <col min="3330" max="3330" width="24.19921875" style="137" customWidth="1"/>
    <col min="3331" max="3331" width="4" style="137" customWidth="1"/>
    <col min="3332" max="3334" width="20.09765625" style="137" customWidth="1"/>
    <col min="3335" max="3335" width="3.09765625" style="137" customWidth="1"/>
    <col min="3336" max="3336" width="3.69921875" style="137" customWidth="1"/>
    <col min="3337" max="3337" width="2.5" style="137" customWidth="1"/>
    <col min="3338" max="3584" width="8.796875" style="137"/>
    <col min="3585" max="3585" width="3.69921875" style="137" customWidth="1"/>
    <col min="3586" max="3586" width="24.19921875" style="137" customWidth="1"/>
    <col min="3587" max="3587" width="4" style="137" customWidth="1"/>
    <col min="3588" max="3590" width="20.09765625" style="137" customWidth="1"/>
    <col min="3591" max="3591" width="3.09765625" style="137" customWidth="1"/>
    <col min="3592" max="3592" width="3.69921875" style="137" customWidth="1"/>
    <col min="3593" max="3593" width="2.5" style="137" customWidth="1"/>
    <col min="3594" max="3840" width="8.796875" style="137"/>
    <col min="3841" max="3841" width="3.69921875" style="137" customWidth="1"/>
    <col min="3842" max="3842" width="24.19921875" style="137" customWidth="1"/>
    <col min="3843" max="3843" width="4" style="137" customWidth="1"/>
    <col min="3844" max="3846" width="20.09765625" style="137" customWidth="1"/>
    <col min="3847" max="3847" width="3.09765625" style="137" customWidth="1"/>
    <col min="3848" max="3848" width="3.69921875" style="137" customWidth="1"/>
    <col min="3849" max="3849" width="2.5" style="137" customWidth="1"/>
    <col min="3850" max="4096" width="8.796875" style="137"/>
    <col min="4097" max="4097" width="3.69921875" style="137" customWidth="1"/>
    <col min="4098" max="4098" width="24.19921875" style="137" customWidth="1"/>
    <col min="4099" max="4099" width="4" style="137" customWidth="1"/>
    <col min="4100" max="4102" width="20.09765625" style="137" customWidth="1"/>
    <col min="4103" max="4103" width="3.09765625" style="137" customWidth="1"/>
    <col min="4104" max="4104" width="3.69921875" style="137" customWidth="1"/>
    <col min="4105" max="4105" width="2.5" style="137" customWidth="1"/>
    <col min="4106" max="4352" width="8.796875" style="137"/>
    <col min="4353" max="4353" width="3.69921875" style="137" customWidth="1"/>
    <col min="4354" max="4354" width="24.19921875" style="137" customWidth="1"/>
    <col min="4355" max="4355" width="4" style="137" customWidth="1"/>
    <col min="4356" max="4358" width="20.09765625" style="137" customWidth="1"/>
    <col min="4359" max="4359" width="3.09765625" style="137" customWidth="1"/>
    <col min="4360" max="4360" width="3.69921875" style="137" customWidth="1"/>
    <col min="4361" max="4361" width="2.5" style="137" customWidth="1"/>
    <col min="4362" max="4608" width="8.796875" style="137"/>
    <col min="4609" max="4609" width="3.69921875" style="137" customWidth="1"/>
    <col min="4610" max="4610" width="24.19921875" style="137" customWidth="1"/>
    <col min="4611" max="4611" width="4" style="137" customWidth="1"/>
    <col min="4612" max="4614" width="20.09765625" style="137" customWidth="1"/>
    <col min="4615" max="4615" width="3.09765625" style="137" customWidth="1"/>
    <col min="4616" max="4616" width="3.69921875" style="137" customWidth="1"/>
    <col min="4617" max="4617" width="2.5" style="137" customWidth="1"/>
    <col min="4618" max="4864" width="8.796875" style="137"/>
    <col min="4865" max="4865" width="3.69921875" style="137" customWidth="1"/>
    <col min="4866" max="4866" width="24.19921875" style="137" customWidth="1"/>
    <col min="4867" max="4867" width="4" style="137" customWidth="1"/>
    <col min="4868" max="4870" width="20.09765625" style="137" customWidth="1"/>
    <col min="4871" max="4871" width="3.09765625" style="137" customWidth="1"/>
    <col min="4872" max="4872" width="3.69921875" style="137" customWidth="1"/>
    <col min="4873" max="4873" width="2.5" style="137" customWidth="1"/>
    <col min="4874" max="5120" width="8.796875" style="137"/>
    <col min="5121" max="5121" width="3.69921875" style="137" customWidth="1"/>
    <col min="5122" max="5122" width="24.19921875" style="137" customWidth="1"/>
    <col min="5123" max="5123" width="4" style="137" customWidth="1"/>
    <col min="5124" max="5126" width="20.09765625" style="137" customWidth="1"/>
    <col min="5127" max="5127" width="3.09765625" style="137" customWidth="1"/>
    <col min="5128" max="5128" width="3.69921875" style="137" customWidth="1"/>
    <col min="5129" max="5129" width="2.5" style="137" customWidth="1"/>
    <col min="5130" max="5376" width="8.796875" style="137"/>
    <col min="5377" max="5377" width="3.69921875" style="137" customWidth="1"/>
    <col min="5378" max="5378" width="24.19921875" style="137" customWidth="1"/>
    <col min="5379" max="5379" width="4" style="137" customWidth="1"/>
    <col min="5380" max="5382" width="20.09765625" style="137" customWidth="1"/>
    <col min="5383" max="5383" width="3.09765625" style="137" customWidth="1"/>
    <col min="5384" max="5384" width="3.69921875" style="137" customWidth="1"/>
    <col min="5385" max="5385" width="2.5" style="137" customWidth="1"/>
    <col min="5386" max="5632" width="8.796875" style="137"/>
    <col min="5633" max="5633" width="3.69921875" style="137" customWidth="1"/>
    <col min="5634" max="5634" width="24.19921875" style="137" customWidth="1"/>
    <col min="5635" max="5635" width="4" style="137" customWidth="1"/>
    <col min="5636" max="5638" width="20.09765625" style="137" customWidth="1"/>
    <col min="5639" max="5639" width="3.09765625" style="137" customWidth="1"/>
    <col min="5640" max="5640" width="3.69921875" style="137" customWidth="1"/>
    <col min="5641" max="5641" width="2.5" style="137" customWidth="1"/>
    <col min="5642" max="5888" width="8.796875" style="137"/>
    <col min="5889" max="5889" width="3.69921875" style="137" customWidth="1"/>
    <col min="5890" max="5890" width="24.19921875" style="137" customWidth="1"/>
    <col min="5891" max="5891" width="4" style="137" customWidth="1"/>
    <col min="5892" max="5894" width="20.09765625" style="137" customWidth="1"/>
    <col min="5895" max="5895" width="3.09765625" style="137" customWidth="1"/>
    <col min="5896" max="5896" width="3.69921875" style="137" customWidth="1"/>
    <col min="5897" max="5897" width="2.5" style="137" customWidth="1"/>
    <col min="5898" max="6144" width="8.796875" style="137"/>
    <col min="6145" max="6145" width="3.69921875" style="137" customWidth="1"/>
    <col min="6146" max="6146" width="24.19921875" style="137" customWidth="1"/>
    <col min="6147" max="6147" width="4" style="137" customWidth="1"/>
    <col min="6148" max="6150" width="20.09765625" style="137" customWidth="1"/>
    <col min="6151" max="6151" width="3.09765625" style="137" customWidth="1"/>
    <col min="6152" max="6152" width="3.69921875" style="137" customWidth="1"/>
    <col min="6153" max="6153" width="2.5" style="137" customWidth="1"/>
    <col min="6154" max="6400" width="8.796875" style="137"/>
    <col min="6401" max="6401" width="3.69921875" style="137" customWidth="1"/>
    <col min="6402" max="6402" width="24.19921875" style="137" customWidth="1"/>
    <col min="6403" max="6403" width="4" style="137" customWidth="1"/>
    <col min="6404" max="6406" width="20.09765625" style="137" customWidth="1"/>
    <col min="6407" max="6407" width="3.09765625" style="137" customWidth="1"/>
    <col min="6408" max="6408" width="3.69921875" style="137" customWidth="1"/>
    <col min="6409" max="6409" width="2.5" style="137" customWidth="1"/>
    <col min="6410" max="6656" width="8.796875" style="137"/>
    <col min="6657" max="6657" width="3.69921875" style="137" customWidth="1"/>
    <col min="6658" max="6658" width="24.19921875" style="137" customWidth="1"/>
    <col min="6659" max="6659" width="4" style="137" customWidth="1"/>
    <col min="6660" max="6662" width="20.09765625" style="137" customWidth="1"/>
    <col min="6663" max="6663" width="3.09765625" style="137" customWidth="1"/>
    <col min="6664" max="6664" width="3.69921875" style="137" customWidth="1"/>
    <col min="6665" max="6665" width="2.5" style="137" customWidth="1"/>
    <col min="6666" max="6912" width="8.796875" style="137"/>
    <col min="6913" max="6913" width="3.69921875" style="137" customWidth="1"/>
    <col min="6914" max="6914" width="24.19921875" style="137" customWidth="1"/>
    <col min="6915" max="6915" width="4" style="137" customWidth="1"/>
    <col min="6916" max="6918" width="20.09765625" style="137" customWidth="1"/>
    <col min="6919" max="6919" width="3.09765625" style="137" customWidth="1"/>
    <col min="6920" max="6920" width="3.69921875" style="137" customWidth="1"/>
    <col min="6921" max="6921" width="2.5" style="137" customWidth="1"/>
    <col min="6922" max="7168" width="8.796875" style="137"/>
    <col min="7169" max="7169" width="3.69921875" style="137" customWidth="1"/>
    <col min="7170" max="7170" width="24.19921875" style="137" customWidth="1"/>
    <col min="7171" max="7171" width="4" style="137" customWidth="1"/>
    <col min="7172" max="7174" width="20.09765625" style="137" customWidth="1"/>
    <col min="7175" max="7175" width="3.09765625" style="137" customWidth="1"/>
    <col min="7176" max="7176" width="3.69921875" style="137" customWidth="1"/>
    <col min="7177" max="7177" width="2.5" style="137" customWidth="1"/>
    <col min="7178" max="7424" width="8.796875" style="137"/>
    <col min="7425" max="7425" width="3.69921875" style="137" customWidth="1"/>
    <col min="7426" max="7426" width="24.19921875" style="137" customWidth="1"/>
    <col min="7427" max="7427" width="4" style="137" customWidth="1"/>
    <col min="7428" max="7430" width="20.09765625" style="137" customWidth="1"/>
    <col min="7431" max="7431" width="3.09765625" style="137" customWidth="1"/>
    <col min="7432" max="7432" width="3.69921875" style="137" customWidth="1"/>
    <col min="7433" max="7433" width="2.5" style="137" customWidth="1"/>
    <col min="7434" max="7680" width="8.796875" style="137"/>
    <col min="7681" max="7681" width="3.69921875" style="137" customWidth="1"/>
    <col min="7682" max="7682" width="24.19921875" style="137" customWidth="1"/>
    <col min="7683" max="7683" width="4" style="137" customWidth="1"/>
    <col min="7684" max="7686" width="20.09765625" style="137" customWidth="1"/>
    <col min="7687" max="7687" width="3.09765625" style="137" customWidth="1"/>
    <col min="7688" max="7688" width="3.69921875" style="137" customWidth="1"/>
    <col min="7689" max="7689" width="2.5" style="137" customWidth="1"/>
    <col min="7690" max="7936" width="8.796875" style="137"/>
    <col min="7937" max="7937" width="3.69921875" style="137" customWidth="1"/>
    <col min="7938" max="7938" width="24.19921875" style="137" customWidth="1"/>
    <col min="7939" max="7939" width="4" style="137" customWidth="1"/>
    <col min="7940" max="7942" width="20.09765625" style="137" customWidth="1"/>
    <col min="7943" max="7943" width="3.09765625" style="137" customWidth="1"/>
    <col min="7944" max="7944" width="3.69921875" style="137" customWidth="1"/>
    <col min="7945" max="7945" width="2.5" style="137" customWidth="1"/>
    <col min="7946" max="8192" width="8.796875" style="137"/>
    <col min="8193" max="8193" width="3.69921875" style="137" customWidth="1"/>
    <col min="8194" max="8194" width="24.19921875" style="137" customWidth="1"/>
    <col min="8195" max="8195" width="4" style="137" customWidth="1"/>
    <col min="8196" max="8198" width="20.09765625" style="137" customWidth="1"/>
    <col min="8199" max="8199" width="3.09765625" style="137" customWidth="1"/>
    <col min="8200" max="8200" width="3.69921875" style="137" customWidth="1"/>
    <col min="8201" max="8201" width="2.5" style="137" customWidth="1"/>
    <col min="8202" max="8448" width="8.796875" style="137"/>
    <col min="8449" max="8449" width="3.69921875" style="137" customWidth="1"/>
    <col min="8450" max="8450" width="24.19921875" style="137" customWidth="1"/>
    <col min="8451" max="8451" width="4" style="137" customWidth="1"/>
    <col min="8452" max="8454" width="20.09765625" style="137" customWidth="1"/>
    <col min="8455" max="8455" width="3.09765625" style="137" customWidth="1"/>
    <col min="8456" max="8456" width="3.69921875" style="137" customWidth="1"/>
    <col min="8457" max="8457" width="2.5" style="137" customWidth="1"/>
    <col min="8458" max="8704" width="8.796875" style="137"/>
    <col min="8705" max="8705" width="3.69921875" style="137" customWidth="1"/>
    <col min="8706" max="8706" width="24.19921875" style="137" customWidth="1"/>
    <col min="8707" max="8707" width="4" style="137" customWidth="1"/>
    <col min="8708" max="8710" width="20.09765625" style="137" customWidth="1"/>
    <col min="8711" max="8711" width="3.09765625" style="137" customWidth="1"/>
    <col min="8712" max="8712" width="3.69921875" style="137" customWidth="1"/>
    <col min="8713" max="8713" width="2.5" style="137" customWidth="1"/>
    <col min="8714" max="8960" width="8.796875" style="137"/>
    <col min="8961" max="8961" width="3.69921875" style="137" customWidth="1"/>
    <col min="8962" max="8962" width="24.19921875" style="137" customWidth="1"/>
    <col min="8963" max="8963" width="4" style="137" customWidth="1"/>
    <col min="8964" max="8966" width="20.09765625" style="137" customWidth="1"/>
    <col min="8967" max="8967" width="3.09765625" style="137" customWidth="1"/>
    <col min="8968" max="8968" width="3.69921875" style="137" customWidth="1"/>
    <col min="8969" max="8969" width="2.5" style="137" customWidth="1"/>
    <col min="8970" max="9216" width="8.796875" style="137"/>
    <col min="9217" max="9217" width="3.69921875" style="137" customWidth="1"/>
    <col min="9218" max="9218" width="24.19921875" style="137" customWidth="1"/>
    <col min="9219" max="9219" width="4" style="137" customWidth="1"/>
    <col min="9220" max="9222" width="20.09765625" style="137" customWidth="1"/>
    <col min="9223" max="9223" width="3.09765625" style="137" customWidth="1"/>
    <col min="9224" max="9224" width="3.69921875" style="137" customWidth="1"/>
    <col min="9225" max="9225" width="2.5" style="137" customWidth="1"/>
    <col min="9226" max="9472" width="8.796875" style="137"/>
    <col min="9473" max="9473" width="3.69921875" style="137" customWidth="1"/>
    <col min="9474" max="9474" width="24.19921875" style="137" customWidth="1"/>
    <col min="9475" max="9475" width="4" style="137" customWidth="1"/>
    <col min="9476" max="9478" width="20.09765625" style="137" customWidth="1"/>
    <col min="9479" max="9479" width="3.09765625" style="137" customWidth="1"/>
    <col min="9480" max="9480" width="3.69921875" style="137" customWidth="1"/>
    <col min="9481" max="9481" width="2.5" style="137" customWidth="1"/>
    <col min="9482" max="9728" width="8.796875" style="137"/>
    <col min="9729" max="9729" width="3.69921875" style="137" customWidth="1"/>
    <col min="9730" max="9730" width="24.19921875" style="137" customWidth="1"/>
    <col min="9731" max="9731" width="4" style="137" customWidth="1"/>
    <col min="9732" max="9734" width="20.09765625" style="137" customWidth="1"/>
    <col min="9735" max="9735" width="3.09765625" style="137" customWidth="1"/>
    <col min="9736" max="9736" width="3.69921875" style="137" customWidth="1"/>
    <col min="9737" max="9737" width="2.5" style="137" customWidth="1"/>
    <col min="9738" max="9984" width="8.796875" style="137"/>
    <col min="9985" max="9985" width="3.69921875" style="137" customWidth="1"/>
    <col min="9986" max="9986" width="24.19921875" style="137" customWidth="1"/>
    <col min="9987" max="9987" width="4" style="137" customWidth="1"/>
    <col min="9988" max="9990" width="20.09765625" style="137" customWidth="1"/>
    <col min="9991" max="9991" width="3.09765625" style="137" customWidth="1"/>
    <col min="9992" max="9992" width="3.69921875" style="137" customWidth="1"/>
    <col min="9993" max="9993" width="2.5" style="137" customWidth="1"/>
    <col min="9994" max="10240" width="8.796875" style="137"/>
    <col min="10241" max="10241" width="3.69921875" style="137" customWidth="1"/>
    <col min="10242" max="10242" width="24.19921875" style="137" customWidth="1"/>
    <col min="10243" max="10243" width="4" style="137" customWidth="1"/>
    <col min="10244" max="10246" width="20.09765625" style="137" customWidth="1"/>
    <col min="10247" max="10247" width="3.09765625" style="137" customWidth="1"/>
    <col min="10248" max="10248" width="3.69921875" style="137" customWidth="1"/>
    <col min="10249" max="10249" width="2.5" style="137" customWidth="1"/>
    <col min="10250" max="10496" width="8.796875" style="137"/>
    <col min="10497" max="10497" width="3.69921875" style="137" customWidth="1"/>
    <col min="10498" max="10498" width="24.19921875" style="137" customWidth="1"/>
    <col min="10499" max="10499" width="4" style="137" customWidth="1"/>
    <col min="10500" max="10502" width="20.09765625" style="137" customWidth="1"/>
    <col min="10503" max="10503" width="3.09765625" style="137" customWidth="1"/>
    <col min="10504" max="10504" width="3.69921875" style="137" customWidth="1"/>
    <col min="10505" max="10505" width="2.5" style="137" customWidth="1"/>
    <col min="10506" max="10752" width="8.796875" style="137"/>
    <col min="10753" max="10753" width="3.69921875" style="137" customWidth="1"/>
    <col min="10754" max="10754" width="24.19921875" style="137" customWidth="1"/>
    <col min="10755" max="10755" width="4" style="137" customWidth="1"/>
    <col min="10756" max="10758" width="20.09765625" style="137" customWidth="1"/>
    <col min="10759" max="10759" width="3.09765625" style="137" customWidth="1"/>
    <col min="10760" max="10760" width="3.69921875" style="137" customWidth="1"/>
    <col min="10761" max="10761" width="2.5" style="137" customWidth="1"/>
    <col min="10762" max="11008" width="8.796875" style="137"/>
    <col min="11009" max="11009" width="3.69921875" style="137" customWidth="1"/>
    <col min="11010" max="11010" width="24.19921875" style="137" customWidth="1"/>
    <col min="11011" max="11011" width="4" style="137" customWidth="1"/>
    <col min="11012" max="11014" width="20.09765625" style="137" customWidth="1"/>
    <col min="11015" max="11015" width="3.09765625" style="137" customWidth="1"/>
    <col min="11016" max="11016" width="3.69921875" style="137" customWidth="1"/>
    <col min="11017" max="11017" width="2.5" style="137" customWidth="1"/>
    <col min="11018" max="11264" width="8.796875" style="137"/>
    <col min="11265" max="11265" width="3.69921875" style="137" customWidth="1"/>
    <col min="11266" max="11266" width="24.19921875" style="137" customWidth="1"/>
    <col min="11267" max="11267" width="4" style="137" customWidth="1"/>
    <col min="11268" max="11270" width="20.09765625" style="137" customWidth="1"/>
    <col min="11271" max="11271" width="3.09765625" style="137" customWidth="1"/>
    <col min="11272" max="11272" width="3.69921875" style="137" customWidth="1"/>
    <col min="11273" max="11273" width="2.5" style="137" customWidth="1"/>
    <col min="11274" max="11520" width="8.796875" style="137"/>
    <col min="11521" max="11521" width="3.69921875" style="137" customWidth="1"/>
    <col min="11522" max="11522" width="24.19921875" style="137" customWidth="1"/>
    <col min="11523" max="11523" width="4" style="137" customWidth="1"/>
    <col min="11524" max="11526" width="20.09765625" style="137" customWidth="1"/>
    <col min="11527" max="11527" width="3.09765625" style="137" customWidth="1"/>
    <col min="11528" max="11528" width="3.69921875" style="137" customWidth="1"/>
    <col min="11529" max="11529" width="2.5" style="137" customWidth="1"/>
    <col min="11530" max="11776" width="8.796875" style="137"/>
    <col min="11777" max="11777" width="3.69921875" style="137" customWidth="1"/>
    <col min="11778" max="11778" width="24.19921875" style="137" customWidth="1"/>
    <col min="11779" max="11779" width="4" style="137" customWidth="1"/>
    <col min="11780" max="11782" width="20.09765625" style="137" customWidth="1"/>
    <col min="11783" max="11783" width="3.09765625" style="137" customWidth="1"/>
    <col min="11784" max="11784" width="3.69921875" style="137" customWidth="1"/>
    <col min="11785" max="11785" width="2.5" style="137" customWidth="1"/>
    <col min="11786" max="12032" width="8.796875" style="137"/>
    <col min="12033" max="12033" width="3.69921875" style="137" customWidth="1"/>
    <col min="12034" max="12034" width="24.19921875" style="137" customWidth="1"/>
    <col min="12035" max="12035" width="4" style="137" customWidth="1"/>
    <col min="12036" max="12038" width="20.09765625" style="137" customWidth="1"/>
    <col min="12039" max="12039" width="3.09765625" style="137" customWidth="1"/>
    <col min="12040" max="12040" width="3.69921875" style="137" customWidth="1"/>
    <col min="12041" max="12041" width="2.5" style="137" customWidth="1"/>
    <col min="12042" max="12288" width="8.796875" style="137"/>
    <col min="12289" max="12289" width="3.69921875" style="137" customWidth="1"/>
    <col min="12290" max="12290" width="24.19921875" style="137" customWidth="1"/>
    <col min="12291" max="12291" width="4" style="137" customWidth="1"/>
    <col min="12292" max="12294" width="20.09765625" style="137" customWidth="1"/>
    <col min="12295" max="12295" width="3.09765625" style="137" customWidth="1"/>
    <col min="12296" max="12296" width="3.69921875" style="137" customWidth="1"/>
    <col min="12297" max="12297" width="2.5" style="137" customWidth="1"/>
    <col min="12298" max="12544" width="8.796875" style="137"/>
    <col min="12545" max="12545" width="3.69921875" style="137" customWidth="1"/>
    <col min="12546" max="12546" width="24.19921875" style="137" customWidth="1"/>
    <col min="12547" max="12547" width="4" style="137" customWidth="1"/>
    <col min="12548" max="12550" width="20.09765625" style="137" customWidth="1"/>
    <col min="12551" max="12551" width="3.09765625" style="137" customWidth="1"/>
    <col min="12552" max="12552" width="3.69921875" style="137" customWidth="1"/>
    <col min="12553" max="12553" width="2.5" style="137" customWidth="1"/>
    <col min="12554" max="12800" width="8.796875" style="137"/>
    <col min="12801" max="12801" width="3.69921875" style="137" customWidth="1"/>
    <col min="12802" max="12802" width="24.19921875" style="137" customWidth="1"/>
    <col min="12803" max="12803" width="4" style="137" customWidth="1"/>
    <col min="12804" max="12806" width="20.09765625" style="137" customWidth="1"/>
    <col min="12807" max="12807" width="3.09765625" style="137" customWidth="1"/>
    <col min="12808" max="12808" width="3.69921875" style="137" customWidth="1"/>
    <col min="12809" max="12809" width="2.5" style="137" customWidth="1"/>
    <col min="12810" max="13056" width="8.796875" style="137"/>
    <col min="13057" max="13057" width="3.69921875" style="137" customWidth="1"/>
    <col min="13058" max="13058" width="24.19921875" style="137" customWidth="1"/>
    <col min="13059" max="13059" width="4" style="137" customWidth="1"/>
    <col min="13060" max="13062" width="20.09765625" style="137" customWidth="1"/>
    <col min="13063" max="13063" width="3.09765625" style="137" customWidth="1"/>
    <col min="13064" max="13064" width="3.69921875" style="137" customWidth="1"/>
    <col min="13065" max="13065" width="2.5" style="137" customWidth="1"/>
    <col min="13066" max="13312" width="8.796875" style="137"/>
    <col min="13313" max="13313" width="3.69921875" style="137" customWidth="1"/>
    <col min="13314" max="13314" width="24.19921875" style="137" customWidth="1"/>
    <col min="13315" max="13315" width="4" style="137" customWidth="1"/>
    <col min="13316" max="13318" width="20.09765625" style="137" customWidth="1"/>
    <col min="13319" max="13319" width="3.09765625" style="137" customWidth="1"/>
    <col min="13320" max="13320" width="3.69921875" style="137" customWidth="1"/>
    <col min="13321" max="13321" width="2.5" style="137" customWidth="1"/>
    <col min="13322" max="13568" width="8.796875" style="137"/>
    <col min="13569" max="13569" width="3.69921875" style="137" customWidth="1"/>
    <col min="13570" max="13570" width="24.19921875" style="137" customWidth="1"/>
    <col min="13571" max="13571" width="4" style="137" customWidth="1"/>
    <col min="13572" max="13574" width="20.09765625" style="137" customWidth="1"/>
    <col min="13575" max="13575" width="3.09765625" style="137" customWidth="1"/>
    <col min="13576" max="13576" width="3.69921875" style="137" customWidth="1"/>
    <col min="13577" max="13577" width="2.5" style="137" customWidth="1"/>
    <col min="13578" max="13824" width="8.796875" style="137"/>
    <col min="13825" max="13825" width="3.69921875" style="137" customWidth="1"/>
    <col min="13826" max="13826" width="24.19921875" style="137" customWidth="1"/>
    <col min="13827" max="13827" width="4" style="137" customWidth="1"/>
    <col min="13828" max="13830" width="20.09765625" style="137" customWidth="1"/>
    <col min="13831" max="13831" width="3.09765625" style="137" customWidth="1"/>
    <col min="13832" max="13832" width="3.69921875" style="137" customWidth="1"/>
    <col min="13833" max="13833" width="2.5" style="137" customWidth="1"/>
    <col min="13834" max="14080" width="8.796875" style="137"/>
    <col min="14081" max="14081" width="3.69921875" style="137" customWidth="1"/>
    <col min="14082" max="14082" width="24.19921875" style="137" customWidth="1"/>
    <col min="14083" max="14083" width="4" style="137" customWidth="1"/>
    <col min="14084" max="14086" width="20.09765625" style="137" customWidth="1"/>
    <col min="14087" max="14087" width="3.09765625" style="137" customWidth="1"/>
    <col min="14088" max="14088" width="3.69921875" style="137" customWidth="1"/>
    <col min="14089" max="14089" width="2.5" style="137" customWidth="1"/>
    <col min="14090" max="14336" width="8.796875" style="137"/>
    <col min="14337" max="14337" width="3.69921875" style="137" customWidth="1"/>
    <col min="14338" max="14338" width="24.19921875" style="137" customWidth="1"/>
    <col min="14339" max="14339" width="4" style="137" customWidth="1"/>
    <col min="14340" max="14342" width="20.09765625" style="137" customWidth="1"/>
    <col min="14343" max="14343" width="3.09765625" style="137" customWidth="1"/>
    <col min="14344" max="14344" width="3.69921875" style="137" customWidth="1"/>
    <col min="14345" max="14345" width="2.5" style="137" customWidth="1"/>
    <col min="14346" max="14592" width="8.796875" style="137"/>
    <col min="14593" max="14593" width="3.69921875" style="137" customWidth="1"/>
    <col min="14594" max="14594" width="24.19921875" style="137" customWidth="1"/>
    <col min="14595" max="14595" width="4" style="137" customWidth="1"/>
    <col min="14596" max="14598" width="20.09765625" style="137" customWidth="1"/>
    <col min="14599" max="14599" width="3.09765625" style="137" customWidth="1"/>
    <col min="14600" max="14600" width="3.69921875" style="137" customWidth="1"/>
    <col min="14601" max="14601" width="2.5" style="137" customWidth="1"/>
    <col min="14602" max="14848" width="8.796875" style="137"/>
    <col min="14849" max="14849" width="3.69921875" style="137" customWidth="1"/>
    <col min="14850" max="14850" width="24.19921875" style="137" customWidth="1"/>
    <col min="14851" max="14851" width="4" style="137" customWidth="1"/>
    <col min="14852" max="14854" width="20.09765625" style="137" customWidth="1"/>
    <col min="14855" max="14855" width="3.09765625" style="137" customWidth="1"/>
    <col min="14856" max="14856" width="3.69921875" style="137" customWidth="1"/>
    <col min="14857" max="14857" width="2.5" style="137" customWidth="1"/>
    <col min="14858" max="15104" width="8.796875" style="137"/>
    <col min="15105" max="15105" width="3.69921875" style="137" customWidth="1"/>
    <col min="15106" max="15106" width="24.19921875" style="137" customWidth="1"/>
    <col min="15107" max="15107" width="4" style="137" customWidth="1"/>
    <col min="15108" max="15110" width="20.09765625" style="137" customWidth="1"/>
    <col min="15111" max="15111" width="3.09765625" style="137" customWidth="1"/>
    <col min="15112" max="15112" width="3.69921875" style="137" customWidth="1"/>
    <col min="15113" max="15113" width="2.5" style="137" customWidth="1"/>
    <col min="15114" max="15360" width="8.796875" style="137"/>
    <col min="15361" max="15361" width="3.69921875" style="137" customWidth="1"/>
    <col min="15362" max="15362" width="24.19921875" style="137" customWidth="1"/>
    <col min="15363" max="15363" width="4" style="137" customWidth="1"/>
    <col min="15364" max="15366" width="20.09765625" style="137" customWidth="1"/>
    <col min="15367" max="15367" width="3.09765625" style="137" customWidth="1"/>
    <col min="15368" max="15368" width="3.69921875" style="137" customWidth="1"/>
    <col min="15369" max="15369" width="2.5" style="137" customWidth="1"/>
    <col min="15370" max="15616" width="8.796875" style="137"/>
    <col min="15617" max="15617" width="3.69921875" style="137" customWidth="1"/>
    <col min="15618" max="15618" width="24.19921875" style="137" customWidth="1"/>
    <col min="15619" max="15619" width="4" style="137" customWidth="1"/>
    <col min="15620" max="15622" width="20.09765625" style="137" customWidth="1"/>
    <col min="15623" max="15623" width="3.09765625" style="137" customWidth="1"/>
    <col min="15624" max="15624" width="3.69921875" style="137" customWidth="1"/>
    <col min="15625" max="15625" width="2.5" style="137" customWidth="1"/>
    <col min="15626" max="15872" width="8.796875" style="137"/>
    <col min="15873" max="15873" width="3.69921875" style="137" customWidth="1"/>
    <col min="15874" max="15874" width="24.19921875" style="137" customWidth="1"/>
    <col min="15875" max="15875" width="4" style="137" customWidth="1"/>
    <col min="15876" max="15878" width="20.09765625" style="137" customWidth="1"/>
    <col min="15879" max="15879" width="3.09765625" style="137" customWidth="1"/>
    <col min="15880" max="15880" width="3.69921875" style="137" customWidth="1"/>
    <col min="15881" max="15881" width="2.5" style="137" customWidth="1"/>
    <col min="15882" max="16128" width="8.796875" style="137"/>
    <col min="16129" max="16129" width="3.69921875" style="137" customWidth="1"/>
    <col min="16130" max="16130" width="24.19921875" style="137" customWidth="1"/>
    <col min="16131" max="16131" width="4" style="137" customWidth="1"/>
    <col min="16132" max="16134" width="20.09765625" style="137" customWidth="1"/>
    <col min="16135" max="16135" width="3.09765625" style="137" customWidth="1"/>
    <col min="16136" max="16136" width="3.69921875" style="137" customWidth="1"/>
    <col min="16137" max="16137" width="2.5" style="137" customWidth="1"/>
    <col min="16138" max="16384" width="8.796875" style="137"/>
  </cols>
  <sheetData>
    <row r="1" spans="1:9" ht="20.100000000000001" customHeight="1">
      <c r="A1" s="134"/>
      <c r="B1" s="135" t="s">
        <v>213</v>
      </c>
      <c r="C1" s="136"/>
      <c r="D1" s="136"/>
      <c r="E1" s="136"/>
      <c r="F1" s="136"/>
      <c r="G1" s="136"/>
      <c r="H1" s="136"/>
    </row>
    <row r="2" spans="1:9" ht="20.100000000000001" customHeight="1">
      <c r="A2" s="134"/>
      <c r="B2" s="136"/>
      <c r="C2" s="136"/>
      <c r="D2" s="136"/>
      <c r="E2" s="136"/>
      <c r="F2" s="1115" t="s">
        <v>214</v>
      </c>
      <c r="G2" s="1115"/>
      <c r="H2" s="136"/>
    </row>
    <row r="3" spans="1:9" ht="20.100000000000001" customHeight="1">
      <c r="A3" s="134"/>
      <c r="B3" s="136"/>
      <c r="C3" s="136"/>
      <c r="D3" s="136"/>
      <c r="E3" s="136"/>
      <c r="F3" s="138"/>
      <c r="G3" s="138"/>
      <c r="H3" s="136"/>
    </row>
    <row r="4" spans="1:9" ht="20.100000000000001" customHeight="1">
      <c r="A4" s="1116" t="s">
        <v>215</v>
      </c>
      <c r="B4" s="1116"/>
      <c r="C4" s="1116"/>
      <c r="D4" s="1116"/>
      <c r="E4" s="1116"/>
      <c r="F4" s="1116"/>
      <c r="G4" s="1116"/>
      <c r="H4" s="136"/>
    </row>
    <row r="5" spans="1:9" ht="20.100000000000001" customHeight="1">
      <c r="A5" s="139"/>
      <c r="B5" s="139"/>
      <c r="C5" s="139"/>
      <c r="D5" s="139"/>
      <c r="E5" s="139"/>
      <c r="F5" s="139"/>
      <c r="G5" s="139"/>
      <c r="H5" s="136"/>
    </row>
    <row r="6" spans="1:9" ht="36" customHeight="1">
      <c r="A6" s="139"/>
      <c r="B6" s="140" t="s">
        <v>216</v>
      </c>
      <c r="C6" s="1117"/>
      <c r="D6" s="1118"/>
      <c r="E6" s="1118"/>
      <c r="F6" s="1118"/>
      <c r="G6" s="1119"/>
      <c r="H6" s="136"/>
    </row>
    <row r="7" spans="1:9" ht="46.5" customHeight="1">
      <c r="A7" s="136"/>
      <c r="B7" s="141" t="s">
        <v>217</v>
      </c>
      <c r="C7" s="1120" t="s">
        <v>218</v>
      </c>
      <c r="D7" s="1120"/>
      <c r="E7" s="1120"/>
      <c r="F7" s="1120"/>
      <c r="G7" s="1121"/>
      <c r="H7" s="136"/>
    </row>
    <row r="8" spans="1:9" ht="70.05" customHeight="1">
      <c r="A8" s="136"/>
      <c r="B8" s="142" t="s">
        <v>219</v>
      </c>
      <c r="C8" s="1122"/>
      <c r="D8" s="1123"/>
      <c r="E8" s="1123"/>
      <c r="F8" s="1123"/>
      <c r="G8" s="1124"/>
      <c r="H8" s="136"/>
    </row>
    <row r="9" spans="1:9" ht="70.05" customHeight="1">
      <c r="A9" s="136"/>
      <c r="B9" s="143" t="s">
        <v>220</v>
      </c>
      <c r="C9" s="1112"/>
      <c r="D9" s="1113"/>
      <c r="E9" s="1113"/>
      <c r="F9" s="1113"/>
      <c r="G9" s="1114"/>
      <c r="H9" s="136"/>
    </row>
    <row r="10" spans="1:9" ht="70.05" customHeight="1">
      <c r="A10" s="136"/>
      <c r="B10" s="143" t="s">
        <v>221</v>
      </c>
      <c r="C10" s="1112"/>
      <c r="D10" s="1113"/>
      <c r="E10" s="1113"/>
      <c r="F10" s="1113"/>
      <c r="G10" s="1114"/>
      <c r="H10" s="136"/>
    </row>
    <row r="11" spans="1:9" ht="17.25" customHeight="1">
      <c r="A11" s="136"/>
      <c r="B11" s="136"/>
      <c r="C11" s="136"/>
      <c r="D11" s="136"/>
      <c r="E11" s="136"/>
      <c r="F11" s="136"/>
      <c r="G11" s="136"/>
      <c r="H11" s="144"/>
      <c r="I11" s="145"/>
    </row>
    <row r="12" spans="1:9" ht="17.25" customHeight="1">
      <c r="A12" s="136"/>
      <c r="B12" s="144" t="s">
        <v>222</v>
      </c>
      <c r="C12" s="144"/>
      <c r="D12" s="144"/>
      <c r="E12" s="144"/>
      <c r="F12" s="144"/>
      <c r="G12" s="144"/>
      <c r="H12" s="144"/>
      <c r="I12" s="145"/>
    </row>
    <row r="13" spans="1:9">
      <c r="A13" s="136"/>
      <c r="B13" s="144" t="s">
        <v>223</v>
      </c>
      <c r="C13" s="144"/>
      <c r="D13" s="144"/>
      <c r="E13" s="144"/>
      <c r="F13" s="144"/>
      <c r="G13" s="144"/>
      <c r="H13" s="136"/>
    </row>
    <row r="14" spans="1:9">
      <c r="A14" s="146"/>
      <c r="B14" s="144" t="s">
        <v>224</v>
      </c>
      <c r="C14" s="147"/>
      <c r="D14" s="147"/>
      <c r="E14" s="147"/>
      <c r="F14" s="147"/>
      <c r="G14" s="147"/>
      <c r="H14" s="136"/>
    </row>
    <row r="15" spans="1:9" ht="17.25" customHeight="1">
      <c r="A15" s="146"/>
      <c r="B15" s="144" t="s">
        <v>225</v>
      </c>
      <c r="C15" s="147"/>
      <c r="D15" s="147"/>
      <c r="E15" s="147"/>
      <c r="F15" s="147"/>
      <c r="G15" s="147"/>
      <c r="H15" s="144"/>
      <c r="I15" s="145"/>
    </row>
    <row r="16" spans="1:9" ht="6" customHeight="1"/>
  </sheetData>
  <mergeCells count="7">
    <mergeCell ref="C10:G10"/>
    <mergeCell ref="F2:G2"/>
    <mergeCell ref="A4:G4"/>
    <mergeCell ref="C6:G6"/>
    <mergeCell ref="C7:G7"/>
    <mergeCell ref="C8:G8"/>
    <mergeCell ref="C9:G9"/>
  </mergeCells>
  <phoneticPr fontId="3"/>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3416-506A-4503-B2E2-0E9210BE97BA}">
  <sheetPr>
    <tabColor rgb="FFFF0000"/>
  </sheetPr>
  <dimension ref="A1:AM17"/>
  <sheetViews>
    <sheetView showGridLines="0" view="pageBreakPreview" topLeftCell="A10" zoomScaleNormal="120" zoomScaleSheetLayoutView="100" workbookViewId="0">
      <selection activeCell="B7" sqref="B7:B15"/>
    </sheetView>
  </sheetViews>
  <sheetFormatPr defaultColWidth="2" defaultRowHeight="13.2"/>
  <cols>
    <col min="1" max="1" width="1" style="148" customWidth="1"/>
    <col min="2" max="2" width="2" style="149" customWidth="1"/>
    <col min="3" max="5" width="2" style="148"/>
    <col min="6" max="6" width="2.19921875" style="148" bestFit="1" customWidth="1"/>
    <col min="7" max="20" width="2" style="148"/>
    <col min="21" max="21" width="2.19921875" style="148" bestFit="1" customWidth="1"/>
    <col min="22" max="26" width="2" style="148"/>
    <col min="27" max="38" width="2.5" style="148" customWidth="1"/>
    <col min="39" max="256" width="2" style="148"/>
    <col min="257" max="257" width="1" style="148" customWidth="1"/>
    <col min="258" max="261" width="2" style="148"/>
    <col min="262" max="262" width="2.19921875" style="148" bestFit="1" customWidth="1"/>
    <col min="263" max="276" width="2" style="148"/>
    <col min="277" max="277" width="2.19921875" style="148" bestFit="1" customWidth="1"/>
    <col min="278" max="282" width="2" style="148"/>
    <col min="283" max="294" width="2.5" style="148" customWidth="1"/>
    <col min="295" max="512" width="2" style="148"/>
    <col min="513" max="513" width="1" style="148" customWidth="1"/>
    <col min="514" max="517" width="2" style="148"/>
    <col min="518" max="518" width="2.19921875" style="148" bestFit="1" customWidth="1"/>
    <col min="519" max="532" width="2" style="148"/>
    <col min="533" max="533" width="2.19921875" style="148" bestFit="1" customWidth="1"/>
    <col min="534" max="538" width="2" style="148"/>
    <col min="539" max="550" width="2.5" style="148" customWidth="1"/>
    <col min="551" max="768" width="2" style="148"/>
    <col min="769" max="769" width="1" style="148" customWidth="1"/>
    <col min="770" max="773" width="2" style="148"/>
    <col min="774" max="774" width="2.19921875" style="148" bestFit="1" customWidth="1"/>
    <col min="775" max="788" width="2" style="148"/>
    <col min="789" max="789" width="2.19921875" style="148" bestFit="1" customWidth="1"/>
    <col min="790" max="794" width="2" style="148"/>
    <col min="795" max="806" width="2.5" style="148" customWidth="1"/>
    <col min="807" max="1024" width="2" style="148"/>
    <col min="1025" max="1025" width="1" style="148" customWidth="1"/>
    <col min="1026" max="1029" width="2" style="148"/>
    <col min="1030" max="1030" width="2.19921875" style="148" bestFit="1" customWidth="1"/>
    <col min="1031" max="1044" width="2" style="148"/>
    <col min="1045" max="1045" width="2.19921875" style="148" bestFit="1" customWidth="1"/>
    <col min="1046" max="1050" width="2" style="148"/>
    <col min="1051" max="1062" width="2.5" style="148" customWidth="1"/>
    <col min="1063" max="1280" width="2" style="148"/>
    <col min="1281" max="1281" width="1" style="148" customWidth="1"/>
    <col min="1282" max="1285" width="2" style="148"/>
    <col min="1286" max="1286" width="2.19921875" style="148" bestFit="1" customWidth="1"/>
    <col min="1287" max="1300" width="2" style="148"/>
    <col min="1301" max="1301" width="2.19921875" style="148" bestFit="1" customWidth="1"/>
    <col min="1302" max="1306" width="2" style="148"/>
    <col min="1307" max="1318" width="2.5" style="148" customWidth="1"/>
    <col min="1319" max="1536" width="2" style="148"/>
    <col min="1537" max="1537" width="1" style="148" customWidth="1"/>
    <col min="1538" max="1541" width="2" style="148"/>
    <col min="1542" max="1542" width="2.19921875" style="148" bestFit="1" customWidth="1"/>
    <col min="1543" max="1556" width="2" style="148"/>
    <col min="1557" max="1557" width="2.19921875" style="148" bestFit="1" customWidth="1"/>
    <col min="1558" max="1562" width="2" style="148"/>
    <col min="1563" max="1574" width="2.5" style="148" customWidth="1"/>
    <col min="1575" max="1792" width="2" style="148"/>
    <col min="1793" max="1793" width="1" style="148" customWidth="1"/>
    <col min="1794" max="1797" width="2" style="148"/>
    <col min="1798" max="1798" width="2.19921875" style="148" bestFit="1" customWidth="1"/>
    <col min="1799" max="1812" width="2" style="148"/>
    <col min="1813" max="1813" width="2.19921875" style="148" bestFit="1" customWidth="1"/>
    <col min="1814" max="1818" width="2" style="148"/>
    <col min="1819" max="1830" width="2.5" style="148" customWidth="1"/>
    <col min="1831" max="2048" width="2" style="148"/>
    <col min="2049" max="2049" width="1" style="148" customWidth="1"/>
    <col min="2050" max="2053" width="2" style="148"/>
    <col min="2054" max="2054" width="2.19921875" style="148" bestFit="1" customWidth="1"/>
    <col min="2055" max="2068" width="2" style="148"/>
    <col min="2069" max="2069" width="2.19921875" style="148" bestFit="1" customWidth="1"/>
    <col min="2070" max="2074" width="2" style="148"/>
    <col min="2075" max="2086" width="2.5" style="148" customWidth="1"/>
    <col min="2087" max="2304" width="2" style="148"/>
    <col min="2305" max="2305" width="1" style="148" customWidth="1"/>
    <col min="2306" max="2309" width="2" style="148"/>
    <col min="2310" max="2310" width="2.19921875" style="148" bestFit="1" customWidth="1"/>
    <col min="2311" max="2324" width="2" style="148"/>
    <col min="2325" max="2325" width="2.19921875" style="148" bestFit="1" customWidth="1"/>
    <col min="2326" max="2330" width="2" style="148"/>
    <col min="2331" max="2342" width="2.5" style="148" customWidth="1"/>
    <col min="2343" max="2560" width="2" style="148"/>
    <col min="2561" max="2561" width="1" style="148" customWidth="1"/>
    <col min="2562" max="2565" width="2" style="148"/>
    <col min="2566" max="2566" width="2.19921875" style="148" bestFit="1" customWidth="1"/>
    <col min="2567" max="2580" width="2" style="148"/>
    <col min="2581" max="2581" width="2.19921875" style="148" bestFit="1" customWidth="1"/>
    <col min="2582" max="2586" width="2" style="148"/>
    <col min="2587" max="2598" width="2.5" style="148" customWidth="1"/>
    <col min="2599" max="2816" width="2" style="148"/>
    <col min="2817" max="2817" width="1" style="148" customWidth="1"/>
    <col min="2818" max="2821" width="2" style="148"/>
    <col min="2822" max="2822" width="2.19921875" style="148" bestFit="1" customWidth="1"/>
    <col min="2823" max="2836" width="2" style="148"/>
    <col min="2837" max="2837" width="2.19921875" style="148" bestFit="1" customWidth="1"/>
    <col min="2838" max="2842" width="2" style="148"/>
    <col min="2843" max="2854" width="2.5" style="148" customWidth="1"/>
    <col min="2855" max="3072" width="2" style="148"/>
    <col min="3073" max="3073" width="1" style="148" customWidth="1"/>
    <col min="3074" max="3077" width="2" style="148"/>
    <col min="3078" max="3078" width="2.19921875" style="148" bestFit="1" customWidth="1"/>
    <col min="3079" max="3092" width="2" style="148"/>
    <col min="3093" max="3093" width="2.19921875" style="148" bestFit="1" customWidth="1"/>
    <col min="3094" max="3098" width="2" style="148"/>
    <col min="3099" max="3110" width="2.5" style="148" customWidth="1"/>
    <col min="3111" max="3328" width="2" style="148"/>
    <col min="3329" max="3329" width="1" style="148" customWidth="1"/>
    <col min="3330" max="3333" width="2" style="148"/>
    <col min="3334" max="3334" width="2.19921875" style="148" bestFit="1" customWidth="1"/>
    <col min="3335" max="3348" width="2" style="148"/>
    <col min="3349" max="3349" width="2.19921875" style="148" bestFit="1" customWidth="1"/>
    <col min="3350" max="3354" width="2" style="148"/>
    <col min="3355" max="3366" width="2.5" style="148" customWidth="1"/>
    <col min="3367" max="3584" width="2" style="148"/>
    <col min="3585" max="3585" width="1" style="148" customWidth="1"/>
    <col min="3586" max="3589" width="2" style="148"/>
    <col min="3590" max="3590" width="2.19921875" style="148" bestFit="1" customWidth="1"/>
    <col min="3591" max="3604" width="2" style="148"/>
    <col min="3605" max="3605" width="2.19921875" style="148" bestFit="1" customWidth="1"/>
    <col min="3606" max="3610" width="2" style="148"/>
    <col min="3611" max="3622" width="2.5" style="148" customWidth="1"/>
    <col min="3623" max="3840" width="2" style="148"/>
    <col min="3841" max="3841" width="1" style="148" customWidth="1"/>
    <col min="3842" max="3845" width="2" style="148"/>
    <col min="3846" max="3846" width="2.19921875" style="148" bestFit="1" customWidth="1"/>
    <col min="3847" max="3860" width="2" style="148"/>
    <col min="3861" max="3861" width="2.19921875" style="148" bestFit="1" customWidth="1"/>
    <col min="3862" max="3866" width="2" style="148"/>
    <col min="3867" max="3878" width="2.5" style="148" customWidth="1"/>
    <col min="3879" max="4096" width="2" style="148"/>
    <col min="4097" max="4097" width="1" style="148" customWidth="1"/>
    <col min="4098" max="4101" width="2" style="148"/>
    <col min="4102" max="4102" width="2.19921875" style="148" bestFit="1" customWidth="1"/>
    <col min="4103" max="4116" width="2" style="148"/>
    <col min="4117" max="4117" width="2.19921875" style="148" bestFit="1" customWidth="1"/>
    <col min="4118" max="4122" width="2" style="148"/>
    <col min="4123" max="4134" width="2.5" style="148" customWidth="1"/>
    <col min="4135" max="4352" width="2" style="148"/>
    <col min="4353" max="4353" width="1" style="148" customWidth="1"/>
    <col min="4354" max="4357" width="2" style="148"/>
    <col min="4358" max="4358" width="2.19921875" style="148" bestFit="1" customWidth="1"/>
    <col min="4359" max="4372" width="2" style="148"/>
    <col min="4373" max="4373" width="2.19921875" style="148" bestFit="1" customWidth="1"/>
    <col min="4374" max="4378" width="2" style="148"/>
    <col min="4379" max="4390" width="2.5" style="148" customWidth="1"/>
    <col min="4391" max="4608" width="2" style="148"/>
    <col min="4609" max="4609" width="1" style="148" customWidth="1"/>
    <col min="4610" max="4613" width="2" style="148"/>
    <col min="4614" max="4614" width="2.19921875" style="148" bestFit="1" customWidth="1"/>
    <col min="4615" max="4628" width="2" style="148"/>
    <col min="4629" max="4629" width="2.19921875" style="148" bestFit="1" customWidth="1"/>
    <col min="4630" max="4634" width="2" style="148"/>
    <col min="4635" max="4646" width="2.5" style="148" customWidth="1"/>
    <col min="4647" max="4864" width="2" style="148"/>
    <col min="4865" max="4865" width="1" style="148" customWidth="1"/>
    <col min="4866" max="4869" width="2" style="148"/>
    <col min="4870" max="4870" width="2.19921875" style="148" bestFit="1" customWidth="1"/>
    <col min="4871" max="4884" width="2" style="148"/>
    <col min="4885" max="4885" width="2.19921875" style="148" bestFit="1" customWidth="1"/>
    <col min="4886" max="4890" width="2" style="148"/>
    <col min="4891" max="4902" width="2.5" style="148" customWidth="1"/>
    <col min="4903" max="5120" width="2" style="148"/>
    <col min="5121" max="5121" width="1" style="148" customWidth="1"/>
    <col min="5122" max="5125" width="2" style="148"/>
    <col min="5126" max="5126" width="2.19921875" style="148" bestFit="1" customWidth="1"/>
    <col min="5127" max="5140" width="2" style="148"/>
    <col min="5141" max="5141" width="2.19921875" style="148" bestFit="1" customWidth="1"/>
    <col min="5142" max="5146" width="2" style="148"/>
    <col min="5147" max="5158" width="2.5" style="148" customWidth="1"/>
    <col min="5159" max="5376" width="2" style="148"/>
    <col min="5377" max="5377" width="1" style="148" customWidth="1"/>
    <col min="5378" max="5381" width="2" style="148"/>
    <col min="5382" max="5382" width="2.19921875" style="148" bestFit="1" customWidth="1"/>
    <col min="5383" max="5396" width="2" style="148"/>
    <col min="5397" max="5397" width="2.19921875" style="148" bestFit="1" customWidth="1"/>
    <col min="5398" max="5402" width="2" style="148"/>
    <col min="5403" max="5414" width="2.5" style="148" customWidth="1"/>
    <col min="5415" max="5632" width="2" style="148"/>
    <col min="5633" max="5633" width="1" style="148" customWidth="1"/>
    <col min="5634" max="5637" width="2" style="148"/>
    <col min="5638" max="5638" width="2.19921875" style="148" bestFit="1" customWidth="1"/>
    <col min="5639" max="5652" width="2" style="148"/>
    <col min="5653" max="5653" width="2.19921875" style="148" bestFit="1" customWidth="1"/>
    <col min="5654" max="5658" width="2" style="148"/>
    <col min="5659" max="5670" width="2.5" style="148" customWidth="1"/>
    <col min="5671" max="5888" width="2" style="148"/>
    <col min="5889" max="5889" width="1" style="148" customWidth="1"/>
    <col min="5890" max="5893" width="2" style="148"/>
    <col min="5894" max="5894" width="2.19921875" style="148" bestFit="1" customWidth="1"/>
    <col min="5895" max="5908" width="2" style="148"/>
    <col min="5909" max="5909" width="2.19921875" style="148" bestFit="1" customWidth="1"/>
    <col min="5910" max="5914" width="2" style="148"/>
    <col min="5915" max="5926" width="2.5" style="148" customWidth="1"/>
    <col min="5927" max="6144" width="2" style="148"/>
    <col min="6145" max="6145" width="1" style="148" customWidth="1"/>
    <col min="6146" max="6149" width="2" style="148"/>
    <col min="6150" max="6150" width="2.19921875" style="148" bestFit="1" customWidth="1"/>
    <col min="6151" max="6164" width="2" style="148"/>
    <col min="6165" max="6165" width="2.19921875" style="148" bestFit="1" customWidth="1"/>
    <col min="6166" max="6170" width="2" style="148"/>
    <col min="6171" max="6182" width="2.5" style="148" customWidth="1"/>
    <col min="6183" max="6400" width="2" style="148"/>
    <col min="6401" max="6401" width="1" style="148" customWidth="1"/>
    <col min="6402" max="6405" width="2" style="148"/>
    <col min="6406" max="6406" width="2.19921875" style="148" bestFit="1" customWidth="1"/>
    <col min="6407" max="6420" width="2" style="148"/>
    <col min="6421" max="6421" width="2.19921875" style="148" bestFit="1" customWidth="1"/>
    <col min="6422" max="6426" width="2" style="148"/>
    <col min="6427" max="6438" width="2.5" style="148" customWidth="1"/>
    <col min="6439" max="6656" width="2" style="148"/>
    <col min="6657" max="6657" width="1" style="148" customWidth="1"/>
    <col min="6658" max="6661" width="2" style="148"/>
    <col min="6662" max="6662" width="2.19921875" style="148" bestFit="1" customWidth="1"/>
    <col min="6663" max="6676" width="2" style="148"/>
    <col min="6677" max="6677" width="2.19921875" style="148" bestFit="1" customWidth="1"/>
    <col min="6678" max="6682" width="2" style="148"/>
    <col min="6683" max="6694" width="2.5" style="148" customWidth="1"/>
    <col min="6695" max="6912" width="2" style="148"/>
    <col min="6913" max="6913" width="1" style="148" customWidth="1"/>
    <col min="6914" max="6917" width="2" style="148"/>
    <col min="6918" max="6918" width="2.19921875" style="148" bestFit="1" customWidth="1"/>
    <col min="6919" max="6932" width="2" style="148"/>
    <col min="6933" max="6933" width="2.19921875" style="148" bestFit="1" customWidth="1"/>
    <col min="6934" max="6938" width="2" style="148"/>
    <col min="6939" max="6950" width="2.5" style="148" customWidth="1"/>
    <col min="6951" max="7168" width="2" style="148"/>
    <col min="7169" max="7169" width="1" style="148" customWidth="1"/>
    <col min="7170" max="7173" width="2" style="148"/>
    <col min="7174" max="7174" width="2.19921875" style="148" bestFit="1" customWidth="1"/>
    <col min="7175" max="7188" width="2" style="148"/>
    <col min="7189" max="7189" width="2.19921875" style="148" bestFit="1" customWidth="1"/>
    <col min="7190" max="7194" width="2" style="148"/>
    <col min="7195" max="7206" width="2.5" style="148" customWidth="1"/>
    <col min="7207" max="7424" width="2" style="148"/>
    <col min="7425" max="7425" width="1" style="148" customWidth="1"/>
    <col min="7426" max="7429" width="2" style="148"/>
    <col min="7430" max="7430" width="2.19921875" style="148" bestFit="1" customWidth="1"/>
    <col min="7431" max="7444" width="2" style="148"/>
    <col min="7445" max="7445" width="2.19921875" style="148" bestFit="1" customWidth="1"/>
    <col min="7446" max="7450" width="2" style="148"/>
    <col min="7451" max="7462" width="2.5" style="148" customWidth="1"/>
    <col min="7463" max="7680" width="2" style="148"/>
    <col min="7681" max="7681" width="1" style="148" customWidth="1"/>
    <col min="7682" max="7685" width="2" style="148"/>
    <col min="7686" max="7686" width="2.19921875" style="148" bestFit="1" customWidth="1"/>
    <col min="7687" max="7700" width="2" style="148"/>
    <col min="7701" max="7701" width="2.19921875" style="148" bestFit="1" customWidth="1"/>
    <col min="7702" max="7706" width="2" style="148"/>
    <col min="7707" max="7718" width="2.5" style="148" customWidth="1"/>
    <col min="7719" max="7936" width="2" style="148"/>
    <col min="7937" max="7937" width="1" style="148" customWidth="1"/>
    <col min="7938" max="7941" width="2" style="148"/>
    <col min="7942" max="7942" width="2.19921875" style="148" bestFit="1" customWidth="1"/>
    <col min="7943" max="7956" width="2" style="148"/>
    <col min="7957" max="7957" width="2.19921875" style="148" bestFit="1" customWidth="1"/>
    <col min="7958" max="7962" width="2" style="148"/>
    <col min="7963" max="7974" width="2.5" style="148" customWidth="1"/>
    <col min="7975" max="8192" width="2" style="148"/>
    <col min="8193" max="8193" width="1" style="148" customWidth="1"/>
    <col min="8194" max="8197" width="2" style="148"/>
    <col min="8198" max="8198" width="2.19921875" style="148" bestFit="1" customWidth="1"/>
    <col min="8199" max="8212" width="2" style="148"/>
    <col min="8213" max="8213" width="2.19921875" style="148" bestFit="1" customWidth="1"/>
    <col min="8214" max="8218" width="2" style="148"/>
    <col min="8219" max="8230" width="2.5" style="148" customWidth="1"/>
    <col min="8231" max="8448" width="2" style="148"/>
    <col min="8449" max="8449" width="1" style="148" customWidth="1"/>
    <col min="8450" max="8453" width="2" style="148"/>
    <col min="8454" max="8454" width="2.19921875" style="148" bestFit="1" customWidth="1"/>
    <col min="8455" max="8468" width="2" style="148"/>
    <col min="8469" max="8469" width="2.19921875" style="148" bestFit="1" customWidth="1"/>
    <col min="8470" max="8474" width="2" style="148"/>
    <col min="8475" max="8486" width="2.5" style="148" customWidth="1"/>
    <col min="8487" max="8704" width="2" style="148"/>
    <col min="8705" max="8705" width="1" style="148" customWidth="1"/>
    <col min="8706" max="8709" width="2" style="148"/>
    <col min="8710" max="8710" width="2.19921875" style="148" bestFit="1" customWidth="1"/>
    <col min="8711" max="8724" width="2" style="148"/>
    <col min="8725" max="8725" width="2.19921875" style="148" bestFit="1" customWidth="1"/>
    <col min="8726" max="8730" width="2" style="148"/>
    <col min="8731" max="8742" width="2.5" style="148" customWidth="1"/>
    <col min="8743" max="8960" width="2" style="148"/>
    <col min="8961" max="8961" width="1" style="148" customWidth="1"/>
    <col min="8962" max="8965" width="2" style="148"/>
    <col min="8966" max="8966" width="2.19921875" style="148" bestFit="1" customWidth="1"/>
    <col min="8967" max="8980" width="2" style="148"/>
    <col min="8981" max="8981" width="2.19921875" style="148" bestFit="1" customWidth="1"/>
    <col min="8982" max="8986" width="2" style="148"/>
    <col min="8987" max="8998" width="2.5" style="148" customWidth="1"/>
    <col min="8999" max="9216" width="2" style="148"/>
    <col min="9217" max="9217" width="1" style="148" customWidth="1"/>
    <col min="9218" max="9221" width="2" style="148"/>
    <col min="9222" max="9222" width="2.19921875" style="148" bestFit="1" customWidth="1"/>
    <col min="9223" max="9236" width="2" style="148"/>
    <col min="9237" max="9237" width="2.19921875" style="148" bestFit="1" customWidth="1"/>
    <col min="9238" max="9242" width="2" style="148"/>
    <col min="9243" max="9254" width="2.5" style="148" customWidth="1"/>
    <col min="9255" max="9472" width="2" style="148"/>
    <col min="9473" max="9473" width="1" style="148" customWidth="1"/>
    <col min="9474" max="9477" width="2" style="148"/>
    <col min="9478" max="9478" width="2.19921875" style="148" bestFit="1" customWidth="1"/>
    <col min="9479" max="9492" width="2" style="148"/>
    <col min="9493" max="9493" width="2.19921875" style="148" bestFit="1" customWidth="1"/>
    <col min="9494" max="9498" width="2" style="148"/>
    <col min="9499" max="9510" width="2.5" style="148" customWidth="1"/>
    <col min="9511" max="9728" width="2" style="148"/>
    <col min="9729" max="9729" width="1" style="148" customWidth="1"/>
    <col min="9730" max="9733" width="2" style="148"/>
    <col min="9734" max="9734" width="2.19921875" style="148" bestFit="1" customWidth="1"/>
    <col min="9735" max="9748" width="2" style="148"/>
    <col min="9749" max="9749" width="2.19921875" style="148" bestFit="1" customWidth="1"/>
    <col min="9750" max="9754" width="2" style="148"/>
    <col min="9755" max="9766" width="2.5" style="148" customWidth="1"/>
    <col min="9767" max="9984" width="2" style="148"/>
    <col min="9985" max="9985" width="1" style="148" customWidth="1"/>
    <col min="9986" max="9989" width="2" style="148"/>
    <col min="9990" max="9990" width="2.19921875" style="148" bestFit="1" customWidth="1"/>
    <col min="9991" max="10004" width="2" style="148"/>
    <col min="10005" max="10005" width="2.19921875" style="148" bestFit="1" customWidth="1"/>
    <col min="10006" max="10010" width="2" style="148"/>
    <col min="10011" max="10022" width="2.5" style="148" customWidth="1"/>
    <col min="10023" max="10240" width="2" style="148"/>
    <col min="10241" max="10241" width="1" style="148" customWidth="1"/>
    <col min="10242" max="10245" width="2" style="148"/>
    <col min="10246" max="10246" width="2.19921875" style="148" bestFit="1" customWidth="1"/>
    <col min="10247" max="10260" width="2" style="148"/>
    <col min="10261" max="10261" width="2.19921875" style="148" bestFit="1" customWidth="1"/>
    <col min="10262" max="10266" width="2" style="148"/>
    <col min="10267" max="10278" width="2.5" style="148" customWidth="1"/>
    <col min="10279" max="10496" width="2" style="148"/>
    <col min="10497" max="10497" width="1" style="148" customWidth="1"/>
    <col min="10498" max="10501" width="2" style="148"/>
    <col min="10502" max="10502" width="2.19921875" style="148" bestFit="1" customWidth="1"/>
    <col min="10503" max="10516" width="2" style="148"/>
    <col min="10517" max="10517" width="2.19921875" style="148" bestFit="1" customWidth="1"/>
    <col min="10518" max="10522" width="2" style="148"/>
    <col min="10523" max="10534" width="2.5" style="148" customWidth="1"/>
    <col min="10535" max="10752" width="2" style="148"/>
    <col min="10753" max="10753" width="1" style="148" customWidth="1"/>
    <col min="10754" max="10757" width="2" style="148"/>
    <col min="10758" max="10758" width="2.19921875" style="148" bestFit="1" customWidth="1"/>
    <col min="10759" max="10772" width="2" style="148"/>
    <col min="10773" max="10773" width="2.19921875" style="148" bestFit="1" customWidth="1"/>
    <col min="10774" max="10778" width="2" style="148"/>
    <col min="10779" max="10790" width="2.5" style="148" customWidth="1"/>
    <col min="10791" max="11008" width="2" style="148"/>
    <col min="11009" max="11009" width="1" style="148" customWidth="1"/>
    <col min="11010" max="11013" width="2" style="148"/>
    <col min="11014" max="11014" width="2.19921875" style="148" bestFit="1" customWidth="1"/>
    <col min="11015" max="11028" width="2" style="148"/>
    <col min="11029" max="11029" width="2.19921875" style="148" bestFit="1" customWidth="1"/>
    <col min="11030" max="11034" width="2" style="148"/>
    <col min="11035" max="11046" width="2.5" style="148" customWidth="1"/>
    <col min="11047" max="11264" width="2" style="148"/>
    <col min="11265" max="11265" width="1" style="148" customWidth="1"/>
    <col min="11266" max="11269" width="2" style="148"/>
    <col min="11270" max="11270" width="2.19921875" style="148" bestFit="1" customWidth="1"/>
    <col min="11271" max="11284" width="2" style="148"/>
    <col min="11285" max="11285" width="2.19921875" style="148" bestFit="1" customWidth="1"/>
    <col min="11286" max="11290" width="2" style="148"/>
    <col min="11291" max="11302" width="2.5" style="148" customWidth="1"/>
    <col min="11303" max="11520" width="2" style="148"/>
    <col min="11521" max="11521" width="1" style="148" customWidth="1"/>
    <col min="11522" max="11525" width="2" style="148"/>
    <col min="11526" max="11526" width="2.19921875" style="148" bestFit="1" customWidth="1"/>
    <col min="11527" max="11540" width="2" style="148"/>
    <col min="11541" max="11541" width="2.19921875" style="148" bestFit="1" customWidth="1"/>
    <col min="11542" max="11546" width="2" style="148"/>
    <col min="11547" max="11558" width="2.5" style="148" customWidth="1"/>
    <col min="11559" max="11776" width="2" style="148"/>
    <col min="11777" max="11777" width="1" style="148" customWidth="1"/>
    <col min="11778" max="11781" width="2" style="148"/>
    <col min="11782" max="11782" width="2.19921875" style="148" bestFit="1" customWidth="1"/>
    <col min="11783" max="11796" width="2" style="148"/>
    <col min="11797" max="11797" width="2.19921875" style="148" bestFit="1" customWidth="1"/>
    <col min="11798" max="11802" width="2" style="148"/>
    <col min="11803" max="11814" width="2.5" style="148" customWidth="1"/>
    <col min="11815" max="12032" width="2" style="148"/>
    <col min="12033" max="12033" width="1" style="148" customWidth="1"/>
    <col min="12034" max="12037" width="2" style="148"/>
    <col min="12038" max="12038" width="2.19921875" style="148" bestFit="1" customWidth="1"/>
    <col min="12039" max="12052" width="2" style="148"/>
    <col min="12053" max="12053" width="2.19921875" style="148" bestFit="1" customWidth="1"/>
    <col min="12054" max="12058" width="2" style="148"/>
    <col min="12059" max="12070" width="2.5" style="148" customWidth="1"/>
    <col min="12071" max="12288" width="2" style="148"/>
    <col min="12289" max="12289" width="1" style="148" customWidth="1"/>
    <col min="12290" max="12293" width="2" style="148"/>
    <col min="12294" max="12294" width="2.19921875" style="148" bestFit="1" customWidth="1"/>
    <col min="12295" max="12308" width="2" style="148"/>
    <col min="12309" max="12309" width="2.19921875" style="148" bestFit="1" customWidth="1"/>
    <col min="12310" max="12314" width="2" style="148"/>
    <col min="12315" max="12326" width="2.5" style="148" customWidth="1"/>
    <col min="12327" max="12544" width="2" style="148"/>
    <col min="12545" max="12545" width="1" style="148" customWidth="1"/>
    <col min="12546" max="12549" width="2" style="148"/>
    <col min="12550" max="12550" width="2.19921875" style="148" bestFit="1" customWidth="1"/>
    <col min="12551" max="12564" width="2" style="148"/>
    <col min="12565" max="12565" width="2.19921875" style="148" bestFit="1" customWidth="1"/>
    <col min="12566" max="12570" width="2" style="148"/>
    <col min="12571" max="12582" width="2.5" style="148" customWidth="1"/>
    <col min="12583" max="12800" width="2" style="148"/>
    <col min="12801" max="12801" width="1" style="148" customWidth="1"/>
    <col min="12802" max="12805" width="2" style="148"/>
    <col min="12806" max="12806" width="2.19921875" style="148" bestFit="1" customWidth="1"/>
    <col min="12807" max="12820" width="2" style="148"/>
    <col min="12821" max="12821" width="2.19921875" style="148" bestFit="1" customWidth="1"/>
    <col min="12822" max="12826" width="2" style="148"/>
    <col min="12827" max="12838" width="2.5" style="148" customWidth="1"/>
    <col min="12839" max="13056" width="2" style="148"/>
    <col min="13057" max="13057" width="1" style="148" customWidth="1"/>
    <col min="13058" max="13061" width="2" style="148"/>
    <col min="13062" max="13062" width="2.19921875" style="148" bestFit="1" customWidth="1"/>
    <col min="13063" max="13076" width="2" style="148"/>
    <col min="13077" max="13077" width="2.19921875" style="148" bestFit="1" customWidth="1"/>
    <col min="13078" max="13082" width="2" style="148"/>
    <col min="13083" max="13094" width="2.5" style="148" customWidth="1"/>
    <col min="13095" max="13312" width="2" style="148"/>
    <col min="13313" max="13313" width="1" style="148" customWidth="1"/>
    <col min="13314" max="13317" width="2" style="148"/>
    <col min="13318" max="13318" width="2.19921875" style="148" bestFit="1" customWidth="1"/>
    <col min="13319" max="13332" width="2" style="148"/>
    <col min="13333" max="13333" width="2.19921875" style="148" bestFit="1" customWidth="1"/>
    <col min="13334" max="13338" width="2" style="148"/>
    <col min="13339" max="13350" width="2.5" style="148" customWidth="1"/>
    <col min="13351" max="13568" width="2" style="148"/>
    <col min="13569" max="13569" width="1" style="148" customWidth="1"/>
    <col min="13570" max="13573" width="2" style="148"/>
    <col min="13574" max="13574" width="2.19921875" style="148" bestFit="1" customWidth="1"/>
    <col min="13575" max="13588" width="2" style="148"/>
    <col min="13589" max="13589" width="2.19921875" style="148" bestFit="1" customWidth="1"/>
    <col min="13590" max="13594" width="2" style="148"/>
    <col min="13595" max="13606" width="2.5" style="148" customWidth="1"/>
    <col min="13607" max="13824" width="2" style="148"/>
    <col min="13825" max="13825" width="1" style="148" customWidth="1"/>
    <col min="13826" max="13829" width="2" style="148"/>
    <col min="13830" max="13830" width="2.19921875" style="148" bestFit="1" customWidth="1"/>
    <col min="13831" max="13844" width="2" style="148"/>
    <col min="13845" max="13845" width="2.19921875" style="148" bestFit="1" customWidth="1"/>
    <col min="13846" max="13850" width="2" style="148"/>
    <col min="13851" max="13862" width="2.5" style="148" customWidth="1"/>
    <col min="13863" max="14080" width="2" style="148"/>
    <col min="14081" max="14081" width="1" style="148" customWidth="1"/>
    <col min="14082" max="14085" width="2" style="148"/>
    <col min="14086" max="14086" width="2.19921875" style="148" bestFit="1" customWidth="1"/>
    <col min="14087" max="14100" width="2" style="148"/>
    <col min="14101" max="14101" width="2.19921875" style="148" bestFit="1" customWidth="1"/>
    <col min="14102" max="14106" width="2" style="148"/>
    <col min="14107" max="14118" width="2.5" style="148" customWidth="1"/>
    <col min="14119" max="14336" width="2" style="148"/>
    <col min="14337" max="14337" width="1" style="148" customWidth="1"/>
    <col min="14338" max="14341" width="2" style="148"/>
    <col min="14342" max="14342" width="2.19921875" style="148" bestFit="1" customWidth="1"/>
    <col min="14343" max="14356" width="2" style="148"/>
    <col min="14357" max="14357" width="2.19921875" style="148" bestFit="1" customWidth="1"/>
    <col min="14358" max="14362" width="2" style="148"/>
    <col min="14363" max="14374" width="2.5" style="148" customWidth="1"/>
    <col min="14375" max="14592" width="2" style="148"/>
    <col min="14593" max="14593" width="1" style="148" customWidth="1"/>
    <col min="14594" max="14597" width="2" style="148"/>
    <col min="14598" max="14598" width="2.19921875" style="148" bestFit="1" customWidth="1"/>
    <col min="14599" max="14612" width="2" style="148"/>
    <col min="14613" max="14613" width="2.19921875" style="148" bestFit="1" customWidth="1"/>
    <col min="14614" max="14618" width="2" style="148"/>
    <col min="14619" max="14630" width="2.5" style="148" customWidth="1"/>
    <col min="14631" max="14848" width="2" style="148"/>
    <col min="14849" max="14849" width="1" style="148" customWidth="1"/>
    <col min="14850" max="14853" width="2" style="148"/>
    <col min="14854" max="14854" width="2.19921875" style="148" bestFit="1" customWidth="1"/>
    <col min="14855" max="14868" width="2" style="148"/>
    <col min="14869" max="14869" width="2.19921875" style="148" bestFit="1" customWidth="1"/>
    <col min="14870" max="14874" width="2" style="148"/>
    <col min="14875" max="14886" width="2.5" style="148" customWidth="1"/>
    <col min="14887" max="15104" width="2" style="148"/>
    <col min="15105" max="15105" width="1" style="148" customWidth="1"/>
    <col min="15106" max="15109" width="2" style="148"/>
    <col min="15110" max="15110" width="2.19921875" style="148" bestFit="1" customWidth="1"/>
    <col min="15111" max="15124" width="2" style="148"/>
    <col min="15125" max="15125" width="2.19921875" style="148" bestFit="1" customWidth="1"/>
    <col min="15126" max="15130" width="2" style="148"/>
    <col min="15131" max="15142" width="2.5" style="148" customWidth="1"/>
    <col min="15143" max="15360" width="2" style="148"/>
    <col min="15361" max="15361" width="1" style="148" customWidth="1"/>
    <col min="15362" max="15365" width="2" style="148"/>
    <col min="15366" max="15366" width="2.19921875" style="148" bestFit="1" customWidth="1"/>
    <col min="15367" max="15380" width="2" style="148"/>
    <col min="15381" max="15381" width="2.19921875" style="148" bestFit="1" customWidth="1"/>
    <col min="15382" max="15386" width="2" style="148"/>
    <col min="15387" max="15398" width="2.5" style="148" customWidth="1"/>
    <col min="15399" max="15616" width="2" style="148"/>
    <col min="15617" max="15617" width="1" style="148" customWidth="1"/>
    <col min="15618" max="15621" width="2" style="148"/>
    <col min="15622" max="15622" width="2.19921875" style="148" bestFit="1" customWidth="1"/>
    <col min="15623" max="15636" width="2" style="148"/>
    <col min="15637" max="15637" width="2.19921875" style="148" bestFit="1" customWidth="1"/>
    <col min="15638" max="15642" width="2" style="148"/>
    <col min="15643" max="15654" width="2.5" style="148" customWidth="1"/>
    <col min="15655" max="15872" width="2" style="148"/>
    <col min="15873" max="15873" width="1" style="148" customWidth="1"/>
    <col min="15874" max="15877" width="2" style="148"/>
    <col min="15878" max="15878" width="2.19921875" style="148" bestFit="1" customWidth="1"/>
    <col min="15879" max="15892" width="2" style="148"/>
    <col min="15893" max="15893" width="2.19921875" style="148" bestFit="1" customWidth="1"/>
    <col min="15894" max="15898" width="2" style="148"/>
    <col min="15899" max="15910" width="2.5" style="148" customWidth="1"/>
    <col min="15911" max="16128" width="2" style="148"/>
    <col min="16129" max="16129" width="1" style="148" customWidth="1"/>
    <col min="16130" max="16133" width="2" style="148"/>
    <col min="16134" max="16134" width="2.19921875" style="148" bestFit="1" customWidth="1"/>
    <col min="16135" max="16148" width="2" style="148"/>
    <col min="16149" max="16149" width="2.19921875" style="148" bestFit="1" customWidth="1"/>
    <col min="16150" max="16154" width="2" style="148"/>
    <col min="16155" max="16166" width="2.5" style="148" customWidth="1"/>
    <col min="16167" max="16384" width="2" style="148"/>
  </cols>
  <sheetData>
    <row r="1" spans="1:39">
      <c r="C1" s="1125" t="s">
        <v>226</v>
      </c>
      <c r="D1" s="1125"/>
      <c r="E1" s="1125"/>
      <c r="F1" s="1125"/>
      <c r="G1" s="1125"/>
    </row>
    <row r="2" spans="1:39">
      <c r="AF2" s="1125" t="s">
        <v>0</v>
      </c>
      <c r="AG2" s="1125"/>
      <c r="AH2" s="1125"/>
      <c r="AI2" s="1125"/>
      <c r="AJ2" s="1125"/>
      <c r="AK2" s="1125"/>
      <c r="AL2" s="1125"/>
    </row>
    <row r="4" spans="1:39" ht="17.25" customHeight="1">
      <c r="A4" s="1126" t="s">
        <v>227</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row>
    <row r="5" spans="1:39" ht="17.25" customHeight="1">
      <c r="A5" s="1126"/>
      <c r="B5" s="1126"/>
      <c r="C5" s="1126"/>
      <c r="D5" s="1126"/>
      <c r="E5" s="1126"/>
      <c r="F5" s="1126"/>
      <c r="G5" s="1126"/>
      <c r="H5" s="1126"/>
      <c r="I5" s="1126"/>
      <c r="J5" s="1126"/>
      <c r="K5" s="1126"/>
      <c r="L5" s="1126"/>
      <c r="M5" s="1126"/>
      <c r="N5" s="1126"/>
      <c r="O5" s="1126"/>
      <c r="P5" s="1126"/>
      <c r="Q5" s="1126"/>
      <c r="R5" s="1126"/>
      <c r="S5" s="1126"/>
      <c r="T5" s="1126"/>
      <c r="U5" s="1126"/>
      <c r="V5" s="1126"/>
      <c r="W5" s="1126"/>
      <c r="X5" s="1126"/>
      <c r="Y5" s="1126"/>
      <c r="Z5" s="1126"/>
      <c r="AA5" s="1126"/>
      <c r="AB5" s="1126"/>
      <c r="AC5" s="1126"/>
      <c r="AD5" s="1126"/>
      <c r="AE5" s="1126"/>
      <c r="AF5" s="1126"/>
      <c r="AG5" s="1126"/>
      <c r="AH5" s="1126"/>
      <c r="AI5" s="1126"/>
      <c r="AJ5" s="1126"/>
      <c r="AK5" s="1126"/>
      <c r="AL5" s="1126"/>
      <c r="AM5" s="1126"/>
    </row>
    <row r="6" spans="1:39" ht="17.25" customHeight="1">
      <c r="A6" s="150"/>
      <c r="B6" s="1127" t="s">
        <v>228</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c r="AF6" s="1127"/>
      <c r="AG6" s="1127"/>
      <c r="AH6" s="1127"/>
      <c r="AI6" s="1127"/>
      <c r="AJ6" s="1127"/>
      <c r="AK6" s="1127"/>
      <c r="AL6" s="150"/>
      <c r="AM6" s="150"/>
    </row>
    <row r="8" spans="1:39" ht="45.75" customHeight="1">
      <c r="B8" s="1128" t="s">
        <v>229</v>
      </c>
      <c r="C8" s="1129"/>
      <c r="D8" s="1129"/>
      <c r="E8" s="1129"/>
      <c r="F8" s="1129"/>
      <c r="G8" s="1129"/>
      <c r="H8" s="1129"/>
      <c r="I8" s="1129"/>
      <c r="J8" s="1129"/>
      <c r="K8" s="1130"/>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row>
    <row r="9" spans="1:39" ht="45.75" customHeight="1">
      <c r="B9" s="1140" t="s">
        <v>230</v>
      </c>
      <c r="C9" s="1140"/>
      <c r="D9" s="1140"/>
      <c r="E9" s="1140"/>
      <c r="F9" s="1140"/>
      <c r="G9" s="1140"/>
      <c r="H9" s="1140"/>
      <c r="I9" s="1140"/>
      <c r="J9" s="1140"/>
      <c r="K9" s="1140"/>
      <c r="L9" s="1131" t="s">
        <v>231</v>
      </c>
      <c r="M9" s="1131"/>
      <c r="N9" s="1131"/>
      <c r="O9" s="1131"/>
      <c r="P9" s="1131"/>
      <c r="Q9" s="1131"/>
      <c r="R9" s="1131"/>
      <c r="S9" s="1131"/>
      <c r="T9" s="1131"/>
      <c r="U9" s="1131"/>
      <c r="V9" s="1131"/>
      <c r="W9" s="1131"/>
      <c r="X9" s="1131"/>
      <c r="Y9" s="1131"/>
      <c r="Z9" s="1131"/>
      <c r="AA9" s="1131"/>
      <c r="AB9" s="1131"/>
      <c r="AC9" s="1131"/>
      <c r="AD9" s="1131"/>
      <c r="AE9" s="1131"/>
      <c r="AF9" s="1131"/>
      <c r="AG9" s="1131"/>
      <c r="AH9" s="1131"/>
      <c r="AI9" s="1131"/>
      <c r="AJ9" s="1131"/>
      <c r="AK9" s="1131"/>
      <c r="AL9" s="1131"/>
    </row>
    <row r="10" spans="1:39" ht="71.25" customHeight="1">
      <c r="B10" s="1133" t="s">
        <v>232</v>
      </c>
      <c r="C10" s="1134"/>
      <c r="D10" s="1134"/>
      <c r="E10" s="1134"/>
      <c r="F10" s="1134"/>
      <c r="G10" s="1134"/>
      <c r="H10" s="1134"/>
      <c r="I10" s="1134"/>
      <c r="J10" s="1134"/>
      <c r="K10" s="1135"/>
      <c r="L10" s="1133" t="s">
        <v>233</v>
      </c>
      <c r="M10" s="1134"/>
      <c r="N10" s="1134"/>
      <c r="O10" s="1134"/>
      <c r="P10" s="1134"/>
      <c r="Q10" s="1134"/>
      <c r="R10" s="1134"/>
      <c r="S10" s="1134"/>
      <c r="T10" s="1134"/>
      <c r="U10" s="1134"/>
      <c r="V10" s="1134"/>
      <c r="W10" s="1134"/>
      <c r="X10" s="1134"/>
      <c r="Y10" s="1134"/>
      <c r="Z10" s="1134"/>
      <c r="AA10" s="1134"/>
      <c r="AB10" s="1134"/>
      <c r="AC10" s="1134"/>
      <c r="AD10" s="1134"/>
      <c r="AE10" s="1134"/>
      <c r="AF10" s="1135"/>
      <c r="AG10" s="1136" t="s">
        <v>234</v>
      </c>
      <c r="AH10" s="1137"/>
      <c r="AI10" s="1137"/>
      <c r="AJ10" s="1137"/>
      <c r="AK10" s="1137"/>
      <c r="AL10" s="1138"/>
    </row>
    <row r="11" spans="1:39" ht="71.25" customHeight="1">
      <c r="B11" s="1133" t="s">
        <v>235</v>
      </c>
      <c r="C11" s="1134"/>
      <c r="D11" s="1134"/>
      <c r="E11" s="1134"/>
      <c r="F11" s="1134"/>
      <c r="G11" s="1134"/>
      <c r="H11" s="1134"/>
      <c r="I11" s="1134"/>
      <c r="J11" s="1134"/>
      <c r="K11" s="1135"/>
      <c r="L11" s="1133" t="s">
        <v>236</v>
      </c>
      <c r="M11" s="1134"/>
      <c r="N11" s="1134"/>
      <c r="O11" s="1134"/>
      <c r="P11" s="1134"/>
      <c r="Q11" s="1134"/>
      <c r="R11" s="1134"/>
      <c r="S11" s="1134"/>
      <c r="T11" s="1134"/>
      <c r="U11" s="1134"/>
      <c r="V11" s="1134"/>
      <c r="W11" s="1134"/>
      <c r="X11" s="1134"/>
      <c r="Y11" s="1134"/>
      <c r="Z11" s="1134"/>
      <c r="AA11" s="1134"/>
      <c r="AB11" s="1134"/>
      <c r="AC11" s="1134"/>
      <c r="AD11" s="1134"/>
      <c r="AE11" s="1134"/>
      <c r="AF11" s="1135"/>
      <c r="AG11" s="1136" t="s">
        <v>234</v>
      </c>
      <c r="AH11" s="1137"/>
      <c r="AI11" s="1137"/>
      <c r="AJ11" s="1137"/>
      <c r="AK11" s="1137"/>
      <c r="AL11" s="1138"/>
    </row>
    <row r="12" spans="1:39" ht="71.25" customHeight="1">
      <c r="B12" s="1132" t="s">
        <v>237</v>
      </c>
      <c r="C12" s="1132"/>
      <c r="D12" s="1132"/>
      <c r="E12" s="1132"/>
      <c r="F12" s="1132"/>
      <c r="G12" s="1132"/>
      <c r="H12" s="1132"/>
      <c r="I12" s="1132"/>
      <c r="J12" s="1132"/>
      <c r="K12" s="1132"/>
      <c r="L12" s="1133" t="s">
        <v>238</v>
      </c>
      <c r="M12" s="1134"/>
      <c r="N12" s="1134"/>
      <c r="O12" s="1134"/>
      <c r="P12" s="1134"/>
      <c r="Q12" s="1134"/>
      <c r="R12" s="1134"/>
      <c r="S12" s="1134"/>
      <c r="T12" s="1134"/>
      <c r="U12" s="1134"/>
      <c r="V12" s="1134"/>
      <c r="W12" s="1134"/>
      <c r="X12" s="1134"/>
      <c r="Y12" s="1134"/>
      <c r="Z12" s="1134"/>
      <c r="AA12" s="1134"/>
      <c r="AB12" s="1134"/>
      <c r="AC12" s="1134"/>
      <c r="AD12" s="1134"/>
      <c r="AE12" s="1134"/>
      <c r="AF12" s="1135"/>
      <c r="AG12" s="1136" t="s">
        <v>234</v>
      </c>
      <c r="AH12" s="1137"/>
      <c r="AI12" s="1137"/>
      <c r="AJ12" s="1137"/>
      <c r="AK12" s="1137"/>
      <c r="AL12" s="1138"/>
    </row>
    <row r="13" spans="1:39" ht="50.25" customHeight="1">
      <c r="B13" s="1139" t="s">
        <v>239</v>
      </c>
      <c r="C13" s="1139"/>
      <c r="D13" s="1139"/>
      <c r="E13" s="1139"/>
      <c r="F13" s="1139"/>
      <c r="G13" s="1139"/>
      <c r="H13" s="1139"/>
      <c r="I13" s="1139"/>
      <c r="J13" s="1139"/>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39"/>
      <c r="AI13" s="1139"/>
      <c r="AJ13" s="1139"/>
      <c r="AK13" s="1139"/>
      <c r="AL13" s="1139"/>
    </row>
    <row r="14" spans="1:39">
      <c r="B14" s="152"/>
      <c r="C14" s="152"/>
      <c r="G14" s="153"/>
      <c r="R14" s="152"/>
      <c r="S14" s="152"/>
      <c r="AL14" s="154"/>
    </row>
    <row r="15" spans="1:39">
      <c r="B15" s="152"/>
      <c r="C15" s="152"/>
      <c r="G15" s="153"/>
      <c r="R15" s="152"/>
      <c r="S15" s="152"/>
      <c r="AL15" s="154"/>
    </row>
    <row r="16" spans="1:39">
      <c r="B16" s="152"/>
      <c r="C16" s="152"/>
      <c r="R16" s="152"/>
      <c r="S16" s="152"/>
      <c r="AL16" s="154"/>
    </row>
    <row r="17" spans="2:38">
      <c r="B17" s="152"/>
      <c r="C17" s="152"/>
      <c r="R17" s="152"/>
      <c r="S17" s="152"/>
      <c r="AL17" s="154"/>
    </row>
  </sheetData>
  <mergeCells count="18">
    <mergeCell ref="B12:K12"/>
    <mergeCell ref="L12:AF12"/>
    <mergeCell ref="AG12:AL12"/>
    <mergeCell ref="B13:AL13"/>
    <mergeCell ref="B9:K9"/>
    <mergeCell ref="L9:AL9"/>
    <mergeCell ref="B10:K10"/>
    <mergeCell ref="L10:AF10"/>
    <mergeCell ref="AG10:AL10"/>
    <mergeCell ref="B11:K11"/>
    <mergeCell ref="L11:AF11"/>
    <mergeCell ref="AG11:AL11"/>
    <mergeCell ref="C1:G1"/>
    <mergeCell ref="AF2:AL2"/>
    <mergeCell ref="A4:AM5"/>
    <mergeCell ref="B6:AK6"/>
    <mergeCell ref="B8:K8"/>
    <mergeCell ref="L8:AL8"/>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EF70-CE42-47E5-981D-844E8D9437C5}">
  <sheetPr>
    <tabColor theme="4"/>
  </sheetPr>
  <dimension ref="A1:K28"/>
  <sheetViews>
    <sheetView view="pageBreakPreview" topLeftCell="A15" zoomScaleNormal="100" zoomScaleSheetLayoutView="100" workbookViewId="0">
      <selection activeCell="B7" sqref="B7:B15"/>
    </sheetView>
  </sheetViews>
  <sheetFormatPr defaultRowHeight="18"/>
  <cols>
    <col min="1" max="1" width="2.09765625" style="137" customWidth="1"/>
    <col min="2" max="2" width="24.19921875" style="137" customWidth="1"/>
    <col min="3" max="3" width="4" style="137" customWidth="1"/>
    <col min="4" max="5" width="20.09765625" style="137" customWidth="1"/>
    <col min="6" max="6" width="10.296875" style="137" customWidth="1"/>
    <col min="7" max="7" width="7.5" style="137" customWidth="1"/>
    <col min="8" max="8" width="8.19921875" style="137" customWidth="1"/>
    <col min="9" max="9" width="3.09765625" style="137" customWidth="1"/>
    <col min="10" max="10" width="1.69921875" style="137" customWidth="1"/>
    <col min="11" max="11" width="2.5" style="137" customWidth="1"/>
    <col min="12" max="257" width="8.796875" style="137"/>
    <col min="258" max="258" width="2.09765625" style="137" customWidth="1"/>
    <col min="259" max="259" width="24.19921875" style="137" customWidth="1"/>
    <col min="260" max="260" width="4" style="137" customWidth="1"/>
    <col min="261" max="262" width="20.09765625" style="137" customWidth="1"/>
    <col min="263" max="264" width="10.296875" style="137" customWidth="1"/>
    <col min="265" max="265" width="3.09765625" style="137" customWidth="1"/>
    <col min="266" max="266" width="3.69921875" style="137" customWidth="1"/>
    <col min="267" max="267" width="2.5" style="137" customWidth="1"/>
    <col min="268" max="513" width="8.796875" style="137"/>
    <col min="514" max="514" width="2.09765625" style="137" customWidth="1"/>
    <col min="515" max="515" width="24.19921875" style="137" customWidth="1"/>
    <col min="516" max="516" width="4" style="137" customWidth="1"/>
    <col min="517" max="518" width="20.09765625" style="137" customWidth="1"/>
    <col min="519" max="520" width="10.296875" style="137" customWidth="1"/>
    <col min="521" max="521" width="3.09765625" style="137" customWidth="1"/>
    <col min="522" max="522" width="3.69921875" style="137" customWidth="1"/>
    <col min="523" max="523" width="2.5" style="137" customWidth="1"/>
    <col min="524" max="769" width="8.796875" style="137"/>
    <col min="770" max="770" width="2.09765625" style="137" customWidth="1"/>
    <col min="771" max="771" width="24.19921875" style="137" customWidth="1"/>
    <col min="772" max="772" width="4" style="137" customWidth="1"/>
    <col min="773" max="774" width="20.09765625" style="137" customWidth="1"/>
    <col min="775" max="776" width="10.296875" style="137" customWidth="1"/>
    <col min="777" max="777" width="3.09765625" style="137" customWidth="1"/>
    <col min="778" max="778" width="3.69921875" style="137" customWidth="1"/>
    <col min="779" max="779" width="2.5" style="137" customWidth="1"/>
    <col min="780" max="1025" width="8.796875" style="137"/>
    <col min="1026" max="1026" width="2.09765625" style="137" customWidth="1"/>
    <col min="1027" max="1027" width="24.19921875" style="137" customWidth="1"/>
    <col min="1028" max="1028" width="4" style="137" customWidth="1"/>
    <col min="1029" max="1030" width="20.09765625" style="137" customWidth="1"/>
    <col min="1031" max="1032" width="10.296875" style="137" customWidth="1"/>
    <col min="1033" max="1033" width="3.09765625" style="137" customWidth="1"/>
    <col min="1034" max="1034" width="3.69921875" style="137" customWidth="1"/>
    <col min="1035" max="1035" width="2.5" style="137" customWidth="1"/>
    <col min="1036" max="1281" width="8.796875" style="137"/>
    <col min="1282" max="1282" width="2.09765625" style="137" customWidth="1"/>
    <col min="1283" max="1283" width="24.19921875" style="137" customWidth="1"/>
    <col min="1284" max="1284" width="4" style="137" customWidth="1"/>
    <col min="1285" max="1286" width="20.09765625" style="137" customWidth="1"/>
    <col min="1287" max="1288" width="10.296875" style="137" customWidth="1"/>
    <col min="1289" max="1289" width="3.09765625" style="137" customWidth="1"/>
    <col min="1290" max="1290" width="3.69921875" style="137" customWidth="1"/>
    <col min="1291" max="1291" width="2.5" style="137" customWidth="1"/>
    <col min="1292" max="1537" width="8.796875" style="137"/>
    <col min="1538" max="1538" width="2.09765625" style="137" customWidth="1"/>
    <col min="1539" max="1539" width="24.19921875" style="137" customWidth="1"/>
    <col min="1540" max="1540" width="4" style="137" customWidth="1"/>
    <col min="1541" max="1542" width="20.09765625" style="137" customWidth="1"/>
    <col min="1543" max="1544" width="10.296875" style="137" customWidth="1"/>
    <col min="1545" max="1545" width="3.09765625" style="137" customWidth="1"/>
    <col min="1546" max="1546" width="3.69921875" style="137" customWidth="1"/>
    <col min="1547" max="1547" width="2.5" style="137" customWidth="1"/>
    <col min="1548" max="1793" width="8.796875" style="137"/>
    <col min="1794" max="1794" width="2.09765625" style="137" customWidth="1"/>
    <col min="1795" max="1795" width="24.19921875" style="137" customWidth="1"/>
    <col min="1796" max="1796" width="4" style="137" customWidth="1"/>
    <col min="1797" max="1798" width="20.09765625" style="137" customWidth="1"/>
    <col min="1799" max="1800" width="10.296875" style="137" customWidth="1"/>
    <col min="1801" max="1801" width="3.09765625" style="137" customWidth="1"/>
    <col min="1802" max="1802" width="3.69921875" style="137" customWidth="1"/>
    <col min="1803" max="1803" width="2.5" style="137" customWidth="1"/>
    <col min="1804" max="2049" width="8.796875" style="137"/>
    <col min="2050" max="2050" width="2.09765625" style="137" customWidth="1"/>
    <col min="2051" max="2051" width="24.19921875" style="137" customWidth="1"/>
    <col min="2052" max="2052" width="4" style="137" customWidth="1"/>
    <col min="2053" max="2054" width="20.09765625" style="137" customWidth="1"/>
    <col min="2055" max="2056" width="10.296875" style="137" customWidth="1"/>
    <col min="2057" max="2057" width="3.09765625" style="137" customWidth="1"/>
    <col min="2058" max="2058" width="3.69921875" style="137" customWidth="1"/>
    <col min="2059" max="2059" width="2.5" style="137" customWidth="1"/>
    <col min="2060" max="2305" width="8.796875" style="137"/>
    <col min="2306" max="2306" width="2.09765625" style="137" customWidth="1"/>
    <col min="2307" max="2307" width="24.19921875" style="137" customWidth="1"/>
    <col min="2308" max="2308" width="4" style="137" customWidth="1"/>
    <col min="2309" max="2310" width="20.09765625" style="137" customWidth="1"/>
    <col min="2311" max="2312" width="10.296875" style="137" customWidth="1"/>
    <col min="2313" max="2313" width="3.09765625" style="137" customWidth="1"/>
    <col min="2314" max="2314" width="3.69921875" style="137" customWidth="1"/>
    <col min="2315" max="2315" width="2.5" style="137" customWidth="1"/>
    <col min="2316" max="2561" width="8.796875" style="137"/>
    <col min="2562" max="2562" width="2.09765625" style="137" customWidth="1"/>
    <col min="2563" max="2563" width="24.19921875" style="137" customWidth="1"/>
    <col min="2564" max="2564" width="4" style="137" customWidth="1"/>
    <col min="2565" max="2566" width="20.09765625" style="137" customWidth="1"/>
    <col min="2567" max="2568" width="10.296875" style="137" customWidth="1"/>
    <col min="2569" max="2569" width="3.09765625" style="137" customWidth="1"/>
    <col min="2570" max="2570" width="3.69921875" style="137" customWidth="1"/>
    <col min="2571" max="2571" width="2.5" style="137" customWidth="1"/>
    <col min="2572" max="2817" width="8.796875" style="137"/>
    <col min="2818" max="2818" width="2.09765625" style="137" customWidth="1"/>
    <col min="2819" max="2819" width="24.19921875" style="137" customWidth="1"/>
    <col min="2820" max="2820" width="4" style="137" customWidth="1"/>
    <col min="2821" max="2822" width="20.09765625" style="137" customWidth="1"/>
    <col min="2823" max="2824" width="10.296875" style="137" customWidth="1"/>
    <col min="2825" max="2825" width="3.09765625" style="137" customWidth="1"/>
    <col min="2826" max="2826" width="3.69921875" style="137" customWidth="1"/>
    <col min="2827" max="2827" width="2.5" style="137" customWidth="1"/>
    <col min="2828" max="3073" width="8.796875" style="137"/>
    <col min="3074" max="3074" width="2.09765625" style="137" customWidth="1"/>
    <col min="3075" max="3075" width="24.19921875" style="137" customWidth="1"/>
    <col min="3076" max="3076" width="4" style="137" customWidth="1"/>
    <col min="3077" max="3078" width="20.09765625" style="137" customWidth="1"/>
    <col min="3079" max="3080" width="10.296875" style="137" customWidth="1"/>
    <col min="3081" max="3081" width="3.09765625" style="137" customWidth="1"/>
    <col min="3082" max="3082" width="3.69921875" style="137" customWidth="1"/>
    <col min="3083" max="3083" width="2.5" style="137" customWidth="1"/>
    <col min="3084" max="3329" width="8.796875" style="137"/>
    <col min="3330" max="3330" width="2.09765625" style="137" customWidth="1"/>
    <col min="3331" max="3331" width="24.19921875" style="137" customWidth="1"/>
    <col min="3332" max="3332" width="4" style="137" customWidth="1"/>
    <col min="3333" max="3334" width="20.09765625" style="137" customWidth="1"/>
    <col min="3335" max="3336" width="10.296875" style="137" customWidth="1"/>
    <col min="3337" max="3337" width="3.09765625" style="137" customWidth="1"/>
    <col min="3338" max="3338" width="3.69921875" style="137" customWidth="1"/>
    <col min="3339" max="3339" width="2.5" style="137" customWidth="1"/>
    <col min="3340" max="3585" width="8.796875" style="137"/>
    <col min="3586" max="3586" width="2.09765625" style="137" customWidth="1"/>
    <col min="3587" max="3587" width="24.19921875" style="137" customWidth="1"/>
    <col min="3588" max="3588" width="4" style="137" customWidth="1"/>
    <col min="3589" max="3590" width="20.09765625" style="137" customWidth="1"/>
    <col min="3591" max="3592" width="10.296875" style="137" customWidth="1"/>
    <col min="3593" max="3593" width="3.09765625" style="137" customWidth="1"/>
    <col min="3594" max="3594" width="3.69921875" style="137" customWidth="1"/>
    <col min="3595" max="3595" width="2.5" style="137" customWidth="1"/>
    <col min="3596" max="3841" width="8.796875" style="137"/>
    <col min="3842" max="3842" width="2.09765625" style="137" customWidth="1"/>
    <col min="3843" max="3843" width="24.19921875" style="137" customWidth="1"/>
    <col min="3844" max="3844" width="4" style="137" customWidth="1"/>
    <col min="3845" max="3846" width="20.09765625" style="137" customWidth="1"/>
    <col min="3847" max="3848" width="10.296875" style="137" customWidth="1"/>
    <col min="3849" max="3849" width="3.09765625" style="137" customWidth="1"/>
    <col min="3850" max="3850" width="3.69921875" style="137" customWidth="1"/>
    <col min="3851" max="3851" width="2.5" style="137" customWidth="1"/>
    <col min="3852" max="4097" width="8.796875" style="137"/>
    <col min="4098" max="4098" width="2.09765625" style="137" customWidth="1"/>
    <col min="4099" max="4099" width="24.19921875" style="137" customWidth="1"/>
    <col min="4100" max="4100" width="4" style="137" customWidth="1"/>
    <col min="4101" max="4102" width="20.09765625" style="137" customWidth="1"/>
    <col min="4103" max="4104" width="10.296875" style="137" customWidth="1"/>
    <col min="4105" max="4105" width="3.09765625" style="137" customWidth="1"/>
    <col min="4106" max="4106" width="3.69921875" style="137" customWidth="1"/>
    <col min="4107" max="4107" width="2.5" style="137" customWidth="1"/>
    <col min="4108" max="4353" width="8.796875" style="137"/>
    <col min="4354" max="4354" width="2.09765625" style="137" customWidth="1"/>
    <col min="4355" max="4355" width="24.19921875" style="137" customWidth="1"/>
    <col min="4356" max="4356" width="4" style="137" customWidth="1"/>
    <col min="4357" max="4358" width="20.09765625" style="137" customWidth="1"/>
    <col min="4359" max="4360" width="10.296875" style="137" customWidth="1"/>
    <col min="4361" max="4361" width="3.09765625" style="137" customWidth="1"/>
    <col min="4362" max="4362" width="3.69921875" style="137" customWidth="1"/>
    <col min="4363" max="4363" width="2.5" style="137" customWidth="1"/>
    <col min="4364" max="4609" width="8.796875" style="137"/>
    <col min="4610" max="4610" width="2.09765625" style="137" customWidth="1"/>
    <col min="4611" max="4611" width="24.19921875" style="137" customWidth="1"/>
    <col min="4612" max="4612" width="4" style="137" customWidth="1"/>
    <col min="4613" max="4614" width="20.09765625" style="137" customWidth="1"/>
    <col min="4615" max="4616" width="10.296875" style="137" customWidth="1"/>
    <col min="4617" max="4617" width="3.09765625" style="137" customWidth="1"/>
    <col min="4618" max="4618" width="3.69921875" style="137" customWidth="1"/>
    <col min="4619" max="4619" width="2.5" style="137" customWidth="1"/>
    <col min="4620" max="4865" width="8.796875" style="137"/>
    <col min="4866" max="4866" width="2.09765625" style="137" customWidth="1"/>
    <col min="4867" max="4867" width="24.19921875" style="137" customWidth="1"/>
    <col min="4868" max="4868" width="4" style="137" customWidth="1"/>
    <col min="4869" max="4870" width="20.09765625" style="137" customWidth="1"/>
    <col min="4871" max="4872" width="10.296875" style="137" customWidth="1"/>
    <col min="4873" max="4873" width="3.09765625" style="137" customWidth="1"/>
    <col min="4874" max="4874" width="3.69921875" style="137" customWidth="1"/>
    <col min="4875" max="4875" width="2.5" style="137" customWidth="1"/>
    <col min="4876" max="5121" width="8.796875" style="137"/>
    <col min="5122" max="5122" width="2.09765625" style="137" customWidth="1"/>
    <col min="5123" max="5123" width="24.19921875" style="137" customWidth="1"/>
    <col min="5124" max="5124" width="4" style="137" customWidth="1"/>
    <col min="5125" max="5126" width="20.09765625" style="137" customWidth="1"/>
    <col min="5127" max="5128" width="10.296875" style="137" customWidth="1"/>
    <col min="5129" max="5129" width="3.09765625" style="137" customWidth="1"/>
    <col min="5130" max="5130" width="3.69921875" style="137" customWidth="1"/>
    <col min="5131" max="5131" width="2.5" style="137" customWidth="1"/>
    <col min="5132" max="5377" width="8.796875" style="137"/>
    <col min="5378" max="5378" width="2.09765625" style="137" customWidth="1"/>
    <col min="5379" max="5379" width="24.19921875" style="137" customWidth="1"/>
    <col min="5380" max="5380" width="4" style="137" customWidth="1"/>
    <col min="5381" max="5382" width="20.09765625" style="137" customWidth="1"/>
    <col min="5383" max="5384" width="10.296875" style="137" customWidth="1"/>
    <col min="5385" max="5385" width="3.09765625" style="137" customWidth="1"/>
    <col min="5386" max="5386" width="3.69921875" style="137" customWidth="1"/>
    <col min="5387" max="5387" width="2.5" style="137" customWidth="1"/>
    <col min="5388" max="5633" width="8.796875" style="137"/>
    <col min="5634" max="5634" width="2.09765625" style="137" customWidth="1"/>
    <col min="5635" max="5635" width="24.19921875" style="137" customWidth="1"/>
    <col min="5636" max="5636" width="4" style="137" customWidth="1"/>
    <col min="5637" max="5638" width="20.09765625" style="137" customWidth="1"/>
    <col min="5639" max="5640" width="10.296875" style="137" customWidth="1"/>
    <col min="5641" max="5641" width="3.09765625" style="137" customWidth="1"/>
    <col min="5642" max="5642" width="3.69921875" style="137" customWidth="1"/>
    <col min="5643" max="5643" width="2.5" style="137" customWidth="1"/>
    <col min="5644" max="5889" width="8.796875" style="137"/>
    <col min="5890" max="5890" width="2.09765625" style="137" customWidth="1"/>
    <col min="5891" max="5891" width="24.19921875" style="137" customWidth="1"/>
    <col min="5892" max="5892" width="4" style="137" customWidth="1"/>
    <col min="5893" max="5894" width="20.09765625" style="137" customWidth="1"/>
    <col min="5895" max="5896" width="10.296875" style="137" customWidth="1"/>
    <col min="5897" max="5897" width="3.09765625" style="137" customWidth="1"/>
    <col min="5898" max="5898" width="3.69921875" style="137" customWidth="1"/>
    <col min="5899" max="5899" width="2.5" style="137" customWidth="1"/>
    <col min="5900" max="6145" width="8.796875" style="137"/>
    <col min="6146" max="6146" width="2.09765625" style="137" customWidth="1"/>
    <col min="6147" max="6147" width="24.19921875" style="137" customWidth="1"/>
    <col min="6148" max="6148" width="4" style="137" customWidth="1"/>
    <col min="6149" max="6150" width="20.09765625" style="137" customWidth="1"/>
    <col min="6151" max="6152" width="10.296875" style="137" customWidth="1"/>
    <col min="6153" max="6153" width="3.09765625" style="137" customWidth="1"/>
    <col min="6154" max="6154" width="3.69921875" style="137" customWidth="1"/>
    <col min="6155" max="6155" width="2.5" style="137" customWidth="1"/>
    <col min="6156" max="6401" width="8.796875" style="137"/>
    <col min="6402" max="6402" width="2.09765625" style="137" customWidth="1"/>
    <col min="6403" max="6403" width="24.19921875" style="137" customWidth="1"/>
    <col min="6404" max="6404" width="4" style="137" customWidth="1"/>
    <col min="6405" max="6406" width="20.09765625" style="137" customWidth="1"/>
    <col min="6407" max="6408" width="10.296875" style="137" customWidth="1"/>
    <col min="6409" max="6409" width="3.09765625" style="137" customWidth="1"/>
    <col min="6410" max="6410" width="3.69921875" style="137" customWidth="1"/>
    <col min="6411" max="6411" width="2.5" style="137" customWidth="1"/>
    <col min="6412" max="6657" width="8.796875" style="137"/>
    <col min="6658" max="6658" width="2.09765625" style="137" customWidth="1"/>
    <col min="6659" max="6659" width="24.19921875" style="137" customWidth="1"/>
    <col min="6660" max="6660" width="4" style="137" customWidth="1"/>
    <col min="6661" max="6662" width="20.09765625" style="137" customWidth="1"/>
    <col min="6663" max="6664" width="10.296875" style="137" customWidth="1"/>
    <col min="6665" max="6665" width="3.09765625" style="137" customWidth="1"/>
    <col min="6666" max="6666" width="3.69921875" style="137" customWidth="1"/>
    <col min="6667" max="6667" width="2.5" style="137" customWidth="1"/>
    <col min="6668" max="6913" width="8.796875" style="137"/>
    <col min="6914" max="6914" width="2.09765625" style="137" customWidth="1"/>
    <col min="6915" max="6915" width="24.19921875" style="137" customWidth="1"/>
    <col min="6916" max="6916" width="4" style="137" customWidth="1"/>
    <col min="6917" max="6918" width="20.09765625" style="137" customWidth="1"/>
    <col min="6919" max="6920" width="10.296875" style="137" customWidth="1"/>
    <col min="6921" max="6921" width="3.09765625" style="137" customWidth="1"/>
    <col min="6922" max="6922" width="3.69921875" style="137" customWidth="1"/>
    <col min="6923" max="6923" width="2.5" style="137" customWidth="1"/>
    <col min="6924" max="7169" width="8.796875" style="137"/>
    <col min="7170" max="7170" width="2.09765625" style="137" customWidth="1"/>
    <col min="7171" max="7171" width="24.19921875" style="137" customWidth="1"/>
    <col min="7172" max="7172" width="4" style="137" customWidth="1"/>
    <col min="7173" max="7174" width="20.09765625" style="137" customWidth="1"/>
    <col min="7175" max="7176" width="10.296875" style="137" customWidth="1"/>
    <col min="7177" max="7177" width="3.09765625" style="137" customWidth="1"/>
    <col min="7178" max="7178" width="3.69921875" style="137" customWidth="1"/>
    <col min="7179" max="7179" width="2.5" style="137" customWidth="1"/>
    <col min="7180" max="7425" width="8.796875" style="137"/>
    <col min="7426" max="7426" width="2.09765625" style="137" customWidth="1"/>
    <col min="7427" max="7427" width="24.19921875" style="137" customWidth="1"/>
    <col min="7428" max="7428" width="4" style="137" customWidth="1"/>
    <col min="7429" max="7430" width="20.09765625" style="137" customWidth="1"/>
    <col min="7431" max="7432" width="10.296875" style="137" customWidth="1"/>
    <col min="7433" max="7433" width="3.09765625" style="137" customWidth="1"/>
    <col min="7434" max="7434" width="3.69921875" style="137" customWidth="1"/>
    <col min="7435" max="7435" width="2.5" style="137" customWidth="1"/>
    <col min="7436" max="7681" width="8.796875" style="137"/>
    <col min="7682" max="7682" width="2.09765625" style="137" customWidth="1"/>
    <col min="7683" max="7683" width="24.19921875" style="137" customWidth="1"/>
    <col min="7684" max="7684" width="4" style="137" customWidth="1"/>
    <col min="7685" max="7686" width="20.09765625" style="137" customWidth="1"/>
    <col min="7687" max="7688" width="10.296875" style="137" customWidth="1"/>
    <col min="7689" max="7689" width="3.09765625" style="137" customWidth="1"/>
    <col min="7690" max="7690" width="3.69921875" style="137" customWidth="1"/>
    <col min="7691" max="7691" width="2.5" style="137" customWidth="1"/>
    <col min="7692" max="7937" width="8.796875" style="137"/>
    <col min="7938" max="7938" width="2.09765625" style="137" customWidth="1"/>
    <col min="7939" max="7939" width="24.19921875" style="137" customWidth="1"/>
    <col min="7940" max="7940" width="4" style="137" customWidth="1"/>
    <col min="7941" max="7942" width="20.09765625" style="137" customWidth="1"/>
    <col min="7943" max="7944" width="10.296875" style="137" customWidth="1"/>
    <col min="7945" max="7945" width="3.09765625" style="137" customWidth="1"/>
    <col min="7946" max="7946" width="3.69921875" style="137" customWidth="1"/>
    <col min="7947" max="7947" width="2.5" style="137" customWidth="1"/>
    <col min="7948" max="8193" width="8.796875" style="137"/>
    <col min="8194" max="8194" width="2.09765625" style="137" customWidth="1"/>
    <col min="8195" max="8195" width="24.19921875" style="137" customWidth="1"/>
    <col min="8196" max="8196" width="4" style="137" customWidth="1"/>
    <col min="8197" max="8198" width="20.09765625" style="137" customWidth="1"/>
    <col min="8199" max="8200" width="10.296875" style="137" customWidth="1"/>
    <col min="8201" max="8201" width="3.09765625" style="137" customWidth="1"/>
    <col min="8202" max="8202" width="3.69921875" style="137" customWidth="1"/>
    <col min="8203" max="8203" width="2.5" style="137" customWidth="1"/>
    <col min="8204" max="8449" width="8.796875" style="137"/>
    <col min="8450" max="8450" width="2.09765625" style="137" customWidth="1"/>
    <col min="8451" max="8451" width="24.19921875" style="137" customWidth="1"/>
    <col min="8452" max="8452" width="4" style="137" customWidth="1"/>
    <col min="8453" max="8454" width="20.09765625" style="137" customWidth="1"/>
    <col min="8455" max="8456" width="10.296875" style="137" customWidth="1"/>
    <col min="8457" max="8457" width="3.09765625" style="137" customWidth="1"/>
    <col min="8458" max="8458" width="3.69921875" style="137" customWidth="1"/>
    <col min="8459" max="8459" width="2.5" style="137" customWidth="1"/>
    <col min="8460" max="8705" width="8.796875" style="137"/>
    <col min="8706" max="8706" width="2.09765625" style="137" customWidth="1"/>
    <col min="8707" max="8707" width="24.19921875" style="137" customWidth="1"/>
    <col min="8708" max="8708" width="4" style="137" customWidth="1"/>
    <col min="8709" max="8710" width="20.09765625" style="137" customWidth="1"/>
    <col min="8711" max="8712" width="10.296875" style="137" customWidth="1"/>
    <col min="8713" max="8713" width="3.09765625" style="137" customWidth="1"/>
    <col min="8714" max="8714" width="3.69921875" style="137" customWidth="1"/>
    <col min="8715" max="8715" width="2.5" style="137" customWidth="1"/>
    <col min="8716" max="8961" width="8.796875" style="137"/>
    <col min="8962" max="8962" width="2.09765625" style="137" customWidth="1"/>
    <col min="8963" max="8963" width="24.19921875" style="137" customWidth="1"/>
    <col min="8964" max="8964" width="4" style="137" customWidth="1"/>
    <col min="8965" max="8966" width="20.09765625" style="137" customWidth="1"/>
    <col min="8967" max="8968" width="10.296875" style="137" customWidth="1"/>
    <col min="8969" max="8969" width="3.09765625" style="137" customWidth="1"/>
    <col min="8970" max="8970" width="3.69921875" style="137" customWidth="1"/>
    <col min="8971" max="8971" width="2.5" style="137" customWidth="1"/>
    <col min="8972" max="9217" width="8.796875" style="137"/>
    <col min="9218" max="9218" width="2.09765625" style="137" customWidth="1"/>
    <col min="9219" max="9219" width="24.19921875" style="137" customWidth="1"/>
    <col min="9220" max="9220" width="4" style="137" customWidth="1"/>
    <col min="9221" max="9222" width="20.09765625" style="137" customWidth="1"/>
    <col min="9223" max="9224" width="10.296875" style="137" customWidth="1"/>
    <col min="9225" max="9225" width="3.09765625" style="137" customWidth="1"/>
    <col min="9226" max="9226" width="3.69921875" style="137" customWidth="1"/>
    <col min="9227" max="9227" width="2.5" style="137" customWidth="1"/>
    <col min="9228" max="9473" width="8.796875" style="137"/>
    <col min="9474" max="9474" width="2.09765625" style="137" customWidth="1"/>
    <col min="9475" max="9475" width="24.19921875" style="137" customWidth="1"/>
    <col min="9476" max="9476" width="4" style="137" customWidth="1"/>
    <col min="9477" max="9478" width="20.09765625" style="137" customWidth="1"/>
    <col min="9479" max="9480" width="10.296875" style="137" customWidth="1"/>
    <col min="9481" max="9481" width="3.09765625" style="137" customWidth="1"/>
    <col min="9482" max="9482" width="3.69921875" style="137" customWidth="1"/>
    <col min="9483" max="9483" width="2.5" style="137" customWidth="1"/>
    <col min="9484" max="9729" width="8.796875" style="137"/>
    <col min="9730" max="9730" width="2.09765625" style="137" customWidth="1"/>
    <col min="9731" max="9731" width="24.19921875" style="137" customWidth="1"/>
    <col min="9732" max="9732" width="4" style="137" customWidth="1"/>
    <col min="9733" max="9734" width="20.09765625" style="137" customWidth="1"/>
    <col min="9735" max="9736" width="10.296875" style="137" customWidth="1"/>
    <col min="9737" max="9737" width="3.09765625" style="137" customWidth="1"/>
    <col min="9738" max="9738" width="3.69921875" style="137" customWidth="1"/>
    <col min="9739" max="9739" width="2.5" style="137" customWidth="1"/>
    <col min="9740" max="9985" width="8.796875" style="137"/>
    <col min="9986" max="9986" width="2.09765625" style="137" customWidth="1"/>
    <col min="9987" max="9987" width="24.19921875" style="137" customWidth="1"/>
    <col min="9988" max="9988" width="4" style="137" customWidth="1"/>
    <col min="9989" max="9990" width="20.09765625" style="137" customWidth="1"/>
    <col min="9991" max="9992" width="10.296875" style="137" customWidth="1"/>
    <col min="9993" max="9993" width="3.09765625" style="137" customWidth="1"/>
    <col min="9994" max="9994" width="3.69921875" style="137" customWidth="1"/>
    <col min="9995" max="9995" width="2.5" style="137" customWidth="1"/>
    <col min="9996" max="10241" width="8.796875" style="137"/>
    <col min="10242" max="10242" width="2.09765625" style="137" customWidth="1"/>
    <col min="10243" max="10243" width="24.19921875" style="137" customWidth="1"/>
    <col min="10244" max="10244" width="4" style="137" customWidth="1"/>
    <col min="10245" max="10246" width="20.09765625" style="137" customWidth="1"/>
    <col min="10247" max="10248" width="10.296875" style="137" customWidth="1"/>
    <col min="10249" max="10249" width="3.09765625" style="137" customWidth="1"/>
    <col min="10250" max="10250" width="3.69921875" style="137" customWidth="1"/>
    <col min="10251" max="10251" width="2.5" style="137" customWidth="1"/>
    <col min="10252" max="10497" width="8.796875" style="137"/>
    <col min="10498" max="10498" width="2.09765625" style="137" customWidth="1"/>
    <col min="10499" max="10499" width="24.19921875" style="137" customWidth="1"/>
    <col min="10500" max="10500" width="4" style="137" customWidth="1"/>
    <col min="10501" max="10502" width="20.09765625" style="137" customWidth="1"/>
    <col min="10503" max="10504" width="10.296875" style="137" customWidth="1"/>
    <col min="10505" max="10505" width="3.09765625" style="137" customWidth="1"/>
    <col min="10506" max="10506" width="3.69921875" style="137" customWidth="1"/>
    <col min="10507" max="10507" width="2.5" style="137" customWidth="1"/>
    <col min="10508" max="10753" width="8.796875" style="137"/>
    <col min="10754" max="10754" width="2.09765625" style="137" customWidth="1"/>
    <col min="10755" max="10755" width="24.19921875" style="137" customWidth="1"/>
    <col min="10756" max="10756" width="4" style="137" customWidth="1"/>
    <col min="10757" max="10758" width="20.09765625" style="137" customWidth="1"/>
    <col min="10759" max="10760" width="10.296875" style="137" customWidth="1"/>
    <col min="10761" max="10761" width="3.09765625" style="137" customWidth="1"/>
    <col min="10762" max="10762" width="3.69921875" style="137" customWidth="1"/>
    <col min="10763" max="10763" width="2.5" style="137" customWidth="1"/>
    <col min="10764" max="11009" width="8.796875" style="137"/>
    <col min="11010" max="11010" width="2.09765625" style="137" customWidth="1"/>
    <col min="11011" max="11011" width="24.19921875" style="137" customWidth="1"/>
    <col min="11012" max="11012" width="4" style="137" customWidth="1"/>
    <col min="11013" max="11014" width="20.09765625" style="137" customWidth="1"/>
    <col min="11015" max="11016" width="10.296875" style="137" customWidth="1"/>
    <col min="11017" max="11017" width="3.09765625" style="137" customWidth="1"/>
    <col min="11018" max="11018" width="3.69921875" style="137" customWidth="1"/>
    <col min="11019" max="11019" width="2.5" style="137" customWidth="1"/>
    <col min="11020" max="11265" width="8.796875" style="137"/>
    <col min="11266" max="11266" width="2.09765625" style="137" customWidth="1"/>
    <col min="11267" max="11267" width="24.19921875" style="137" customWidth="1"/>
    <col min="11268" max="11268" width="4" style="137" customWidth="1"/>
    <col min="11269" max="11270" width="20.09765625" style="137" customWidth="1"/>
    <col min="11271" max="11272" width="10.296875" style="137" customWidth="1"/>
    <col min="11273" max="11273" width="3.09765625" style="137" customWidth="1"/>
    <col min="11274" max="11274" width="3.69921875" style="137" customWidth="1"/>
    <col min="11275" max="11275" width="2.5" style="137" customWidth="1"/>
    <col min="11276" max="11521" width="8.796875" style="137"/>
    <col min="11522" max="11522" width="2.09765625" style="137" customWidth="1"/>
    <col min="11523" max="11523" width="24.19921875" style="137" customWidth="1"/>
    <col min="11524" max="11524" width="4" style="137" customWidth="1"/>
    <col min="11525" max="11526" width="20.09765625" style="137" customWidth="1"/>
    <col min="11527" max="11528" width="10.296875" style="137" customWidth="1"/>
    <col min="11529" max="11529" width="3.09765625" style="137" customWidth="1"/>
    <col min="11530" max="11530" width="3.69921875" style="137" customWidth="1"/>
    <col min="11531" max="11531" width="2.5" style="137" customWidth="1"/>
    <col min="11532" max="11777" width="8.796875" style="137"/>
    <col min="11778" max="11778" width="2.09765625" style="137" customWidth="1"/>
    <col min="11779" max="11779" width="24.19921875" style="137" customWidth="1"/>
    <col min="11780" max="11780" width="4" style="137" customWidth="1"/>
    <col min="11781" max="11782" width="20.09765625" style="137" customWidth="1"/>
    <col min="11783" max="11784" width="10.296875" style="137" customWidth="1"/>
    <col min="11785" max="11785" width="3.09765625" style="137" customWidth="1"/>
    <col min="11786" max="11786" width="3.69921875" style="137" customWidth="1"/>
    <col min="11787" max="11787" width="2.5" style="137" customWidth="1"/>
    <col min="11788" max="12033" width="8.796875" style="137"/>
    <col min="12034" max="12034" width="2.09765625" style="137" customWidth="1"/>
    <col min="12035" max="12035" width="24.19921875" style="137" customWidth="1"/>
    <col min="12036" max="12036" width="4" style="137" customWidth="1"/>
    <col min="12037" max="12038" width="20.09765625" style="137" customWidth="1"/>
    <col min="12039" max="12040" width="10.296875" style="137" customWidth="1"/>
    <col min="12041" max="12041" width="3.09765625" style="137" customWidth="1"/>
    <col min="12042" max="12042" width="3.69921875" style="137" customWidth="1"/>
    <col min="12043" max="12043" width="2.5" style="137" customWidth="1"/>
    <col min="12044" max="12289" width="8.796875" style="137"/>
    <col min="12290" max="12290" width="2.09765625" style="137" customWidth="1"/>
    <col min="12291" max="12291" width="24.19921875" style="137" customWidth="1"/>
    <col min="12292" max="12292" width="4" style="137" customWidth="1"/>
    <col min="12293" max="12294" width="20.09765625" style="137" customWidth="1"/>
    <col min="12295" max="12296" width="10.296875" style="137" customWidth="1"/>
    <col min="12297" max="12297" width="3.09765625" style="137" customWidth="1"/>
    <col min="12298" max="12298" width="3.69921875" style="137" customWidth="1"/>
    <col min="12299" max="12299" width="2.5" style="137" customWidth="1"/>
    <col min="12300" max="12545" width="8.796875" style="137"/>
    <col min="12546" max="12546" width="2.09765625" style="137" customWidth="1"/>
    <col min="12547" max="12547" width="24.19921875" style="137" customWidth="1"/>
    <col min="12548" max="12548" width="4" style="137" customWidth="1"/>
    <col min="12549" max="12550" width="20.09765625" style="137" customWidth="1"/>
    <col min="12551" max="12552" width="10.296875" style="137" customWidth="1"/>
    <col min="12553" max="12553" width="3.09765625" style="137" customWidth="1"/>
    <col min="12554" max="12554" width="3.69921875" style="137" customWidth="1"/>
    <col min="12555" max="12555" width="2.5" style="137" customWidth="1"/>
    <col min="12556" max="12801" width="8.796875" style="137"/>
    <col min="12802" max="12802" width="2.09765625" style="137" customWidth="1"/>
    <col min="12803" max="12803" width="24.19921875" style="137" customWidth="1"/>
    <col min="12804" max="12804" width="4" style="137" customWidth="1"/>
    <col min="12805" max="12806" width="20.09765625" style="137" customWidth="1"/>
    <col min="12807" max="12808" width="10.296875" style="137" customWidth="1"/>
    <col min="12809" max="12809" width="3.09765625" style="137" customWidth="1"/>
    <col min="12810" max="12810" width="3.69921875" style="137" customWidth="1"/>
    <col min="12811" max="12811" width="2.5" style="137" customWidth="1"/>
    <col min="12812" max="13057" width="8.796875" style="137"/>
    <col min="13058" max="13058" width="2.09765625" style="137" customWidth="1"/>
    <col min="13059" max="13059" width="24.19921875" style="137" customWidth="1"/>
    <col min="13060" max="13060" width="4" style="137" customWidth="1"/>
    <col min="13061" max="13062" width="20.09765625" style="137" customWidth="1"/>
    <col min="13063" max="13064" width="10.296875" style="137" customWidth="1"/>
    <col min="13065" max="13065" width="3.09765625" style="137" customWidth="1"/>
    <col min="13066" max="13066" width="3.69921875" style="137" customWidth="1"/>
    <col min="13067" max="13067" width="2.5" style="137" customWidth="1"/>
    <col min="13068" max="13313" width="8.796875" style="137"/>
    <col min="13314" max="13314" width="2.09765625" style="137" customWidth="1"/>
    <col min="13315" max="13315" width="24.19921875" style="137" customWidth="1"/>
    <col min="13316" max="13316" width="4" style="137" customWidth="1"/>
    <col min="13317" max="13318" width="20.09765625" style="137" customWidth="1"/>
    <col min="13319" max="13320" width="10.296875" style="137" customWidth="1"/>
    <col min="13321" max="13321" width="3.09765625" style="137" customWidth="1"/>
    <col min="13322" max="13322" width="3.69921875" style="137" customWidth="1"/>
    <col min="13323" max="13323" width="2.5" style="137" customWidth="1"/>
    <col min="13324" max="13569" width="8.796875" style="137"/>
    <col min="13570" max="13570" width="2.09765625" style="137" customWidth="1"/>
    <col min="13571" max="13571" width="24.19921875" style="137" customWidth="1"/>
    <col min="13572" max="13572" width="4" style="137" customWidth="1"/>
    <col min="13573" max="13574" width="20.09765625" style="137" customWidth="1"/>
    <col min="13575" max="13576" width="10.296875" style="137" customWidth="1"/>
    <col min="13577" max="13577" width="3.09765625" style="137" customWidth="1"/>
    <col min="13578" max="13578" width="3.69921875" style="137" customWidth="1"/>
    <col min="13579" max="13579" width="2.5" style="137" customWidth="1"/>
    <col min="13580" max="13825" width="8.796875" style="137"/>
    <col min="13826" max="13826" width="2.09765625" style="137" customWidth="1"/>
    <col min="13827" max="13827" width="24.19921875" style="137" customWidth="1"/>
    <col min="13828" max="13828" width="4" style="137" customWidth="1"/>
    <col min="13829" max="13830" width="20.09765625" style="137" customWidth="1"/>
    <col min="13831" max="13832" width="10.296875" style="137" customWidth="1"/>
    <col min="13833" max="13833" width="3.09765625" style="137" customWidth="1"/>
    <col min="13834" max="13834" width="3.69921875" style="137" customWidth="1"/>
    <col min="13835" max="13835" width="2.5" style="137" customWidth="1"/>
    <col min="13836" max="14081" width="8.796875" style="137"/>
    <col min="14082" max="14082" width="2.09765625" style="137" customWidth="1"/>
    <col min="14083" max="14083" width="24.19921875" style="137" customWidth="1"/>
    <col min="14084" max="14084" width="4" style="137" customWidth="1"/>
    <col min="14085" max="14086" width="20.09765625" style="137" customWidth="1"/>
    <col min="14087" max="14088" width="10.296875" style="137" customWidth="1"/>
    <col min="14089" max="14089" width="3.09765625" style="137" customWidth="1"/>
    <col min="14090" max="14090" width="3.69921875" style="137" customWidth="1"/>
    <col min="14091" max="14091" width="2.5" style="137" customWidth="1"/>
    <col min="14092" max="14337" width="8.796875" style="137"/>
    <col min="14338" max="14338" width="2.09765625" style="137" customWidth="1"/>
    <col min="14339" max="14339" width="24.19921875" style="137" customWidth="1"/>
    <col min="14340" max="14340" width="4" style="137" customWidth="1"/>
    <col min="14341" max="14342" width="20.09765625" style="137" customWidth="1"/>
    <col min="14343" max="14344" width="10.296875" style="137" customWidth="1"/>
    <col min="14345" max="14345" width="3.09765625" style="137" customWidth="1"/>
    <col min="14346" max="14346" width="3.69921875" style="137" customWidth="1"/>
    <col min="14347" max="14347" width="2.5" style="137" customWidth="1"/>
    <col min="14348" max="14593" width="8.796875" style="137"/>
    <col min="14594" max="14594" width="2.09765625" style="137" customWidth="1"/>
    <col min="14595" max="14595" width="24.19921875" style="137" customWidth="1"/>
    <col min="14596" max="14596" width="4" style="137" customWidth="1"/>
    <col min="14597" max="14598" width="20.09765625" style="137" customWidth="1"/>
    <col min="14599" max="14600" width="10.296875" style="137" customWidth="1"/>
    <col min="14601" max="14601" width="3.09765625" style="137" customWidth="1"/>
    <col min="14602" max="14602" width="3.69921875" style="137" customWidth="1"/>
    <col min="14603" max="14603" width="2.5" style="137" customWidth="1"/>
    <col min="14604" max="14849" width="8.796875" style="137"/>
    <col min="14850" max="14850" width="2.09765625" style="137" customWidth="1"/>
    <col min="14851" max="14851" width="24.19921875" style="137" customWidth="1"/>
    <col min="14852" max="14852" width="4" style="137" customWidth="1"/>
    <col min="14853" max="14854" width="20.09765625" style="137" customWidth="1"/>
    <col min="14855" max="14856" width="10.296875" style="137" customWidth="1"/>
    <col min="14857" max="14857" width="3.09765625" style="137" customWidth="1"/>
    <col min="14858" max="14858" width="3.69921875" style="137" customWidth="1"/>
    <col min="14859" max="14859" width="2.5" style="137" customWidth="1"/>
    <col min="14860" max="15105" width="8.796875" style="137"/>
    <col min="15106" max="15106" width="2.09765625" style="137" customWidth="1"/>
    <col min="15107" max="15107" width="24.19921875" style="137" customWidth="1"/>
    <col min="15108" max="15108" width="4" style="137" customWidth="1"/>
    <col min="15109" max="15110" width="20.09765625" style="137" customWidth="1"/>
    <col min="15111" max="15112" width="10.296875" style="137" customWidth="1"/>
    <col min="15113" max="15113" width="3.09765625" style="137" customWidth="1"/>
    <col min="15114" max="15114" width="3.69921875" style="137" customWidth="1"/>
    <col min="15115" max="15115" width="2.5" style="137" customWidth="1"/>
    <col min="15116" max="15361" width="8.796875" style="137"/>
    <col min="15362" max="15362" width="2.09765625" style="137" customWidth="1"/>
    <col min="15363" max="15363" width="24.19921875" style="137" customWidth="1"/>
    <col min="15364" max="15364" width="4" style="137" customWidth="1"/>
    <col min="15365" max="15366" width="20.09765625" style="137" customWidth="1"/>
    <col min="15367" max="15368" width="10.296875" style="137" customWidth="1"/>
    <col min="15369" max="15369" width="3.09765625" style="137" customWidth="1"/>
    <col min="15370" max="15370" width="3.69921875" style="137" customWidth="1"/>
    <col min="15371" max="15371" width="2.5" style="137" customWidth="1"/>
    <col min="15372" max="15617" width="8.796875" style="137"/>
    <col min="15618" max="15618" width="2.09765625" style="137" customWidth="1"/>
    <col min="15619" max="15619" width="24.19921875" style="137" customWidth="1"/>
    <col min="15620" max="15620" width="4" style="137" customWidth="1"/>
    <col min="15621" max="15622" width="20.09765625" style="137" customWidth="1"/>
    <col min="15623" max="15624" width="10.296875" style="137" customWidth="1"/>
    <col min="15625" max="15625" width="3.09765625" style="137" customWidth="1"/>
    <col min="15626" max="15626" width="3.69921875" style="137" customWidth="1"/>
    <col min="15627" max="15627" width="2.5" style="137" customWidth="1"/>
    <col min="15628" max="15873" width="8.796875" style="137"/>
    <col min="15874" max="15874" width="2.09765625" style="137" customWidth="1"/>
    <col min="15875" max="15875" width="24.19921875" style="137" customWidth="1"/>
    <col min="15876" max="15876" width="4" style="137" customWidth="1"/>
    <col min="15877" max="15878" width="20.09765625" style="137" customWidth="1"/>
    <col min="15879" max="15880" width="10.296875" style="137" customWidth="1"/>
    <col min="15881" max="15881" width="3.09765625" style="137" customWidth="1"/>
    <col min="15882" max="15882" width="3.69921875" style="137" customWidth="1"/>
    <col min="15883" max="15883" width="2.5" style="137" customWidth="1"/>
    <col min="15884" max="16129" width="8.796875" style="137"/>
    <col min="16130" max="16130" width="2.09765625" style="137" customWidth="1"/>
    <col min="16131" max="16131" width="24.19921875" style="137" customWidth="1"/>
    <col min="16132" max="16132" width="4" style="137" customWidth="1"/>
    <col min="16133" max="16134" width="20.09765625" style="137" customWidth="1"/>
    <col min="16135" max="16136" width="10.296875" style="137" customWidth="1"/>
    <col min="16137" max="16137" width="3.09765625" style="137" customWidth="1"/>
    <col min="16138" max="16138" width="3.69921875" style="137" customWidth="1"/>
    <col min="16139" max="16139" width="2.5" style="137" customWidth="1"/>
    <col min="16140" max="16384" width="8.796875" style="137"/>
  </cols>
  <sheetData>
    <row r="1" spans="1:10" ht="20.100000000000001" customHeight="1">
      <c r="B1" s="155" t="s">
        <v>240</v>
      </c>
    </row>
    <row r="2" spans="1:10" ht="20.100000000000001" customHeight="1">
      <c r="A2" s="156"/>
      <c r="B2" s="157"/>
      <c r="C2" s="157"/>
      <c r="D2" s="157"/>
      <c r="E2" s="157"/>
      <c r="F2" s="157"/>
      <c r="G2" s="157"/>
      <c r="H2" s="157"/>
      <c r="I2" s="158" t="s">
        <v>241</v>
      </c>
      <c r="J2" s="157"/>
    </row>
    <row r="3" spans="1:10" ht="20.100000000000001" customHeight="1">
      <c r="A3" s="156"/>
      <c r="B3" s="157"/>
      <c r="C3" s="157"/>
      <c r="D3" s="157"/>
      <c r="E3" s="157"/>
      <c r="F3" s="157"/>
      <c r="G3" s="157"/>
      <c r="H3" s="157"/>
      <c r="I3" s="159"/>
      <c r="J3" s="157"/>
    </row>
    <row r="4" spans="1:10" ht="20.100000000000001" customHeight="1">
      <c r="A4" s="156"/>
      <c r="B4" s="1147" t="s">
        <v>242</v>
      </c>
      <c r="C4" s="1147"/>
      <c r="D4" s="1147"/>
      <c r="E4" s="1147"/>
      <c r="F4" s="1147"/>
      <c r="G4" s="1147"/>
      <c r="H4" s="1147"/>
      <c r="I4" s="1147"/>
      <c r="J4" s="157"/>
    </row>
    <row r="5" spans="1:10" ht="20.100000000000001" customHeight="1">
      <c r="A5" s="156"/>
      <c r="B5" s="160"/>
      <c r="C5" s="160"/>
      <c r="D5" s="161"/>
      <c r="E5" s="160"/>
      <c r="F5" s="158"/>
      <c r="G5" s="160"/>
      <c r="H5" s="160"/>
      <c r="I5" s="160"/>
      <c r="J5" s="157"/>
    </row>
    <row r="6" spans="1:10" ht="30" customHeight="1">
      <c r="A6" s="162"/>
      <c r="B6" s="163" t="s">
        <v>2</v>
      </c>
      <c r="C6" s="1145"/>
      <c r="D6" s="1148"/>
      <c r="E6" s="1148"/>
      <c r="F6" s="1148"/>
      <c r="G6" s="1148"/>
      <c r="H6" s="1148"/>
      <c r="I6" s="1146"/>
      <c r="J6" s="157"/>
    </row>
    <row r="7" spans="1:10" ht="30" customHeight="1">
      <c r="A7" s="157"/>
      <c r="B7" s="163" t="s">
        <v>243</v>
      </c>
      <c r="C7" s="1145" t="s">
        <v>244</v>
      </c>
      <c r="D7" s="1148"/>
      <c r="E7" s="1148"/>
      <c r="F7" s="1148"/>
      <c r="G7" s="1148"/>
      <c r="H7" s="1148"/>
      <c r="I7" s="1146"/>
      <c r="J7" s="157"/>
    </row>
    <row r="8" spans="1:10" ht="30" customHeight="1">
      <c r="A8" s="157"/>
      <c r="B8" s="164"/>
      <c r="C8" s="164"/>
      <c r="D8" s="164"/>
      <c r="E8" s="164"/>
      <c r="F8" s="164"/>
      <c r="G8" s="164"/>
      <c r="H8" s="164"/>
      <c r="I8" s="164"/>
      <c r="J8" s="157"/>
    </row>
    <row r="9" spans="1:10" ht="19.5" customHeight="1">
      <c r="A9" s="157"/>
      <c r="B9" s="165" t="s">
        <v>245</v>
      </c>
      <c r="C9" s="164"/>
      <c r="D9" s="164"/>
      <c r="E9" s="164"/>
      <c r="F9" s="164"/>
      <c r="G9" s="164"/>
      <c r="H9" s="164"/>
      <c r="I9" s="164"/>
      <c r="J9" s="157"/>
    </row>
    <row r="10" spans="1:10" ht="19.5" customHeight="1">
      <c r="A10" s="157"/>
      <c r="B10" s="1145" t="s">
        <v>246</v>
      </c>
      <c r="C10" s="1148"/>
      <c r="D10" s="1148"/>
      <c r="E10" s="1148"/>
      <c r="F10" s="1148"/>
      <c r="G10" s="1148"/>
      <c r="H10" s="1145" t="s">
        <v>247</v>
      </c>
      <c r="I10" s="1146"/>
      <c r="J10" s="157"/>
    </row>
    <row r="11" spans="1:10" ht="75" customHeight="1">
      <c r="A11" s="157"/>
      <c r="B11" s="1141" t="s">
        <v>248</v>
      </c>
      <c r="C11" s="1143" t="s">
        <v>249</v>
      </c>
      <c r="D11" s="1144"/>
      <c r="E11" s="1144"/>
      <c r="F11" s="1144"/>
      <c r="G11" s="1144"/>
      <c r="H11" s="1145"/>
      <c r="I11" s="1146"/>
      <c r="J11" s="157"/>
    </row>
    <row r="12" spans="1:10" ht="75" customHeight="1">
      <c r="A12" s="157"/>
      <c r="B12" s="1142"/>
      <c r="C12" s="1143" t="s">
        <v>250</v>
      </c>
      <c r="D12" s="1144"/>
      <c r="E12" s="1144"/>
      <c r="F12" s="1144"/>
      <c r="G12" s="1144"/>
      <c r="H12" s="1145"/>
      <c r="I12" s="1146"/>
      <c r="J12" s="157"/>
    </row>
    <row r="13" spans="1:10" ht="75" customHeight="1">
      <c r="A13" s="157"/>
      <c r="B13" s="1141" t="s">
        <v>251</v>
      </c>
      <c r="C13" s="1143" t="s">
        <v>252</v>
      </c>
      <c r="D13" s="1144"/>
      <c r="E13" s="1144"/>
      <c r="F13" s="1144"/>
      <c r="G13" s="1144"/>
      <c r="H13" s="1145"/>
      <c r="I13" s="1146"/>
      <c r="J13" s="157"/>
    </row>
    <row r="14" spans="1:10" ht="75" customHeight="1">
      <c r="A14" s="157"/>
      <c r="B14" s="1152"/>
      <c r="C14" s="1143" t="s">
        <v>253</v>
      </c>
      <c r="D14" s="1144"/>
      <c r="E14" s="1144"/>
      <c r="F14" s="1144"/>
      <c r="G14" s="1144"/>
      <c r="H14" s="1145"/>
      <c r="I14" s="1146"/>
      <c r="J14" s="157"/>
    </row>
    <row r="15" spans="1:10" ht="75" customHeight="1">
      <c r="A15" s="157"/>
      <c r="B15" s="1141" t="s">
        <v>254</v>
      </c>
      <c r="C15" s="1143" t="s">
        <v>255</v>
      </c>
      <c r="D15" s="1144"/>
      <c r="E15" s="1144"/>
      <c r="F15" s="1144"/>
      <c r="G15" s="1149"/>
      <c r="H15" s="1145"/>
      <c r="I15" s="1146"/>
      <c r="J15" s="157"/>
    </row>
    <row r="16" spans="1:10" ht="75" customHeight="1">
      <c r="A16" s="157"/>
      <c r="B16" s="1142"/>
      <c r="C16" s="1150" t="s">
        <v>256</v>
      </c>
      <c r="D16" s="1151"/>
      <c r="E16" s="1151"/>
      <c r="F16" s="1151"/>
      <c r="G16" s="1151"/>
      <c r="H16" s="1145"/>
      <c r="I16" s="1146"/>
      <c r="J16" s="157"/>
    </row>
    <row r="17" spans="1:11" ht="15" customHeight="1">
      <c r="A17" s="157"/>
      <c r="B17" s="166"/>
      <c r="C17" s="166"/>
      <c r="D17" s="166"/>
      <c r="E17" s="166"/>
      <c r="F17" s="166"/>
      <c r="G17" s="166"/>
      <c r="H17" s="167"/>
      <c r="I17" s="167"/>
      <c r="J17" s="157"/>
    </row>
    <row r="18" spans="1:11" ht="15" customHeight="1">
      <c r="A18" s="157"/>
      <c r="B18" s="168" t="s">
        <v>257</v>
      </c>
      <c r="C18" s="168"/>
      <c r="D18" s="168"/>
      <c r="E18" s="168"/>
      <c r="F18" s="168"/>
      <c r="G18" s="168"/>
      <c r="H18" s="168"/>
      <c r="I18" s="168"/>
      <c r="J18" s="157"/>
    </row>
    <row r="19" spans="1:11">
      <c r="A19" s="157"/>
      <c r="B19" s="1154" t="s">
        <v>34</v>
      </c>
      <c r="C19" s="1155"/>
      <c r="D19" s="1155"/>
      <c r="E19" s="1155"/>
      <c r="F19" s="1155"/>
      <c r="G19" s="1156"/>
      <c r="H19" s="169" t="s">
        <v>35</v>
      </c>
      <c r="I19" s="169"/>
      <c r="J19" s="157"/>
    </row>
    <row r="20" spans="1:11">
      <c r="A20" s="157"/>
      <c r="B20" s="170">
        <v>1</v>
      </c>
      <c r="C20" s="1157" t="s">
        <v>258</v>
      </c>
      <c r="D20" s="1158"/>
      <c r="E20" s="1158"/>
      <c r="F20" s="1158"/>
      <c r="G20" s="1159"/>
      <c r="H20" s="1145"/>
      <c r="I20" s="1146"/>
      <c r="J20" s="157"/>
    </row>
    <row r="21" spans="1:11" ht="18.75" customHeight="1">
      <c r="A21" s="157"/>
      <c r="B21" s="170">
        <v>2</v>
      </c>
      <c r="C21" s="1157" t="s">
        <v>58</v>
      </c>
      <c r="D21" s="1158"/>
      <c r="E21" s="1158"/>
      <c r="F21" s="1158"/>
      <c r="G21" s="1159"/>
      <c r="H21" s="1145"/>
      <c r="I21" s="1146"/>
      <c r="J21" s="157"/>
    </row>
    <row r="22" spans="1:11" ht="17.25" customHeight="1">
      <c r="A22" s="157"/>
      <c r="B22" s="170">
        <v>3</v>
      </c>
      <c r="C22" s="1160" t="s">
        <v>59</v>
      </c>
      <c r="D22" s="1160"/>
      <c r="E22" s="1160"/>
      <c r="F22" s="1161"/>
      <c r="G22" s="1161"/>
      <c r="H22" s="1145"/>
      <c r="I22" s="1146"/>
      <c r="J22" s="145"/>
      <c r="K22" s="145"/>
    </row>
    <row r="23" spans="1:11" ht="17.25" customHeight="1">
      <c r="A23" s="157"/>
      <c r="B23" s="171"/>
      <c r="C23" s="145"/>
      <c r="D23" s="145"/>
      <c r="E23" s="145"/>
      <c r="F23" s="145"/>
      <c r="G23" s="145"/>
      <c r="H23" s="145"/>
      <c r="I23" s="145"/>
      <c r="J23" s="145"/>
      <c r="K23" s="145"/>
    </row>
    <row r="24" spans="1:11" ht="17.25" customHeight="1">
      <c r="A24" s="157"/>
      <c r="B24" s="1153" t="s">
        <v>941</v>
      </c>
      <c r="C24" s="1153"/>
      <c r="D24" s="1153"/>
      <c r="E24" s="1153"/>
      <c r="F24" s="1153"/>
      <c r="G24" s="1153"/>
      <c r="H24" s="1153"/>
      <c r="I24" s="1153"/>
      <c r="J24" s="145"/>
      <c r="K24" s="145"/>
    </row>
    <row r="25" spans="1:11" ht="17.25" customHeight="1">
      <c r="A25" s="157"/>
      <c r="B25" s="1153"/>
      <c r="C25" s="1153"/>
      <c r="D25" s="1153"/>
      <c r="E25" s="1153"/>
      <c r="F25" s="1153"/>
      <c r="G25" s="1153"/>
      <c r="H25" s="1153"/>
      <c r="I25" s="1153"/>
      <c r="J25" s="145"/>
      <c r="K25" s="145"/>
    </row>
    <row r="26" spans="1:11">
      <c r="A26" s="157"/>
      <c r="B26" s="1153"/>
      <c r="C26" s="1153"/>
      <c r="D26" s="1153"/>
      <c r="E26" s="1153"/>
      <c r="F26" s="1153"/>
      <c r="G26" s="1153"/>
      <c r="H26" s="1153"/>
      <c r="I26" s="1153"/>
      <c r="J26" s="157"/>
    </row>
    <row r="27" spans="1:11" ht="44.25" customHeight="1">
      <c r="A27" s="157"/>
      <c r="B27" s="1153"/>
      <c r="C27" s="1153"/>
      <c r="D27" s="1153"/>
      <c r="E27" s="1153"/>
      <c r="F27" s="1153"/>
      <c r="G27" s="1153"/>
      <c r="H27" s="1153"/>
      <c r="I27" s="1153"/>
      <c r="J27" s="157"/>
    </row>
    <row r="28" spans="1:11">
      <c r="A28" s="157"/>
      <c r="B28" s="157"/>
      <c r="C28" s="157"/>
      <c r="D28" s="157"/>
      <c r="E28" s="157"/>
      <c r="F28" s="157"/>
      <c r="G28" s="157"/>
      <c r="H28" s="157"/>
      <c r="I28" s="157"/>
      <c r="J28" s="157"/>
    </row>
  </sheetData>
  <mergeCells count="28">
    <mergeCell ref="B24:I27"/>
    <mergeCell ref="B19:G19"/>
    <mergeCell ref="C20:G20"/>
    <mergeCell ref="H20:I20"/>
    <mergeCell ref="C21:G21"/>
    <mergeCell ref="H21:I21"/>
    <mergeCell ref="C22:G22"/>
    <mergeCell ref="H22:I22"/>
    <mergeCell ref="B13:B14"/>
    <mergeCell ref="C13:G13"/>
    <mergeCell ref="H13:I13"/>
    <mergeCell ref="C14:G14"/>
    <mergeCell ref="H14:I14"/>
    <mergeCell ref="B15:B16"/>
    <mergeCell ref="C15:G15"/>
    <mergeCell ref="H15:I15"/>
    <mergeCell ref="C16:G16"/>
    <mergeCell ref="H16:I16"/>
    <mergeCell ref="B4:I4"/>
    <mergeCell ref="C6:I6"/>
    <mergeCell ref="C7:I7"/>
    <mergeCell ref="B10:G10"/>
    <mergeCell ref="H10:I10"/>
    <mergeCell ref="B11:B12"/>
    <mergeCell ref="C11:G11"/>
    <mergeCell ref="H11:I11"/>
    <mergeCell ref="C12:G12"/>
    <mergeCell ref="H12:I12"/>
  </mergeCells>
  <phoneticPr fontId="3"/>
  <dataValidations count="1">
    <dataValidation type="list" allowBlank="1" showInputMessage="1" showErrorMessage="1" sqref="H11:I16 H20:I22" xr:uid="{F129F6B0-B230-4F97-B19E-0C0C77231F74}">
      <formula1>"✓"</formula1>
    </dataValidation>
  </dataValidation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38FA6-C2DF-4AC1-940E-C8E17368AA71}">
  <sheetPr>
    <tabColor rgb="FFFF0000"/>
  </sheetPr>
  <dimension ref="A1:J18"/>
  <sheetViews>
    <sheetView showGridLines="0" view="pageBreakPreview" topLeftCell="A10" zoomScaleNormal="100" zoomScaleSheetLayoutView="100" workbookViewId="0">
      <selection activeCell="B7" sqref="B7:B15"/>
    </sheetView>
  </sheetViews>
  <sheetFormatPr defaultColWidth="8.09765625" defaultRowHeight="13.2"/>
  <cols>
    <col min="1" max="1" width="1.09765625" style="63" customWidth="1"/>
    <col min="2" max="2" width="21.796875" style="63" customWidth="1"/>
    <col min="3" max="3" width="3.59765625" style="63" customWidth="1"/>
    <col min="4" max="5" width="18.09765625" style="63" customWidth="1"/>
    <col min="6" max="6" width="11.5" style="63" customWidth="1"/>
    <col min="7" max="7" width="10.09765625" style="63" customWidth="1"/>
    <col min="8" max="8" width="2.796875" style="63" customWidth="1"/>
    <col min="9" max="9" width="3.3984375" style="63" customWidth="1"/>
    <col min="10" max="10" width="2.19921875" style="63" customWidth="1"/>
    <col min="11" max="256" width="8.09765625" style="63"/>
    <col min="257" max="257" width="1.09765625" style="63" customWidth="1"/>
    <col min="258" max="258" width="21.796875" style="63" customWidth="1"/>
    <col min="259" max="259" width="3.59765625" style="63" customWidth="1"/>
    <col min="260" max="261" width="18.09765625" style="63" customWidth="1"/>
    <col min="262" max="262" width="11.5" style="63" customWidth="1"/>
    <col min="263" max="263" width="10.09765625" style="63" customWidth="1"/>
    <col min="264" max="264" width="2.796875" style="63" customWidth="1"/>
    <col min="265" max="265" width="3.3984375" style="63" customWidth="1"/>
    <col min="266" max="266" width="2.19921875" style="63" customWidth="1"/>
    <col min="267" max="512" width="8.09765625" style="63"/>
    <col min="513" max="513" width="1.09765625" style="63" customWidth="1"/>
    <col min="514" max="514" width="21.796875" style="63" customWidth="1"/>
    <col min="515" max="515" width="3.59765625" style="63" customWidth="1"/>
    <col min="516" max="517" width="18.09765625" style="63" customWidth="1"/>
    <col min="518" max="518" width="11.5" style="63" customWidth="1"/>
    <col min="519" max="519" width="10.09765625" style="63" customWidth="1"/>
    <col min="520" max="520" width="2.796875" style="63" customWidth="1"/>
    <col min="521" max="521" width="3.3984375" style="63" customWidth="1"/>
    <col min="522" max="522" width="2.19921875" style="63" customWidth="1"/>
    <col min="523" max="768" width="8.09765625" style="63"/>
    <col min="769" max="769" width="1.09765625" style="63" customWidth="1"/>
    <col min="770" max="770" width="21.796875" style="63" customWidth="1"/>
    <col min="771" max="771" width="3.59765625" style="63" customWidth="1"/>
    <col min="772" max="773" width="18.09765625" style="63" customWidth="1"/>
    <col min="774" max="774" width="11.5" style="63" customWidth="1"/>
    <col min="775" max="775" width="10.09765625" style="63" customWidth="1"/>
    <col min="776" max="776" width="2.796875" style="63" customWidth="1"/>
    <col min="777" max="777" width="3.3984375" style="63" customWidth="1"/>
    <col min="778" max="778" width="2.19921875" style="63" customWidth="1"/>
    <col min="779" max="1024" width="8.09765625" style="63"/>
    <col min="1025" max="1025" width="1.09765625" style="63" customWidth="1"/>
    <col min="1026" max="1026" width="21.796875" style="63" customWidth="1"/>
    <col min="1027" max="1027" width="3.59765625" style="63" customWidth="1"/>
    <col min="1028" max="1029" width="18.09765625" style="63" customWidth="1"/>
    <col min="1030" max="1030" width="11.5" style="63" customWidth="1"/>
    <col min="1031" max="1031" width="10.09765625" style="63" customWidth="1"/>
    <col min="1032" max="1032" width="2.796875" style="63" customWidth="1"/>
    <col min="1033" max="1033" width="3.3984375" style="63" customWidth="1"/>
    <col min="1034" max="1034" width="2.19921875" style="63" customWidth="1"/>
    <col min="1035" max="1280" width="8.09765625" style="63"/>
    <col min="1281" max="1281" width="1.09765625" style="63" customWidth="1"/>
    <col min="1282" max="1282" width="21.796875" style="63" customWidth="1"/>
    <col min="1283" max="1283" width="3.59765625" style="63" customWidth="1"/>
    <col min="1284" max="1285" width="18.09765625" style="63" customWidth="1"/>
    <col min="1286" max="1286" width="11.5" style="63" customWidth="1"/>
    <col min="1287" max="1287" width="10.09765625" style="63" customWidth="1"/>
    <col min="1288" max="1288" width="2.796875" style="63" customWidth="1"/>
    <col min="1289" max="1289" width="3.3984375" style="63" customWidth="1"/>
    <col min="1290" max="1290" width="2.19921875" style="63" customWidth="1"/>
    <col min="1291" max="1536" width="8.09765625" style="63"/>
    <col min="1537" max="1537" width="1.09765625" style="63" customWidth="1"/>
    <col min="1538" max="1538" width="21.796875" style="63" customWidth="1"/>
    <col min="1539" max="1539" width="3.59765625" style="63" customWidth="1"/>
    <col min="1540" max="1541" width="18.09765625" style="63" customWidth="1"/>
    <col min="1542" max="1542" width="11.5" style="63" customWidth="1"/>
    <col min="1543" max="1543" width="10.09765625" style="63" customWidth="1"/>
    <col min="1544" max="1544" width="2.796875" style="63" customWidth="1"/>
    <col min="1545" max="1545" width="3.3984375" style="63" customWidth="1"/>
    <col min="1546" max="1546" width="2.19921875" style="63" customWidth="1"/>
    <col min="1547" max="1792" width="8.09765625" style="63"/>
    <col min="1793" max="1793" width="1.09765625" style="63" customWidth="1"/>
    <col min="1794" max="1794" width="21.796875" style="63" customWidth="1"/>
    <col min="1795" max="1795" width="3.59765625" style="63" customWidth="1"/>
    <col min="1796" max="1797" width="18.09765625" style="63" customWidth="1"/>
    <col min="1798" max="1798" width="11.5" style="63" customWidth="1"/>
    <col min="1799" max="1799" width="10.09765625" style="63" customWidth="1"/>
    <col min="1800" max="1800" width="2.796875" style="63" customWidth="1"/>
    <col min="1801" max="1801" width="3.3984375" style="63" customWidth="1"/>
    <col min="1802" max="1802" width="2.19921875" style="63" customWidth="1"/>
    <col min="1803" max="2048" width="8.09765625" style="63"/>
    <col min="2049" max="2049" width="1.09765625" style="63" customWidth="1"/>
    <col min="2050" max="2050" width="21.796875" style="63" customWidth="1"/>
    <col min="2051" max="2051" width="3.59765625" style="63" customWidth="1"/>
    <col min="2052" max="2053" width="18.09765625" style="63" customWidth="1"/>
    <col min="2054" max="2054" width="11.5" style="63" customWidth="1"/>
    <col min="2055" max="2055" width="10.09765625" style="63" customWidth="1"/>
    <col min="2056" max="2056" width="2.796875" style="63" customWidth="1"/>
    <col min="2057" max="2057" width="3.3984375" style="63" customWidth="1"/>
    <col min="2058" max="2058" width="2.19921875" style="63" customWidth="1"/>
    <col min="2059" max="2304" width="8.09765625" style="63"/>
    <col min="2305" max="2305" width="1.09765625" style="63" customWidth="1"/>
    <col min="2306" max="2306" width="21.796875" style="63" customWidth="1"/>
    <col min="2307" max="2307" width="3.59765625" style="63" customWidth="1"/>
    <col min="2308" max="2309" width="18.09765625" style="63" customWidth="1"/>
    <col min="2310" max="2310" width="11.5" style="63" customWidth="1"/>
    <col min="2311" max="2311" width="10.09765625" style="63" customWidth="1"/>
    <col min="2312" max="2312" width="2.796875" style="63" customWidth="1"/>
    <col min="2313" max="2313" width="3.3984375" style="63" customWidth="1"/>
    <col min="2314" max="2314" width="2.19921875" style="63" customWidth="1"/>
    <col min="2315" max="2560" width="8.09765625" style="63"/>
    <col min="2561" max="2561" width="1.09765625" style="63" customWidth="1"/>
    <col min="2562" max="2562" width="21.796875" style="63" customWidth="1"/>
    <col min="2563" max="2563" width="3.59765625" style="63" customWidth="1"/>
    <col min="2564" max="2565" width="18.09765625" style="63" customWidth="1"/>
    <col min="2566" max="2566" width="11.5" style="63" customWidth="1"/>
    <col min="2567" max="2567" width="10.09765625" style="63" customWidth="1"/>
    <col min="2568" max="2568" width="2.796875" style="63" customWidth="1"/>
    <col min="2569" max="2569" width="3.3984375" style="63" customWidth="1"/>
    <col min="2570" max="2570" width="2.19921875" style="63" customWidth="1"/>
    <col min="2571" max="2816" width="8.09765625" style="63"/>
    <col min="2817" max="2817" width="1.09765625" style="63" customWidth="1"/>
    <col min="2818" max="2818" width="21.796875" style="63" customWidth="1"/>
    <col min="2819" max="2819" width="3.59765625" style="63" customWidth="1"/>
    <col min="2820" max="2821" width="18.09765625" style="63" customWidth="1"/>
    <col min="2822" max="2822" width="11.5" style="63" customWidth="1"/>
    <col min="2823" max="2823" width="10.09765625" style="63" customWidth="1"/>
    <col min="2824" max="2824" width="2.796875" style="63" customWidth="1"/>
    <col min="2825" max="2825" width="3.3984375" style="63" customWidth="1"/>
    <col min="2826" max="2826" width="2.19921875" style="63" customWidth="1"/>
    <col min="2827" max="3072" width="8.09765625" style="63"/>
    <col min="3073" max="3073" width="1.09765625" style="63" customWidth="1"/>
    <col min="3074" max="3074" width="21.796875" style="63" customWidth="1"/>
    <col min="3075" max="3075" width="3.59765625" style="63" customWidth="1"/>
    <col min="3076" max="3077" width="18.09765625" style="63" customWidth="1"/>
    <col min="3078" max="3078" width="11.5" style="63" customWidth="1"/>
    <col min="3079" max="3079" width="10.09765625" style="63" customWidth="1"/>
    <col min="3080" max="3080" width="2.796875" style="63" customWidth="1"/>
    <col min="3081" max="3081" width="3.3984375" style="63" customWidth="1"/>
    <col min="3082" max="3082" width="2.19921875" style="63" customWidth="1"/>
    <col min="3083" max="3328" width="8.09765625" style="63"/>
    <col min="3329" max="3329" width="1.09765625" style="63" customWidth="1"/>
    <col min="3330" max="3330" width="21.796875" style="63" customWidth="1"/>
    <col min="3331" max="3331" width="3.59765625" style="63" customWidth="1"/>
    <col min="3332" max="3333" width="18.09765625" style="63" customWidth="1"/>
    <col min="3334" max="3334" width="11.5" style="63" customWidth="1"/>
    <col min="3335" max="3335" width="10.09765625" style="63" customWidth="1"/>
    <col min="3336" max="3336" width="2.796875" style="63" customWidth="1"/>
    <col min="3337" max="3337" width="3.3984375" style="63" customWidth="1"/>
    <col min="3338" max="3338" width="2.19921875" style="63" customWidth="1"/>
    <col min="3339" max="3584" width="8.09765625" style="63"/>
    <col min="3585" max="3585" width="1.09765625" style="63" customWidth="1"/>
    <col min="3586" max="3586" width="21.796875" style="63" customWidth="1"/>
    <col min="3587" max="3587" width="3.59765625" style="63" customWidth="1"/>
    <col min="3588" max="3589" width="18.09765625" style="63" customWidth="1"/>
    <col min="3590" max="3590" width="11.5" style="63" customWidth="1"/>
    <col min="3591" max="3591" width="10.09765625" style="63" customWidth="1"/>
    <col min="3592" max="3592" width="2.796875" style="63" customWidth="1"/>
    <col min="3593" max="3593" width="3.3984375" style="63" customWidth="1"/>
    <col min="3594" max="3594" width="2.19921875" style="63" customWidth="1"/>
    <col min="3595" max="3840" width="8.09765625" style="63"/>
    <col min="3841" max="3841" width="1.09765625" style="63" customWidth="1"/>
    <col min="3842" max="3842" width="21.796875" style="63" customWidth="1"/>
    <col min="3843" max="3843" width="3.59765625" style="63" customWidth="1"/>
    <col min="3844" max="3845" width="18.09765625" style="63" customWidth="1"/>
    <col min="3846" max="3846" width="11.5" style="63" customWidth="1"/>
    <col min="3847" max="3847" width="10.09765625" style="63" customWidth="1"/>
    <col min="3848" max="3848" width="2.796875" style="63" customWidth="1"/>
    <col min="3849" max="3849" width="3.3984375" style="63" customWidth="1"/>
    <col min="3850" max="3850" width="2.19921875" style="63" customWidth="1"/>
    <col min="3851" max="4096" width="8.09765625" style="63"/>
    <col min="4097" max="4097" width="1.09765625" style="63" customWidth="1"/>
    <col min="4098" max="4098" width="21.796875" style="63" customWidth="1"/>
    <col min="4099" max="4099" width="3.59765625" style="63" customWidth="1"/>
    <col min="4100" max="4101" width="18.09765625" style="63" customWidth="1"/>
    <col min="4102" max="4102" width="11.5" style="63" customWidth="1"/>
    <col min="4103" max="4103" width="10.09765625" style="63" customWidth="1"/>
    <col min="4104" max="4104" width="2.796875" style="63" customWidth="1"/>
    <col min="4105" max="4105" width="3.3984375" style="63" customWidth="1"/>
    <col min="4106" max="4106" width="2.19921875" style="63" customWidth="1"/>
    <col min="4107" max="4352" width="8.09765625" style="63"/>
    <col min="4353" max="4353" width="1.09765625" style="63" customWidth="1"/>
    <col min="4354" max="4354" width="21.796875" style="63" customWidth="1"/>
    <col min="4355" max="4355" width="3.59765625" style="63" customWidth="1"/>
    <col min="4356" max="4357" width="18.09765625" style="63" customWidth="1"/>
    <col min="4358" max="4358" width="11.5" style="63" customWidth="1"/>
    <col min="4359" max="4359" width="10.09765625" style="63" customWidth="1"/>
    <col min="4360" max="4360" width="2.796875" style="63" customWidth="1"/>
    <col min="4361" max="4361" width="3.3984375" style="63" customWidth="1"/>
    <col min="4362" max="4362" width="2.19921875" style="63" customWidth="1"/>
    <col min="4363" max="4608" width="8.09765625" style="63"/>
    <col min="4609" max="4609" width="1.09765625" style="63" customWidth="1"/>
    <col min="4610" max="4610" width="21.796875" style="63" customWidth="1"/>
    <col min="4611" max="4611" width="3.59765625" style="63" customWidth="1"/>
    <col min="4612" max="4613" width="18.09765625" style="63" customWidth="1"/>
    <col min="4614" max="4614" width="11.5" style="63" customWidth="1"/>
    <col min="4615" max="4615" width="10.09765625" style="63" customWidth="1"/>
    <col min="4616" max="4616" width="2.796875" style="63" customWidth="1"/>
    <col min="4617" max="4617" width="3.3984375" style="63" customWidth="1"/>
    <col min="4618" max="4618" width="2.19921875" style="63" customWidth="1"/>
    <col min="4619" max="4864" width="8.09765625" style="63"/>
    <col min="4865" max="4865" width="1.09765625" style="63" customWidth="1"/>
    <col min="4866" max="4866" width="21.796875" style="63" customWidth="1"/>
    <col min="4867" max="4867" width="3.59765625" style="63" customWidth="1"/>
    <col min="4868" max="4869" width="18.09765625" style="63" customWidth="1"/>
    <col min="4870" max="4870" width="11.5" style="63" customWidth="1"/>
    <col min="4871" max="4871" width="10.09765625" style="63" customWidth="1"/>
    <col min="4872" max="4872" width="2.796875" style="63" customWidth="1"/>
    <col min="4873" max="4873" width="3.3984375" style="63" customWidth="1"/>
    <col min="4874" max="4874" width="2.19921875" style="63" customWidth="1"/>
    <col min="4875" max="5120" width="8.09765625" style="63"/>
    <col min="5121" max="5121" width="1.09765625" style="63" customWidth="1"/>
    <col min="5122" max="5122" width="21.796875" style="63" customWidth="1"/>
    <col min="5123" max="5123" width="3.59765625" style="63" customWidth="1"/>
    <col min="5124" max="5125" width="18.09765625" style="63" customWidth="1"/>
    <col min="5126" max="5126" width="11.5" style="63" customWidth="1"/>
    <col min="5127" max="5127" width="10.09765625" style="63" customWidth="1"/>
    <col min="5128" max="5128" width="2.796875" style="63" customWidth="1"/>
    <col min="5129" max="5129" width="3.3984375" style="63" customWidth="1"/>
    <col min="5130" max="5130" width="2.19921875" style="63" customWidth="1"/>
    <col min="5131" max="5376" width="8.09765625" style="63"/>
    <col min="5377" max="5377" width="1.09765625" style="63" customWidth="1"/>
    <col min="5378" max="5378" width="21.796875" style="63" customWidth="1"/>
    <col min="5379" max="5379" width="3.59765625" style="63" customWidth="1"/>
    <col min="5380" max="5381" width="18.09765625" style="63" customWidth="1"/>
    <col min="5382" max="5382" width="11.5" style="63" customWidth="1"/>
    <col min="5383" max="5383" width="10.09765625" style="63" customWidth="1"/>
    <col min="5384" max="5384" width="2.796875" style="63" customWidth="1"/>
    <col min="5385" max="5385" width="3.3984375" style="63" customWidth="1"/>
    <col min="5386" max="5386" width="2.19921875" style="63" customWidth="1"/>
    <col min="5387" max="5632" width="8.09765625" style="63"/>
    <col min="5633" max="5633" width="1.09765625" style="63" customWidth="1"/>
    <col min="5634" max="5634" width="21.796875" style="63" customWidth="1"/>
    <col min="5635" max="5635" width="3.59765625" style="63" customWidth="1"/>
    <col min="5636" max="5637" width="18.09765625" style="63" customWidth="1"/>
    <col min="5638" max="5638" width="11.5" style="63" customWidth="1"/>
    <col min="5639" max="5639" width="10.09765625" style="63" customWidth="1"/>
    <col min="5640" max="5640" width="2.796875" style="63" customWidth="1"/>
    <col min="5641" max="5641" width="3.3984375" style="63" customWidth="1"/>
    <col min="5642" max="5642" width="2.19921875" style="63" customWidth="1"/>
    <col min="5643" max="5888" width="8.09765625" style="63"/>
    <col min="5889" max="5889" width="1.09765625" style="63" customWidth="1"/>
    <col min="5890" max="5890" width="21.796875" style="63" customWidth="1"/>
    <col min="5891" max="5891" width="3.59765625" style="63" customWidth="1"/>
    <col min="5892" max="5893" width="18.09765625" style="63" customWidth="1"/>
    <col min="5894" max="5894" width="11.5" style="63" customWidth="1"/>
    <col min="5895" max="5895" width="10.09765625" style="63" customWidth="1"/>
    <col min="5896" max="5896" width="2.796875" style="63" customWidth="1"/>
    <col min="5897" max="5897" width="3.3984375" style="63" customWidth="1"/>
    <col min="5898" max="5898" width="2.19921875" style="63" customWidth="1"/>
    <col min="5899" max="6144" width="8.09765625" style="63"/>
    <col min="6145" max="6145" width="1.09765625" style="63" customWidth="1"/>
    <col min="6146" max="6146" width="21.796875" style="63" customWidth="1"/>
    <col min="6147" max="6147" width="3.59765625" style="63" customWidth="1"/>
    <col min="6148" max="6149" width="18.09765625" style="63" customWidth="1"/>
    <col min="6150" max="6150" width="11.5" style="63" customWidth="1"/>
    <col min="6151" max="6151" width="10.09765625" style="63" customWidth="1"/>
    <col min="6152" max="6152" width="2.796875" style="63" customWidth="1"/>
    <col min="6153" max="6153" width="3.3984375" style="63" customWidth="1"/>
    <col min="6154" max="6154" width="2.19921875" style="63" customWidth="1"/>
    <col min="6155" max="6400" width="8.09765625" style="63"/>
    <col min="6401" max="6401" width="1.09765625" style="63" customWidth="1"/>
    <col min="6402" max="6402" width="21.796875" style="63" customWidth="1"/>
    <col min="6403" max="6403" width="3.59765625" style="63" customWidth="1"/>
    <col min="6404" max="6405" width="18.09765625" style="63" customWidth="1"/>
    <col min="6406" max="6406" width="11.5" style="63" customWidth="1"/>
    <col min="6407" max="6407" width="10.09765625" style="63" customWidth="1"/>
    <col min="6408" max="6408" width="2.796875" style="63" customWidth="1"/>
    <col min="6409" max="6409" width="3.3984375" style="63" customWidth="1"/>
    <col min="6410" max="6410" width="2.19921875" style="63" customWidth="1"/>
    <col min="6411" max="6656" width="8.09765625" style="63"/>
    <col min="6657" max="6657" width="1.09765625" style="63" customWidth="1"/>
    <col min="6658" max="6658" width="21.796875" style="63" customWidth="1"/>
    <col min="6659" max="6659" width="3.59765625" style="63" customWidth="1"/>
    <col min="6660" max="6661" width="18.09765625" style="63" customWidth="1"/>
    <col min="6662" max="6662" width="11.5" style="63" customWidth="1"/>
    <col min="6663" max="6663" width="10.09765625" style="63" customWidth="1"/>
    <col min="6664" max="6664" width="2.796875" style="63" customWidth="1"/>
    <col min="6665" max="6665" width="3.3984375" style="63" customWidth="1"/>
    <col min="6666" max="6666" width="2.19921875" style="63" customWidth="1"/>
    <col min="6667" max="6912" width="8.09765625" style="63"/>
    <col min="6913" max="6913" width="1.09765625" style="63" customWidth="1"/>
    <col min="6914" max="6914" width="21.796875" style="63" customWidth="1"/>
    <col min="6915" max="6915" width="3.59765625" style="63" customWidth="1"/>
    <col min="6916" max="6917" width="18.09765625" style="63" customWidth="1"/>
    <col min="6918" max="6918" width="11.5" style="63" customWidth="1"/>
    <col min="6919" max="6919" width="10.09765625" style="63" customWidth="1"/>
    <col min="6920" max="6920" width="2.796875" style="63" customWidth="1"/>
    <col min="6921" max="6921" width="3.3984375" style="63" customWidth="1"/>
    <col min="6922" max="6922" width="2.19921875" style="63" customWidth="1"/>
    <col min="6923" max="7168" width="8.09765625" style="63"/>
    <col min="7169" max="7169" width="1.09765625" style="63" customWidth="1"/>
    <col min="7170" max="7170" width="21.796875" style="63" customWidth="1"/>
    <col min="7171" max="7171" width="3.59765625" style="63" customWidth="1"/>
    <col min="7172" max="7173" width="18.09765625" style="63" customWidth="1"/>
    <col min="7174" max="7174" width="11.5" style="63" customWidth="1"/>
    <col min="7175" max="7175" width="10.09765625" style="63" customWidth="1"/>
    <col min="7176" max="7176" width="2.796875" style="63" customWidth="1"/>
    <col min="7177" max="7177" width="3.3984375" style="63" customWidth="1"/>
    <col min="7178" max="7178" width="2.19921875" style="63" customWidth="1"/>
    <col min="7179" max="7424" width="8.09765625" style="63"/>
    <col min="7425" max="7425" width="1.09765625" style="63" customWidth="1"/>
    <col min="7426" max="7426" width="21.796875" style="63" customWidth="1"/>
    <col min="7427" max="7427" width="3.59765625" style="63" customWidth="1"/>
    <col min="7428" max="7429" width="18.09765625" style="63" customWidth="1"/>
    <col min="7430" max="7430" width="11.5" style="63" customWidth="1"/>
    <col min="7431" max="7431" width="10.09765625" style="63" customWidth="1"/>
    <col min="7432" max="7432" width="2.796875" style="63" customWidth="1"/>
    <col min="7433" max="7433" width="3.3984375" style="63" customWidth="1"/>
    <col min="7434" max="7434" width="2.19921875" style="63" customWidth="1"/>
    <col min="7435" max="7680" width="8.09765625" style="63"/>
    <col min="7681" max="7681" width="1.09765625" style="63" customWidth="1"/>
    <col min="7682" max="7682" width="21.796875" style="63" customWidth="1"/>
    <col min="7683" max="7683" width="3.59765625" style="63" customWidth="1"/>
    <col min="7684" max="7685" width="18.09765625" style="63" customWidth="1"/>
    <col min="7686" max="7686" width="11.5" style="63" customWidth="1"/>
    <col min="7687" max="7687" width="10.09765625" style="63" customWidth="1"/>
    <col min="7688" max="7688" width="2.796875" style="63" customWidth="1"/>
    <col min="7689" max="7689" width="3.3984375" style="63" customWidth="1"/>
    <col min="7690" max="7690" width="2.19921875" style="63" customWidth="1"/>
    <col min="7691" max="7936" width="8.09765625" style="63"/>
    <col min="7937" max="7937" width="1.09765625" style="63" customWidth="1"/>
    <col min="7938" max="7938" width="21.796875" style="63" customWidth="1"/>
    <col min="7939" max="7939" width="3.59765625" style="63" customWidth="1"/>
    <col min="7940" max="7941" width="18.09765625" style="63" customWidth="1"/>
    <col min="7942" max="7942" width="11.5" style="63" customWidth="1"/>
    <col min="7943" max="7943" width="10.09765625" style="63" customWidth="1"/>
    <col min="7944" max="7944" width="2.796875" style="63" customWidth="1"/>
    <col min="7945" max="7945" width="3.3984375" style="63" customWidth="1"/>
    <col min="7946" max="7946" width="2.19921875" style="63" customWidth="1"/>
    <col min="7947" max="8192" width="8.09765625" style="63"/>
    <col min="8193" max="8193" width="1.09765625" style="63" customWidth="1"/>
    <col min="8194" max="8194" width="21.796875" style="63" customWidth="1"/>
    <col min="8195" max="8195" width="3.59765625" style="63" customWidth="1"/>
    <col min="8196" max="8197" width="18.09765625" style="63" customWidth="1"/>
    <col min="8198" max="8198" width="11.5" style="63" customWidth="1"/>
    <col min="8199" max="8199" width="10.09765625" style="63" customWidth="1"/>
    <col min="8200" max="8200" width="2.796875" style="63" customWidth="1"/>
    <col min="8201" max="8201" width="3.3984375" style="63" customWidth="1"/>
    <col min="8202" max="8202" width="2.19921875" style="63" customWidth="1"/>
    <col min="8203" max="8448" width="8.09765625" style="63"/>
    <col min="8449" max="8449" width="1.09765625" style="63" customWidth="1"/>
    <col min="8450" max="8450" width="21.796875" style="63" customWidth="1"/>
    <col min="8451" max="8451" width="3.59765625" style="63" customWidth="1"/>
    <col min="8452" max="8453" width="18.09765625" style="63" customWidth="1"/>
    <col min="8454" max="8454" width="11.5" style="63" customWidth="1"/>
    <col min="8455" max="8455" width="10.09765625" style="63" customWidth="1"/>
    <col min="8456" max="8456" width="2.796875" style="63" customWidth="1"/>
    <col min="8457" max="8457" width="3.3984375" style="63" customWidth="1"/>
    <col min="8458" max="8458" width="2.19921875" style="63" customWidth="1"/>
    <col min="8459" max="8704" width="8.09765625" style="63"/>
    <col min="8705" max="8705" width="1.09765625" style="63" customWidth="1"/>
    <col min="8706" max="8706" width="21.796875" style="63" customWidth="1"/>
    <col min="8707" max="8707" width="3.59765625" style="63" customWidth="1"/>
    <col min="8708" max="8709" width="18.09765625" style="63" customWidth="1"/>
    <col min="8710" max="8710" width="11.5" style="63" customWidth="1"/>
    <col min="8711" max="8711" width="10.09765625" style="63" customWidth="1"/>
    <col min="8712" max="8712" width="2.796875" style="63" customWidth="1"/>
    <col min="8713" max="8713" width="3.3984375" style="63" customWidth="1"/>
    <col min="8714" max="8714" width="2.19921875" style="63" customWidth="1"/>
    <col min="8715" max="8960" width="8.09765625" style="63"/>
    <col min="8961" max="8961" width="1.09765625" style="63" customWidth="1"/>
    <col min="8962" max="8962" width="21.796875" style="63" customWidth="1"/>
    <col min="8963" max="8963" width="3.59765625" style="63" customWidth="1"/>
    <col min="8964" max="8965" width="18.09765625" style="63" customWidth="1"/>
    <col min="8966" max="8966" width="11.5" style="63" customWidth="1"/>
    <col min="8967" max="8967" width="10.09765625" style="63" customWidth="1"/>
    <col min="8968" max="8968" width="2.796875" style="63" customWidth="1"/>
    <col min="8969" max="8969" width="3.3984375" style="63" customWidth="1"/>
    <col min="8970" max="8970" width="2.19921875" style="63" customWidth="1"/>
    <col min="8971" max="9216" width="8.09765625" style="63"/>
    <col min="9217" max="9217" width="1.09765625" style="63" customWidth="1"/>
    <col min="9218" max="9218" width="21.796875" style="63" customWidth="1"/>
    <col min="9219" max="9219" width="3.59765625" style="63" customWidth="1"/>
    <col min="9220" max="9221" width="18.09765625" style="63" customWidth="1"/>
    <col min="9222" max="9222" width="11.5" style="63" customWidth="1"/>
    <col min="9223" max="9223" width="10.09765625" style="63" customWidth="1"/>
    <col min="9224" max="9224" width="2.796875" style="63" customWidth="1"/>
    <col min="9225" max="9225" width="3.3984375" style="63" customWidth="1"/>
    <col min="9226" max="9226" width="2.19921875" style="63" customWidth="1"/>
    <col min="9227" max="9472" width="8.09765625" style="63"/>
    <col min="9473" max="9473" width="1.09765625" style="63" customWidth="1"/>
    <col min="9474" max="9474" width="21.796875" style="63" customWidth="1"/>
    <col min="9475" max="9475" width="3.59765625" style="63" customWidth="1"/>
    <col min="9476" max="9477" width="18.09765625" style="63" customWidth="1"/>
    <col min="9478" max="9478" width="11.5" style="63" customWidth="1"/>
    <col min="9479" max="9479" width="10.09765625" style="63" customWidth="1"/>
    <col min="9480" max="9480" width="2.796875" style="63" customWidth="1"/>
    <col min="9481" max="9481" width="3.3984375" style="63" customWidth="1"/>
    <col min="9482" max="9482" width="2.19921875" style="63" customWidth="1"/>
    <col min="9483" max="9728" width="8.09765625" style="63"/>
    <col min="9729" max="9729" width="1.09765625" style="63" customWidth="1"/>
    <col min="9730" max="9730" width="21.796875" style="63" customWidth="1"/>
    <col min="9731" max="9731" width="3.59765625" style="63" customWidth="1"/>
    <col min="9732" max="9733" width="18.09765625" style="63" customWidth="1"/>
    <col min="9734" max="9734" width="11.5" style="63" customWidth="1"/>
    <col min="9735" max="9735" width="10.09765625" style="63" customWidth="1"/>
    <col min="9736" max="9736" width="2.796875" style="63" customWidth="1"/>
    <col min="9737" max="9737" width="3.3984375" style="63" customWidth="1"/>
    <col min="9738" max="9738" width="2.19921875" style="63" customWidth="1"/>
    <col min="9739" max="9984" width="8.09765625" style="63"/>
    <col min="9985" max="9985" width="1.09765625" style="63" customWidth="1"/>
    <col min="9986" max="9986" width="21.796875" style="63" customWidth="1"/>
    <col min="9987" max="9987" width="3.59765625" style="63" customWidth="1"/>
    <col min="9988" max="9989" width="18.09765625" style="63" customWidth="1"/>
    <col min="9990" max="9990" width="11.5" style="63" customWidth="1"/>
    <col min="9991" max="9991" width="10.09765625" style="63" customWidth="1"/>
    <col min="9992" max="9992" width="2.796875" style="63" customWidth="1"/>
    <col min="9993" max="9993" width="3.3984375" style="63" customWidth="1"/>
    <col min="9994" max="9994" width="2.19921875" style="63" customWidth="1"/>
    <col min="9995" max="10240" width="8.09765625" style="63"/>
    <col min="10241" max="10241" width="1.09765625" style="63" customWidth="1"/>
    <col min="10242" max="10242" width="21.796875" style="63" customWidth="1"/>
    <col min="10243" max="10243" width="3.59765625" style="63" customWidth="1"/>
    <col min="10244" max="10245" width="18.09765625" style="63" customWidth="1"/>
    <col min="10246" max="10246" width="11.5" style="63" customWidth="1"/>
    <col min="10247" max="10247" width="10.09765625" style="63" customWidth="1"/>
    <col min="10248" max="10248" width="2.796875" style="63" customWidth="1"/>
    <col min="10249" max="10249" width="3.3984375" style="63" customWidth="1"/>
    <col min="10250" max="10250" width="2.19921875" style="63" customWidth="1"/>
    <col min="10251" max="10496" width="8.09765625" style="63"/>
    <col min="10497" max="10497" width="1.09765625" style="63" customWidth="1"/>
    <col min="10498" max="10498" width="21.796875" style="63" customWidth="1"/>
    <col min="10499" max="10499" width="3.59765625" style="63" customWidth="1"/>
    <col min="10500" max="10501" width="18.09765625" style="63" customWidth="1"/>
    <col min="10502" max="10502" width="11.5" style="63" customWidth="1"/>
    <col min="10503" max="10503" width="10.09765625" style="63" customWidth="1"/>
    <col min="10504" max="10504" width="2.796875" style="63" customWidth="1"/>
    <col min="10505" max="10505" width="3.3984375" style="63" customWidth="1"/>
    <col min="10506" max="10506" width="2.19921875" style="63" customWidth="1"/>
    <col min="10507" max="10752" width="8.09765625" style="63"/>
    <col min="10753" max="10753" width="1.09765625" style="63" customWidth="1"/>
    <col min="10754" max="10754" width="21.796875" style="63" customWidth="1"/>
    <col min="10755" max="10755" width="3.59765625" style="63" customWidth="1"/>
    <col min="10756" max="10757" width="18.09765625" style="63" customWidth="1"/>
    <col min="10758" max="10758" width="11.5" style="63" customWidth="1"/>
    <col min="10759" max="10759" width="10.09765625" style="63" customWidth="1"/>
    <col min="10760" max="10760" width="2.796875" style="63" customWidth="1"/>
    <col min="10761" max="10761" width="3.3984375" style="63" customWidth="1"/>
    <col min="10762" max="10762" width="2.19921875" style="63" customWidth="1"/>
    <col min="10763" max="11008" width="8.09765625" style="63"/>
    <col min="11009" max="11009" width="1.09765625" style="63" customWidth="1"/>
    <col min="11010" max="11010" width="21.796875" style="63" customWidth="1"/>
    <col min="11011" max="11011" width="3.59765625" style="63" customWidth="1"/>
    <col min="11012" max="11013" width="18.09765625" style="63" customWidth="1"/>
    <col min="11014" max="11014" width="11.5" style="63" customWidth="1"/>
    <col min="11015" max="11015" width="10.09765625" style="63" customWidth="1"/>
    <col min="11016" max="11016" width="2.796875" style="63" customWidth="1"/>
    <col min="11017" max="11017" width="3.3984375" style="63" customWidth="1"/>
    <col min="11018" max="11018" width="2.19921875" style="63" customWidth="1"/>
    <col min="11019" max="11264" width="8.09765625" style="63"/>
    <col min="11265" max="11265" width="1.09765625" style="63" customWidth="1"/>
    <col min="11266" max="11266" width="21.796875" style="63" customWidth="1"/>
    <col min="11267" max="11267" width="3.59765625" style="63" customWidth="1"/>
    <col min="11268" max="11269" width="18.09765625" style="63" customWidth="1"/>
    <col min="11270" max="11270" width="11.5" style="63" customWidth="1"/>
    <col min="11271" max="11271" width="10.09765625" style="63" customWidth="1"/>
    <col min="11272" max="11272" width="2.796875" style="63" customWidth="1"/>
    <col min="11273" max="11273" width="3.3984375" style="63" customWidth="1"/>
    <col min="11274" max="11274" width="2.19921875" style="63" customWidth="1"/>
    <col min="11275" max="11520" width="8.09765625" style="63"/>
    <col min="11521" max="11521" width="1.09765625" style="63" customWidth="1"/>
    <col min="11522" max="11522" width="21.796875" style="63" customWidth="1"/>
    <col min="11523" max="11523" width="3.59765625" style="63" customWidth="1"/>
    <col min="11524" max="11525" width="18.09765625" style="63" customWidth="1"/>
    <col min="11526" max="11526" width="11.5" style="63" customWidth="1"/>
    <col min="11527" max="11527" width="10.09765625" style="63" customWidth="1"/>
    <col min="11528" max="11528" width="2.796875" style="63" customWidth="1"/>
    <col min="11529" max="11529" width="3.3984375" style="63" customWidth="1"/>
    <col min="11530" max="11530" width="2.19921875" style="63" customWidth="1"/>
    <col min="11531" max="11776" width="8.09765625" style="63"/>
    <col min="11777" max="11777" width="1.09765625" style="63" customWidth="1"/>
    <col min="11778" max="11778" width="21.796875" style="63" customWidth="1"/>
    <col min="11779" max="11779" width="3.59765625" style="63" customWidth="1"/>
    <col min="11780" max="11781" width="18.09765625" style="63" customWidth="1"/>
    <col min="11782" max="11782" width="11.5" style="63" customWidth="1"/>
    <col min="11783" max="11783" width="10.09765625" style="63" customWidth="1"/>
    <col min="11784" max="11784" width="2.796875" style="63" customWidth="1"/>
    <col min="11785" max="11785" width="3.3984375" style="63" customWidth="1"/>
    <col min="11786" max="11786" width="2.19921875" style="63" customWidth="1"/>
    <col min="11787" max="12032" width="8.09765625" style="63"/>
    <col min="12033" max="12033" width="1.09765625" style="63" customWidth="1"/>
    <col min="12034" max="12034" width="21.796875" style="63" customWidth="1"/>
    <col min="12035" max="12035" width="3.59765625" style="63" customWidth="1"/>
    <col min="12036" max="12037" width="18.09765625" style="63" customWidth="1"/>
    <col min="12038" max="12038" width="11.5" style="63" customWidth="1"/>
    <col min="12039" max="12039" width="10.09765625" style="63" customWidth="1"/>
    <col min="12040" max="12040" width="2.796875" style="63" customWidth="1"/>
    <col min="12041" max="12041" width="3.3984375" style="63" customWidth="1"/>
    <col min="12042" max="12042" width="2.19921875" style="63" customWidth="1"/>
    <col min="12043" max="12288" width="8.09765625" style="63"/>
    <col min="12289" max="12289" width="1.09765625" style="63" customWidth="1"/>
    <col min="12290" max="12290" width="21.796875" style="63" customWidth="1"/>
    <col min="12291" max="12291" width="3.59765625" style="63" customWidth="1"/>
    <col min="12292" max="12293" width="18.09765625" style="63" customWidth="1"/>
    <col min="12294" max="12294" width="11.5" style="63" customWidth="1"/>
    <col min="12295" max="12295" width="10.09765625" style="63" customWidth="1"/>
    <col min="12296" max="12296" width="2.796875" style="63" customWidth="1"/>
    <col min="12297" max="12297" width="3.3984375" style="63" customWidth="1"/>
    <col min="12298" max="12298" width="2.19921875" style="63" customWidth="1"/>
    <col min="12299" max="12544" width="8.09765625" style="63"/>
    <col min="12545" max="12545" width="1.09765625" style="63" customWidth="1"/>
    <col min="12546" max="12546" width="21.796875" style="63" customWidth="1"/>
    <col min="12547" max="12547" width="3.59765625" style="63" customWidth="1"/>
    <col min="12548" max="12549" width="18.09765625" style="63" customWidth="1"/>
    <col min="12550" max="12550" width="11.5" style="63" customWidth="1"/>
    <col min="12551" max="12551" width="10.09765625" style="63" customWidth="1"/>
    <col min="12552" max="12552" width="2.796875" style="63" customWidth="1"/>
    <col min="12553" max="12553" width="3.3984375" style="63" customWidth="1"/>
    <col min="12554" max="12554" width="2.19921875" style="63" customWidth="1"/>
    <col min="12555" max="12800" width="8.09765625" style="63"/>
    <col min="12801" max="12801" width="1.09765625" style="63" customWidth="1"/>
    <col min="12802" max="12802" width="21.796875" style="63" customWidth="1"/>
    <col min="12803" max="12803" width="3.59765625" style="63" customWidth="1"/>
    <col min="12804" max="12805" width="18.09765625" style="63" customWidth="1"/>
    <col min="12806" max="12806" width="11.5" style="63" customWidth="1"/>
    <col min="12807" max="12807" width="10.09765625" style="63" customWidth="1"/>
    <col min="12808" max="12808" width="2.796875" style="63" customWidth="1"/>
    <col min="12809" max="12809" width="3.3984375" style="63" customWidth="1"/>
    <col min="12810" max="12810" width="2.19921875" style="63" customWidth="1"/>
    <col min="12811" max="13056" width="8.09765625" style="63"/>
    <col min="13057" max="13057" width="1.09765625" style="63" customWidth="1"/>
    <col min="13058" max="13058" width="21.796875" style="63" customWidth="1"/>
    <col min="13059" max="13059" width="3.59765625" style="63" customWidth="1"/>
    <col min="13060" max="13061" width="18.09765625" style="63" customWidth="1"/>
    <col min="13062" max="13062" width="11.5" style="63" customWidth="1"/>
    <col min="13063" max="13063" width="10.09765625" style="63" customWidth="1"/>
    <col min="13064" max="13064" width="2.796875" style="63" customWidth="1"/>
    <col min="13065" max="13065" width="3.3984375" style="63" customWidth="1"/>
    <col min="13066" max="13066" width="2.19921875" style="63" customWidth="1"/>
    <col min="13067" max="13312" width="8.09765625" style="63"/>
    <col min="13313" max="13313" width="1.09765625" style="63" customWidth="1"/>
    <col min="13314" max="13314" width="21.796875" style="63" customWidth="1"/>
    <col min="13315" max="13315" width="3.59765625" style="63" customWidth="1"/>
    <col min="13316" max="13317" width="18.09765625" style="63" customWidth="1"/>
    <col min="13318" max="13318" width="11.5" style="63" customWidth="1"/>
    <col min="13319" max="13319" width="10.09765625" style="63" customWidth="1"/>
    <col min="13320" max="13320" width="2.796875" style="63" customWidth="1"/>
    <col min="13321" max="13321" width="3.3984375" style="63" customWidth="1"/>
    <col min="13322" max="13322" width="2.19921875" style="63" customWidth="1"/>
    <col min="13323" max="13568" width="8.09765625" style="63"/>
    <col min="13569" max="13569" width="1.09765625" style="63" customWidth="1"/>
    <col min="13570" max="13570" width="21.796875" style="63" customWidth="1"/>
    <col min="13571" max="13571" width="3.59765625" style="63" customWidth="1"/>
    <col min="13572" max="13573" width="18.09765625" style="63" customWidth="1"/>
    <col min="13574" max="13574" width="11.5" style="63" customWidth="1"/>
    <col min="13575" max="13575" width="10.09765625" style="63" customWidth="1"/>
    <col min="13576" max="13576" width="2.796875" style="63" customWidth="1"/>
    <col min="13577" max="13577" width="3.3984375" style="63" customWidth="1"/>
    <col min="13578" max="13578" width="2.19921875" style="63" customWidth="1"/>
    <col min="13579" max="13824" width="8.09765625" style="63"/>
    <col min="13825" max="13825" width="1.09765625" style="63" customWidth="1"/>
    <col min="13826" max="13826" width="21.796875" style="63" customWidth="1"/>
    <col min="13827" max="13827" width="3.59765625" style="63" customWidth="1"/>
    <col min="13828" max="13829" width="18.09765625" style="63" customWidth="1"/>
    <col min="13830" max="13830" width="11.5" style="63" customWidth="1"/>
    <col min="13831" max="13831" width="10.09765625" style="63" customWidth="1"/>
    <col min="13832" max="13832" width="2.796875" style="63" customWidth="1"/>
    <col min="13833" max="13833" width="3.3984375" style="63" customWidth="1"/>
    <col min="13834" max="13834" width="2.19921875" style="63" customWidth="1"/>
    <col min="13835" max="14080" width="8.09765625" style="63"/>
    <col min="14081" max="14081" width="1.09765625" style="63" customWidth="1"/>
    <col min="14082" max="14082" width="21.796875" style="63" customWidth="1"/>
    <col min="14083" max="14083" width="3.59765625" style="63" customWidth="1"/>
    <col min="14084" max="14085" width="18.09765625" style="63" customWidth="1"/>
    <col min="14086" max="14086" width="11.5" style="63" customWidth="1"/>
    <col min="14087" max="14087" width="10.09765625" style="63" customWidth="1"/>
    <col min="14088" max="14088" width="2.796875" style="63" customWidth="1"/>
    <col min="14089" max="14089" width="3.3984375" style="63" customWidth="1"/>
    <col min="14090" max="14090" width="2.19921875" style="63" customWidth="1"/>
    <col min="14091" max="14336" width="8.09765625" style="63"/>
    <col min="14337" max="14337" width="1.09765625" style="63" customWidth="1"/>
    <col min="14338" max="14338" width="21.796875" style="63" customWidth="1"/>
    <col min="14339" max="14339" width="3.59765625" style="63" customWidth="1"/>
    <col min="14340" max="14341" width="18.09765625" style="63" customWidth="1"/>
    <col min="14342" max="14342" width="11.5" style="63" customWidth="1"/>
    <col min="14343" max="14343" width="10.09765625" style="63" customWidth="1"/>
    <col min="14344" max="14344" width="2.796875" style="63" customWidth="1"/>
    <col min="14345" max="14345" width="3.3984375" style="63" customWidth="1"/>
    <col min="14346" max="14346" width="2.19921875" style="63" customWidth="1"/>
    <col min="14347" max="14592" width="8.09765625" style="63"/>
    <col min="14593" max="14593" width="1.09765625" style="63" customWidth="1"/>
    <col min="14594" max="14594" width="21.796875" style="63" customWidth="1"/>
    <col min="14595" max="14595" width="3.59765625" style="63" customWidth="1"/>
    <col min="14596" max="14597" width="18.09765625" style="63" customWidth="1"/>
    <col min="14598" max="14598" width="11.5" style="63" customWidth="1"/>
    <col min="14599" max="14599" width="10.09765625" style="63" customWidth="1"/>
    <col min="14600" max="14600" width="2.796875" style="63" customWidth="1"/>
    <col min="14601" max="14601" width="3.3984375" style="63" customWidth="1"/>
    <col min="14602" max="14602" width="2.19921875" style="63" customWidth="1"/>
    <col min="14603" max="14848" width="8.09765625" style="63"/>
    <col min="14849" max="14849" width="1.09765625" style="63" customWidth="1"/>
    <col min="14850" max="14850" width="21.796875" style="63" customWidth="1"/>
    <col min="14851" max="14851" width="3.59765625" style="63" customWidth="1"/>
    <col min="14852" max="14853" width="18.09765625" style="63" customWidth="1"/>
    <col min="14854" max="14854" width="11.5" style="63" customWidth="1"/>
    <col min="14855" max="14855" width="10.09765625" style="63" customWidth="1"/>
    <col min="14856" max="14856" width="2.796875" style="63" customWidth="1"/>
    <col min="14857" max="14857" width="3.3984375" style="63" customWidth="1"/>
    <col min="14858" max="14858" width="2.19921875" style="63" customWidth="1"/>
    <col min="14859" max="15104" width="8.09765625" style="63"/>
    <col min="15105" max="15105" width="1.09765625" style="63" customWidth="1"/>
    <col min="15106" max="15106" width="21.796875" style="63" customWidth="1"/>
    <col min="15107" max="15107" width="3.59765625" style="63" customWidth="1"/>
    <col min="15108" max="15109" width="18.09765625" style="63" customWidth="1"/>
    <col min="15110" max="15110" width="11.5" style="63" customWidth="1"/>
    <col min="15111" max="15111" width="10.09765625" style="63" customWidth="1"/>
    <col min="15112" max="15112" width="2.796875" style="63" customWidth="1"/>
    <col min="15113" max="15113" width="3.3984375" style="63" customWidth="1"/>
    <col min="15114" max="15114" width="2.19921875" style="63" customWidth="1"/>
    <col min="15115" max="15360" width="8.09765625" style="63"/>
    <col min="15361" max="15361" width="1.09765625" style="63" customWidth="1"/>
    <col min="15362" max="15362" width="21.796875" style="63" customWidth="1"/>
    <col min="15363" max="15363" width="3.59765625" style="63" customWidth="1"/>
    <col min="15364" max="15365" width="18.09765625" style="63" customWidth="1"/>
    <col min="15366" max="15366" width="11.5" style="63" customWidth="1"/>
    <col min="15367" max="15367" width="10.09765625" style="63" customWidth="1"/>
    <col min="15368" max="15368" width="2.796875" style="63" customWidth="1"/>
    <col min="15369" max="15369" width="3.3984375" style="63" customWidth="1"/>
    <col min="15370" max="15370" width="2.19921875" style="63" customWidth="1"/>
    <col min="15371" max="15616" width="8.09765625" style="63"/>
    <col min="15617" max="15617" width="1.09765625" style="63" customWidth="1"/>
    <col min="15618" max="15618" width="21.796875" style="63" customWidth="1"/>
    <col min="15619" max="15619" width="3.59765625" style="63" customWidth="1"/>
    <col min="15620" max="15621" width="18.09765625" style="63" customWidth="1"/>
    <col min="15622" max="15622" width="11.5" style="63" customWidth="1"/>
    <col min="15623" max="15623" width="10.09765625" style="63" customWidth="1"/>
    <col min="15624" max="15624" width="2.796875" style="63" customWidth="1"/>
    <col min="15625" max="15625" width="3.3984375" style="63" customWidth="1"/>
    <col min="15626" max="15626" width="2.19921875" style="63" customWidth="1"/>
    <col min="15627" max="15872" width="8.09765625" style="63"/>
    <col min="15873" max="15873" width="1.09765625" style="63" customWidth="1"/>
    <col min="15874" max="15874" width="21.796875" style="63" customWidth="1"/>
    <col min="15875" max="15875" width="3.59765625" style="63" customWidth="1"/>
    <col min="15876" max="15877" width="18.09765625" style="63" customWidth="1"/>
    <col min="15878" max="15878" width="11.5" style="63" customWidth="1"/>
    <col min="15879" max="15879" width="10.09765625" style="63" customWidth="1"/>
    <col min="15880" max="15880" width="2.796875" style="63" customWidth="1"/>
    <col min="15881" max="15881" width="3.3984375" style="63" customWidth="1"/>
    <col min="15882" max="15882" width="2.19921875" style="63" customWidth="1"/>
    <col min="15883" max="16128" width="8.09765625" style="63"/>
    <col min="16129" max="16129" width="1.09765625" style="63" customWidth="1"/>
    <col min="16130" max="16130" width="21.796875" style="63" customWidth="1"/>
    <col min="16131" max="16131" width="3.59765625" style="63" customWidth="1"/>
    <col min="16132" max="16133" width="18.09765625" style="63" customWidth="1"/>
    <col min="16134" max="16134" width="11.5" style="63" customWidth="1"/>
    <col min="16135" max="16135" width="10.09765625" style="63" customWidth="1"/>
    <col min="16136" max="16136" width="2.796875" style="63" customWidth="1"/>
    <col min="16137" max="16137" width="3.3984375" style="63" customWidth="1"/>
    <col min="16138" max="16138" width="2.19921875" style="63" customWidth="1"/>
    <col min="16139" max="16384" width="8.09765625" style="63"/>
  </cols>
  <sheetData>
    <row r="1" spans="1:10">
      <c r="B1" s="172" t="s">
        <v>259</v>
      </c>
    </row>
    <row r="2" spans="1:10" ht="27.75" customHeight="1">
      <c r="A2" s="173"/>
      <c r="F2" s="1167" t="s">
        <v>0</v>
      </c>
      <c r="G2" s="1168"/>
      <c r="H2" s="1168"/>
    </row>
    <row r="3" spans="1:10" ht="21" customHeight="1">
      <c r="A3" s="173"/>
      <c r="F3" s="174"/>
    </row>
    <row r="4" spans="1:10" ht="36" customHeight="1">
      <c r="B4" s="1169" t="s">
        <v>260</v>
      </c>
      <c r="C4" s="1170"/>
      <c r="D4" s="1170"/>
      <c r="E4" s="1170"/>
      <c r="F4" s="1170"/>
      <c r="G4" s="1170"/>
      <c r="H4" s="1170"/>
    </row>
    <row r="5" spans="1:10" ht="14.4">
      <c r="B5" s="1171" t="s">
        <v>261</v>
      </c>
      <c r="C5" s="1171"/>
      <c r="D5" s="1171"/>
      <c r="E5" s="1171"/>
      <c r="F5" s="1171"/>
      <c r="G5" s="1171"/>
      <c r="H5" s="172"/>
    </row>
    <row r="6" spans="1:10" ht="28.5" customHeight="1">
      <c r="A6" s="175"/>
      <c r="B6" s="175"/>
      <c r="C6" s="175"/>
      <c r="D6" s="175"/>
      <c r="E6" s="175"/>
      <c r="F6" s="175"/>
      <c r="G6" s="175"/>
      <c r="H6" s="175"/>
    </row>
    <row r="7" spans="1:10" ht="36" customHeight="1">
      <c r="A7" s="175"/>
      <c r="B7" s="151" t="s">
        <v>2</v>
      </c>
      <c r="C7" s="1172"/>
      <c r="D7" s="1173"/>
      <c r="E7" s="1173"/>
      <c r="F7" s="1173"/>
      <c r="G7" s="1173"/>
      <c r="H7" s="1174"/>
    </row>
    <row r="8" spans="1:10" ht="36.75" customHeight="1">
      <c r="B8" s="176" t="s">
        <v>109</v>
      </c>
      <c r="C8" s="1175" t="s">
        <v>262</v>
      </c>
      <c r="D8" s="1175"/>
      <c r="E8" s="1175"/>
      <c r="F8" s="1175"/>
      <c r="G8" s="1175"/>
      <c r="H8" s="1176"/>
    </row>
    <row r="9" spans="1:10" ht="81" customHeight="1">
      <c r="B9" s="177" t="s">
        <v>263</v>
      </c>
      <c r="C9" s="1162" t="s">
        <v>264</v>
      </c>
      <c r="D9" s="1163"/>
      <c r="E9" s="1163"/>
      <c r="F9" s="1164"/>
      <c r="G9" s="1165" t="s">
        <v>265</v>
      </c>
      <c r="H9" s="1166"/>
    </row>
    <row r="10" spans="1:10" ht="238.5" customHeight="1">
      <c r="B10" s="178" t="s">
        <v>266</v>
      </c>
      <c r="C10" s="1162" t="s">
        <v>267</v>
      </c>
      <c r="D10" s="1163"/>
      <c r="E10" s="1163"/>
      <c r="F10" s="1164"/>
      <c r="G10" s="1165" t="s">
        <v>265</v>
      </c>
      <c r="H10" s="1166"/>
    </row>
    <row r="11" spans="1:10" ht="75" customHeight="1">
      <c r="B11" s="177" t="s">
        <v>268</v>
      </c>
      <c r="C11" s="1162" t="s">
        <v>269</v>
      </c>
      <c r="D11" s="1163"/>
      <c r="E11" s="1163"/>
      <c r="F11" s="1164"/>
      <c r="G11" s="1165" t="s">
        <v>265</v>
      </c>
      <c r="H11" s="1166"/>
    </row>
    <row r="12" spans="1:10" ht="120.75" customHeight="1">
      <c r="B12" s="178" t="s">
        <v>270</v>
      </c>
      <c r="C12" s="1162" t="s">
        <v>271</v>
      </c>
      <c r="D12" s="1163"/>
      <c r="E12" s="1163"/>
      <c r="F12" s="1164"/>
      <c r="G12" s="1165" t="s">
        <v>265</v>
      </c>
      <c r="H12" s="1166"/>
    </row>
    <row r="14" spans="1:10" ht="17.25" customHeight="1">
      <c r="B14" s="179" t="s">
        <v>272</v>
      </c>
      <c r="C14" s="180"/>
      <c r="D14" s="180"/>
      <c r="E14" s="180"/>
      <c r="F14" s="180"/>
      <c r="G14" s="180"/>
      <c r="H14" s="180"/>
      <c r="I14" s="180"/>
      <c r="J14" s="180"/>
    </row>
    <row r="15" spans="1:10" ht="35.25" customHeight="1">
      <c r="B15" s="1177" t="s">
        <v>273</v>
      </c>
      <c r="C15" s="1177"/>
      <c r="D15" s="1177"/>
      <c r="E15" s="1177"/>
      <c r="F15" s="1177"/>
      <c r="G15" s="1177"/>
      <c r="H15" s="1177"/>
      <c r="I15" s="180"/>
      <c r="J15" s="180"/>
    </row>
    <row r="16" spans="1:10" ht="17.25" customHeight="1">
      <c r="B16" s="181" t="s">
        <v>274</v>
      </c>
      <c r="C16" s="180"/>
      <c r="D16" s="180"/>
      <c r="E16" s="180"/>
      <c r="F16" s="180"/>
      <c r="G16" s="180"/>
      <c r="H16" s="180"/>
      <c r="I16" s="180"/>
      <c r="J16" s="180"/>
    </row>
    <row r="17" spans="2:10" ht="17.25" customHeight="1">
      <c r="B17" s="181" t="s">
        <v>275</v>
      </c>
      <c r="C17" s="180"/>
      <c r="D17" s="180"/>
      <c r="E17" s="180"/>
      <c r="F17" s="180"/>
      <c r="G17" s="180"/>
      <c r="H17" s="180"/>
      <c r="I17" s="180"/>
      <c r="J17" s="180"/>
    </row>
    <row r="18" spans="2:10">
      <c r="B18" s="179"/>
    </row>
  </sheetData>
  <mergeCells count="14">
    <mergeCell ref="B15:H15"/>
    <mergeCell ref="C10:F10"/>
    <mergeCell ref="G10:H10"/>
    <mergeCell ref="C11:F11"/>
    <mergeCell ref="G11:H11"/>
    <mergeCell ref="C12:F12"/>
    <mergeCell ref="G12:H12"/>
    <mergeCell ref="C9:F9"/>
    <mergeCell ref="G9:H9"/>
    <mergeCell ref="F2:H2"/>
    <mergeCell ref="B4:H4"/>
    <mergeCell ref="B5:G5"/>
    <mergeCell ref="C7:H7"/>
    <mergeCell ref="C8:H8"/>
  </mergeCells>
  <phoneticPr fontId="3"/>
  <pageMargins left="0.70866141732283472" right="0.70866141732283472" top="0.74803149606299213" bottom="0.74803149606299213"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731F3-DEBB-42C7-96D7-D7B717D47DD1}">
  <sheetPr>
    <tabColor rgb="FFFF0000"/>
  </sheetPr>
  <dimension ref="A1:I15"/>
  <sheetViews>
    <sheetView showGridLines="0" view="pageBreakPreview" topLeftCell="A7" zoomScaleNormal="100" zoomScaleSheetLayoutView="100" workbookViewId="0">
      <selection activeCell="B7" sqref="B7:B15"/>
    </sheetView>
  </sheetViews>
  <sheetFormatPr defaultColWidth="8.09765625" defaultRowHeight="13.2"/>
  <cols>
    <col min="1" max="1" width="0.69921875" style="63" customWidth="1"/>
    <col min="2" max="2" width="21.796875" style="63" customWidth="1"/>
    <col min="3" max="3" width="3.59765625" style="63" customWidth="1"/>
    <col min="4" max="6" width="18.09765625" style="63" customWidth="1"/>
    <col min="7" max="7" width="2.796875" style="63" customWidth="1"/>
    <col min="8" max="8" width="3.3984375" style="63" customWidth="1"/>
    <col min="9" max="9" width="2.19921875" style="63" customWidth="1"/>
    <col min="10" max="10" width="8.09765625" style="63"/>
    <col min="11" max="11" width="12.59765625" style="63" customWidth="1"/>
    <col min="12" max="256" width="8.09765625" style="63"/>
    <col min="257" max="257" width="0.69921875" style="63" customWidth="1"/>
    <col min="258" max="258" width="21.796875" style="63" customWidth="1"/>
    <col min="259" max="259" width="3.59765625" style="63" customWidth="1"/>
    <col min="260" max="262" width="18.09765625" style="63" customWidth="1"/>
    <col min="263" max="263" width="2.796875" style="63" customWidth="1"/>
    <col min="264" max="264" width="3.3984375" style="63" customWidth="1"/>
    <col min="265" max="265" width="2.19921875" style="63" customWidth="1"/>
    <col min="266" max="266" width="8.09765625" style="63"/>
    <col min="267" max="267" width="12.59765625" style="63" customWidth="1"/>
    <col min="268" max="512" width="8.09765625" style="63"/>
    <col min="513" max="513" width="0.69921875" style="63" customWidth="1"/>
    <col min="514" max="514" width="21.796875" style="63" customWidth="1"/>
    <col min="515" max="515" width="3.59765625" style="63" customWidth="1"/>
    <col min="516" max="518" width="18.09765625" style="63" customWidth="1"/>
    <col min="519" max="519" width="2.796875" style="63" customWidth="1"/>
    <col min="520" max="520" width="3.3984375" style="63" customWidth="1"/>
    <col min="521" max="521" width="2.19921875" style="63" customWidth="1"/>
    <col min="522" max="522" width="8.09765625" style="63"/>
    <col min="523" max="523" width="12.59765625" style="63" customWidth="1"/>
    <col min="524" max="768" width="8.09765625" style="63"/>
    <col min="769" max="769" width="0.69921875" style="63" customWidth="1"/>
    <col min="770" max="770" width="21.796875" style="63" customWidth="1"/>
    <col min="771" max="771" width="3.59765625" style="63" customWidth="1"/>
    <col min="772" max="774" width="18.09765625" style="63" customWidth="1"/>
    <col min="775" max="775" width="2.796875" style="63" customWidth="1"/>
    <col min="776" max="776" width="3.3984375" style="63" customWidth="1"/>
    <col min="777" max="777" width="2.19921875" style="63" customWidth="1"/>
    <col min="778" max="778" width="8.09765625" style="63"/>
    <col min="779" max="779" width="12.59765625" style="63" customWidth="1"/>
    <col min="780" max="1024" width="8.09765625" style="63"/>
    <col min="1025" max="1025" width="0.69921875" style="63" customWidth="1"/>
    <col min="1026" max="1026" width="21.796875" style="63" customWidth="1"/>
    <col min="1027" max="1027" width="3.59765625" style="63" customWidth="1"/>
    <col min="1028" max="1030" width="18.09765625" style="63" customWidth="1"/>
    <col min="1031" max="1031" width="2.796875" style="63" customWidth="1"/>
    <col min="1032" max="1032" width="3.3984375" style="63" customWidth="1"/>
    <col min="1033" max="1033" width="2.19921875" style="63" customWidth="1"/>
    <col min="1034" max="1034" width="8.09765625" style="63"/>
    <col min="1035" max="1035" width="12.59765625" style="63" customWidth="1"/>
    <col min="1036" max="1280" width="8.09765625" style="63"/>
    <col min="1281" max="1281" width="0.69921875" style="63" customWidth="1"/>
    <col min="1282" max="1282" width="21.796875" style="63" customWidth="1"/>
    <col min="1283" max="1283" width="3.59765625" style="63" customWidth="1"/>
    <col min="1284" max="1286" width="18.09765625" style="63" customWidth="1"/>
    <col min="1287" max="1287" width="2.796875" style="63" customWidth="1"/>
    <col min="1288" max="1288" width="3.3984375" style="63" customWidth="1"/>
    <col min="1289" max="1289" width="2.19921875" style="63" customWidth="1"/>
    <col min="1290" max="1290" width="8.09765625" style="63"/>
    <col min="1291" max="1291" width="12.59765625" style="63" customWidth="1"/>
    <col min="1292" max="1536" width="8.09765625" style="63"/>
    <col min="1537" max="1537" width="0.69921875" style="63" customWidth="1"/>
    <col min="1538" max="1538" width="21.796875" style="63" customWidth="1"/>
    <col min="1539" max="1539" width="3.59765625" style="63" customWidth="1"/>
    <col min="1540" max="1542" width="18.09765625" style="63" customWidth="1"/>
    <col min="1543" max="1543" width="2.796875" style="63" customWidth="1"/>
    <col min="1544" max="1544" width="3.3984375" style="63" customWidth="1"/>
    <col min="1545" max="1545" width="2.19921875" style="63" customWidth="1"/>
    <col min="1546" max="1546" width="8.09765625" style="63"/>
    <col min="1547" max="1547" width="12.59765625" style="63" customWidth="1"/>
    <col min="1548" max="1792" width="8.09765625" style="63"/>
    <col min="1793" max="1793" width="0.69921875" style="63" customWidth="1"/>
    <col min="1794" max="1794" width="21.796875" style="63" customWidth="1"/>
    <col min="1795" max="1795" width="3.59765625" style="63" customWidth="1"/>
    <col min="1796" max="1798" width="18.09765625" style="63" customWidth="1"/>
    <col min="1799" max="1799" width="2.796875" style="63" customWidth="1"/>
    <col min="1800" max="1800" width="3.3984375" style="63" customWidth="1"/>
    <col min="1801" max="1801" width="2.19921875" style="63" customWidth="1"/>
    <col min="1802" max="1802" width="8.09765625" style="63"/>
    <col min="1803" max="1803" width="12.59765625" style="63" customWidth="1"/>
    <col min="1804" max="2048" width="8.09765625" style="63"/>
    <col min="2049" max="2049" width="0.69921875" style="63" customWidth="1"/>
    <col min="2050" max="2050" width="21.796875" style="63" customWidth="1"/>
    <col min="2051" max="2051" width="3.59765625" style="63" customWidth="1"/>
    <col min="2052" max="2054" width="18.09765625" style="63" customWidth="1"/>
    <col min="2055" max="2055" width="2.796875" style="63" customWidth="1"/>
    <col min="2056" max="2056" width="3.3984375" style="63" customWidth="1"/>
    <col min="2057" max="2057" width="2.19921875" style="63" customWidth="1"/>
    <col min="2058" max="2058" width="8.09765625" style="63"/>
    <col min="2059" max="2059" width="12.59765625" style="63" customWidth="1"/>
    <col min="2060" max="2304" width="8.09765625" style="63"/>
    <col min="2305" max="2305" width="0.69921875" style="63" customWidth="1"/>
    <col min="2306" max="2306" width="21.796875" style="63" customWidth="1"/>
    <col min="2307" max="2307" width="3.59765625" style="63" customWidth="1"/>
    <col min="2308" max="2310" width="18.09765625" style="63" customWidth="1"/>
    <col min="2311" max="2311" width="2.796875" style="63" customWidth="1"/>
    <col min="2312" max="2312" width="3.3984375" style="63" customWidth="1"/>
    <col min="2313" max="2313" width="2.19921875" style="63" customWidth="1"/>
    <col min="2314" max="2314" width="8.09765625" style="63"/>
    <col min="2315" max="2315" width="12.59765625" style="63" customWidth="1"/>
    <col min="2316" max="2560" width="8.09765625" style="63"/>
    <col min="2561" max="2561" width="0.69921875" style="63" customWidth="1"/>
    <col min="2562" max="2562" width="21.796875" style="63" customWidth="1"/>
    <col min="2563" max="2563" width="3.59765625" style="63" customWidth="1"/>
    <col min="2564" max="2566" width="18.09765625" style="63" customWidth="1"/>
    <col min="2567" max="2567" width="2.796875" style="63" customWidth="1"/>
    <col min="2568" max="2568" width="3.3984375" style="63" customWidth="1"/>
    <col min="2569" max="2569" width="2.19921875" style="63" customWidth="1"/>
    <col min="2570" max="2570" width="8.09765625" style="63"/>
    <col min="2571" max="2571" width="12.59765625" style="63" customWidth="1"/>
    <col min="2572" max="2816" width="8.09765625" style="63"/>
    <col min="2817" max="2817" width="0.69921875" style="63" customWidth="1"/>
    <col min="2818" max="2818" width="21.796875" style="63" customWidth="1"/>
    <col min="2819" max="2819" width="3.59765625" style="63" customWidth="1"/>
    <col min="2820" max="2822" width="18.09765625" style="63" customWidth="1"/>
    <col min="2823" max="2823" width="2.796875" style="63" customWidth="1"/>
    <col min="2824" max="2824" width="3.3984375" style="63" customWidth="1"/>
    <col min="2825" max="2825" width="2.19921875" style="63" customWidth="1"/>
    <col min="2826" max="2826" width="8.09765625" style="63"/>
    <col min="2827" max="2827" width="12.59765625" style="63" customWidth="1"/>
    <col min="2828" max="3072" width="8.09765625" style="63"/>
    <col min="3073" max="3073" width="0.69921875" style="63" customWidth="1"/>
    <col min="3074" max="3074" width="21.796875" style="63" customWidth="1"/>
    <col min="3075" max="3075" width="3.59765625" style="63" customWidth="1"/>
    <col min="3076" max="3078" width="18.09765625" style="63" customWidth="1"/>
    <col min="3079" max="3079" width="2.796875" style="63" customWidth="1"/>
    <col min="3080" max="3080" width="3.3984375" style="63" customWidth="1"/>
    <col min="3081" max="3081" width="2.19921875" style="63" customWidth="1"/>
    <col min="3082" max="3082" width="8.09765625" style="63"/>
    <col min="3083" max="3083" width="12.59765625" style="63" customWidth="1"/>
    <col min="3084" max="3328" width="8.09765625" style="63"/>
    <col min="3329" max="3329" width="0.69921875" style="63" customWidth="1"/>
    <col min="3330" max="3330" width="21.796875" style="63" customWidth="1"/>
    <col min="3331" max="3331" width="3.59765625" style="63" customWidth="1"/>
    <col min="3332" max="3334" width="18.09765625" style="63" customWidth="1"/>
    <col min="3335" max="3335" width="2.796875" style="63" customWidth="1"/>
    <col min="3336" max="3336" width="3.3984375" style="63" customWidth="1"/>
    <col min="3337" max="3337" width="2.19921875" style="63" customWidth="1"/>
    <col min="3338" max="3338" width="8.09765625" style="63"/>
    <col min="3339" max="3339" width="12.59765625" style="63" customWidth="1"/>
    <col min="3340" max="3584" width="8.09765625" style="63"/>
    <col min="3585" max="3585" width="0.69921875" style="63" customWidth="1"/>
    <col min="3586" max="3586" width="21.796875" style="63" customWidth="1"/>
    <col min="3587" max="3587" width="3.59765625" style="63" customWidth="1"/>
    <col min="3588" max="3590" width="18.09765625" style="63" customWidth="1"/>
    <col min="3591" max="3591" width="2.796875" style="63" customWidth="1"/>
    <col min="3592" max="3592" width="3.3984375" style="63" customWidth="1"/>
    <col min="3593" max="3593" width="2.19921875" style="63" customWidth="1"/>
    <col min="3594" max="3594" width="8.09765625" style="63"/>
    <col min="3595" max="3595" width="12.59765625" style="63" customWidth="1"/>
    <col min="3596" max="3840" width="8.09765625" style="63"/>
    <col min="3841" max="3841" width="0.69921875" style="63" customWidth="1"/>
    <col min="3842" max="3842" width="21.796875" style="63" customWidth="1"/>
    <col min="3843" max="3843" width="3.59765625" style="63" customWidth="1"/>
    <col min="3844" max="3846" width="18.09765625" style="63" customWidth="1"/>
    <col min="3847" max="3847" width="2.796875" style="63" customWidth="1"/>
    <col min="3848" max="3848" width="3.3984375" style="63" customWidth="1"/>
    <col min="3849" max="3849" width="2.19921875" style="63" customWidth="1"/>
    <col min="3850" max="3850" width="8.09765625" style="63"/>
    <col min="3851" max="3851" width="12.59765625" style="63" customWidth="1"/>
    <col min="3852" max="4096" width="8.09765625" style="63"/>
    <col min="4097" max="4097" width="0.69921875" style="63" customWidth="1"/>
    <col min="4098" max="4098" width="21.796875" style="63" customWidth="1"/>
    <col min="4099" max="4099" width="3.59765625" style="63" customWidth="1"/>
    <col min="4100" max="4102" width="18.09765625" style="63" customWidth="1"/>
    <col min="4103" max="4103" width="2.796875" style="63" customWidth="1"/>
    <col min="4104" max="4104" width="3.3984375" style="63" customWidth="1"/>
    <col min="4105" max="4105" width="2.19921875" style="63" customWidth="1"/>
    <col min="4106" max="4106" width="8.09765625" style="63"/>
    <col min="4107" max="4107" width="12.59765625" style="63" customWidth="1"/>
    <col min="4108" max="4352" width="8.09765625" style="63"/>
    <col min="4353" max="4353" width="0.69921875" style="63" customWidth="1"/>
    <col min="4354" max="4354" width="21.796875" style="63" customWidth="1"/>
    <col min="4355" max="4355" width="3.59765625" style="63" customWidth="1"/>
    <col min="4356" max="4358" width="18.09765625" style="63" customWidth="1"/>
    <col min="4359" max="4359" width="2.796875" style="63" customWidth="1"/>
    <col min="4360" max="4360" width="3.3984375" style="63" customWidth="1"/>
    <col min="4361" max="4361" width="2.19921875" style="63" customWidth="1"/>
    <col min="4362" max="4362" width="8.09765625" style="63"/>
    <col min="4363" max="4363" width="12.59765625" style="63" customWidth="1"/>
    <col min="4364" max="4608" width="8.09765625" style="63"/>
    <col min="4609" max="4609" width="0.69921875" style="63" customWidth="1"/>
    <col min="4610" max="4610" width="21.796875" style="63" customWidth="1"/>
    <col min="4611" max="4611" width="3.59765625" style="63" customWidth="1"/>
    <col min="4612" max="4614" width="18.09765625" style="63" customWidth="1"/>
    <col min="4615" max="4615" width="2.796875" style="63" customWidth="1"/>
    <col min="4616" max="4616" width="3.3984375" style="63" customWidth="1"/>
    <col min="4617" max="4617" width="2.19921875" style="63" customWidth="1"/>
    <col min="4618" max="4618" width="8.09765625" style="63"/>
    <col min="4619" max="4619" width="12.59765625" style="63" customWidth="1"/>
    <col min="4620" max="4864" width="8.09765625" style="63"/>
    <col min="4865" max="4865" width="0.69921875" style="63" customWidth="1"/>
    <col min="4866" max="4866" width="21.796875" style="63" customWidth="1"/>
    <col min="4867" max="4867" width="3.59765625" style="63" customWidth="1"/>
    <col min="4868" max="4870" width="18.09765625" style="63" customWidth="1"/>
    <col min="4871" max="4871" width="2.796875" style="63" customWidth="1"/>
    <col min="4872" max="4872" width="3.3984375" style="63" customWidth="1"/>
    <col min="4873" max="4873" width="2.19921875" style="63" customWidth="1"/>
    <col min="4874" max="4874" width="8.09765625" style="63"/>
    <col min="4875" max="4875" width="12.59765625" style="63" customWidth="1"/>
    <col min="4876" max="5120" width="8.09765625" style="63"/>
    <col min="5121" max="5121" width="0.69921875" style="63" customWidth="1"/>
    <col min="5122" max="5122" width="21.796875" style="63" customWidth="1"/>
    <col min="5123" max="5123" width="3.59765625" style="63" customWidth="1"/>
    <col min="5124" max="5126" width="18.09765625" style="63" customWidth="1"/>
    <col min="5127" max="5127" width="2.796875" style="63" customWidth="1"/>
    <col min="5128" max="5128" width="3.3984375" style="63" customWidth="1"/>
    <col min="5129" max="5129" width="2.19921875" style="63" customWidth="1"/>
    <col min="5130" max="5130" width="8.09765625" style="63"/>
    <col min="5131" max="5131" width="12.59765625" style="63" customWidth="1"/>
    <col min="5132" max="5376" width="8.09765625" style="63"/>
    <col min="5377" max="5377" width="0.69921875" style="63" customWidth="1"/>
    <col min="5378" max="5378" width="21.796875" style="63" customWidth="1"/>
    <col min="5379" max="5379" width="3.59765625" style="63" customWidth="1"/>
    <col min="5380" max="5382" width="18.09765625" style="63" customWidth="1"/>
    <col min="5383" max="5383" width="2.796875" style="63" customWidth="1"/>
    <col min="5384" max="5384" width="3.3984375" style="63" customWidth="1"/>
    <col min="5385" max="5385" width="2.19921875" style="63" customWidth="1"/>
    <col min="5386" max="5386" width="8.09765625" style="63"/>
    <col min="5387" max="5387" width="12.59765625" style="63" customWidth="1"/>
    <col min="5388" max="5632" width="8.09765625" style="63"/>
    <col min="5633" max="5633" width="0.69921875" style="63" customWidth="1"/>
    <col min="5634" max="5634" width="21.796875" style="63" customWidth="1"/>
    <col min="5635" max="5635" width="3.59765625" style="63" customWidth="1"/>
    <col min="5636" max="5638" width="18.09765625" style="63" customWidth="1"/>
    <col min="5639" max="5639" width="2.796875" style="63" customWidth="1"/>
    <col min="5640" max="5640" width="3.3984375" style="63" customWidth="1"/>
    <col min="5641" max="5641" width="2.19921875" style="63" customWidth="1"/>
    <col min="5642" max="5642" width="8.09765625" style="63"/>
    <col min="5643" max="5643" width="12.59765625" style="63" customWidth="1"/>
    <col min="5644" max="5888" width="8.09765625" style="63"/>
    <col min="5889" max="5889" width="0.69921875" style="63" customWidth="1"/>
    <col min="5890" max="5890" width="21.796875" style="63" customWidth="1"/>
    <col min="5891" max="5891" width="3.59765625" style="63" customWidth="1"/>
    <col min="5892" max="5894" width="18.09765625" style="63" customWidth="1"/>
    <col min="5895" max="5895" width="2.796875" style="63" customWidth="1"/>
    <col min="5896" max="5896" width="3.3984375" style="63" customWidth="1"/>
    <col min="5897" max="5897" width="2.19921875" style="63" customWidth="1"/>
    <col min="5898" max="5898" width="8.09765625" style="63"/>
    <col min="5899" max="5899" width="12.59765625" style="63" customWidth="1"/>
    <col min="5900" max="6144" width="8.09765625" style="63"/>
    <col min="6145" max="6145" width="0.69921875" style="63" customWidth="1"/>
    <col min="6146" max="6146" width="21.796875" style="63" customWidth="1"/>
    <col min="6147" max="6147" width="3.59765625" style="63" customWidth="1"/>
    <col min="6148" max="6150" width="18.09765625" style="63" customWidth="1"/>
    <col min="6151" max="6151" width="2.796875" style="63" customWidth="1"/>
    <col min="6152" max="6152" width="3.3984375" style="63" customWidth="1"/>
    <col min="6153" max="6153" width="2.19921875" style="63" customWidth="1"/>
    <col min="6154" max="6154" width="8.09765625" style="63"/>
    <col min="6155" max="6155" width="12.59765625" style="63" customWidth="1"/>
    <col min="6156" max="6400" width="8.09765625" style="63"/>
    <col min="6401" max="6401" width="0.69921875" style="63" customWidth="1"/>
    <col min="6402" max="6402" width="21.796875" style="63" customWidth="1"/>
    <col min="6403" max="6403" width="3.59765625" style="63" customWidth="1"/>
    <col min="6404" max="6406" width="18.09765625" style="63" customWidth="1"/>
    <col min="6407" max="6407" width="2.796875" style="63" customWidth="1"/>
    <col min="6408" max="6408" width="3.3984375" style="63" customWidth="1"/>
    <col min="6409" max="6409" width="2.19921875" style="63" customWidth="1"/>
    <col min="6410" max="6410" width="8.09765625" style="63"/>
    <col min="6411" max="6411" width="12.59765625" style="63" customWidth="1"/>
    <col min="6412" max="6656" width="8.09765625" style="63"/>
    <col min="6657" max="6657" width="0.69921875" style="63" customWidth="1"/>
    <col min="6658" max="6658" width="21.796875" style="63" customWidth="1"/>
    <col min="6659" max="6659" width="3.59765625" style="63" customWidth="1"/>
    <col min="6660" max="6662" width="18.09765625" style="63" customWidth="1"/>
    <col min="6663" max="6663" width="2.796875" style="63" customWidth="1"/>
    <col min="6664" max="6664" width="3.3984375" style="63" customWidth="1"/>
    <col min="6665" max="6665" width="2.19921875" style="63" customWidth="1"/>
    <col min="6666" max="6666" width="8.09765625" style="63"/>
    <col min="6667" max="6667" width="12.59765625" style="63" customWidth="1"/>
    <col min="6668" max="6912" width="8.09765625" style="63"/>
    <col min="6913" max="6913" width="0.69921875" style="63" customWidth="1"/>
    <col min="6914" max="6914" width="21.796875" style="63" customWidth="1"/>
    <col min="6915" max="6915" width="3.59765625" style="63" customWidth="1"/>
    <col min="6916" max="6918" width="18.09765625" style="63" customWidth="1"/>
    <col min="6919" max="6919" width="2.796875" style="63" customWidth="1"/>
    <col min="6920" max="6920" width="3.3984375" style="63" customWidth="1"/>
    <col min="6921" max="6921" width="2.19921875" style="63" customWidth="1"/>
    <col min="6922" max="6922" width="8.09765625" style="63"/>
    <col min="6923" max="6923" width="12.59765625" style="63" customWidth="1"/>
    <col min="6924" max="7168" width="8.09765625" style="63"/>
    <col min="7169" max="7169" width="0.69921875" style="63" customWidth="1"/>
    <col min="7170" max="7170" width="21.796875" style="63" customWidth="1"/>
    <col min="7171" max="7171" width="3.59765625" style="63" customWidth="1"/>
    <col min="7172" max="7174" width="18.09765625" style="63" customWidth="1"/>
    <col min="7175" max="7175" width="2.796875" style="63" customWidth="1"/>
    <col min="7176" max="7176" width="3.3984375" style="63" customWidth="1"/>
    <col min="7177" max="7177" width="2.19921875" style="63" customWidth="1"/>
    <col min="7178" max="7178" width="8.09765625" style="63"/>
    <col min="7179" max="7179" width="12.59765625" style="63" customWidth="1"/>
    <col min="7180" max="7424" width="8.09765625" style="63"/>
    <col min="7425" max="7425" width="0.69921875" style="63" customWidth="1"/>
    <col min="7426" max="7426" width="21.796875" style="63" customWidth="1"/>
    <col min="7427" max="7427" width="3.59765625" style="63" customWidth="1"/>
    <col min="7428" max="7430" width="18.09765625" style="63" customWidth="1"/>
    <col min="7431" max="7431" width="2.796875" style="63" customWidth="1"/>
    <col min="7432" max="7432" width="3.3984375" style="63" customWidth="1"/>
    <col min="7433" max="7433" width="2.19921875" style="63" customWidth="1"/>
    <col min="7434" max="7434" width="8.09765625" style="63"/>
    <col min="7435" max="7435" width="12.59765625" style="63" customWidth="1"/>
    <col min="7436" max="7680" width="8.09765625" style="63"/>
    <col min="7681" max="7681" width="0.69921875" style="63" customWidth="1"/>
    <col min="7682" max="7682" width="21.796875" style="63" customWidth="1"/>
    <col min="7683" max="7683" width="3.59765625" style="63" customWidth="1"/>
    <col min="7684" max="7686" width="18.09765625" style="63" customWidth="1"/>
    <col min="7687" max="7687" width="2.796875" style="63" customWidth="1"/>
    <col min="7688" max="7688" width="3.3984375" style="63" customWidth="1"/>
    <col min="7689" max="7689" width="2.19921875" style="63" customWidth="1"/>
    <col min="7690" max="7690" width="8.09765625" style="63"/>
    <col min="7691" max="7691" width="12.59765625" style="63" customWidth="1"/>
    <col min="7692" max="7936" width="8.09765625" style="63"/>
    <col min="7937" max="7937" width="0.69921875" style="63" customWidth="1"/>
    <col min="7938" max="7938" width="21.796875" style="63" customWidth="1"/>
    <col min="7939" max="7939" width="3.59765625" style="63" customWidth="1"/>
    <col min="7940" max="7942" width="18.09765625" style="63" customWidth="1"/>
    <col min="7943" max="7943" width="2.796875" style="63" customWidth="1"/>
    <col min="7944" max="7944" width="3.3984375" style="63" customWidth="1"/>
    <col min="7945" max="7945" width="2.19921875" style="63" customWidth="1"/>
    <col min="7946" max="7946" width="8.09765625" style="63"/>
    <col min="7947" max="7947" width="12.59765625" style="63" customWidth="1"/>
    <col min="7948" max="8192" width="8.09765625" style="63"/>
    <col min="8193" max="8193" width="0.69921875" style="63" customWidth="1"/>
    <col min="8194" max="8194" width="21.796875" style="63" customWidth="1"/>
    <col min="8195" max="8195" width="3.59765625" style="63" customWidth="1"/>
    <col min="8196" max="8198" width="18.09765625" style="63" customWidth="1"/>
    <col min="8199" max="8199" width="2.796875" style="63" customWidth="1"/>
    <col min="8200" max="8200" width="3.3984375" style="63" customWidth="1"/>
    <col min="8201" max="8201" width="2.19921875" style="63" customWidth="1"/>
    <col min="8202" max="8202" width="8.09765625" style="63"/>
    <col min="8203" max="8203" width="12.59765625" style="63" customWidth="1"/>
    <col min="8204" max="8448" width="8.09765625" style="63"/>
    <col min="8449" max="8449" width="0.69921875" style="63" customWidth="1"/>
    <col min="8450" max="8450" width="21.796875" style="63" customWidth="1"/>
    <col min="8451" max="8451" width="3.59765625" style="63" customWidth="1"/>
    <col min="8452" max="8454" width="18.09765625" style="63" customWidth="1"/>
    <col min="8455" max="8455" width="2.796875" style="63" customWidth="1"/>
    <col min="8456" max="8456" width="3.3984375" style="63" customWidth="1"/>
    <col min="8457" max="8457" width="2.19921875" style="63" customWidth="1"/>
    <col min="8458" max="8458" width="8.09765625" style="63"/>
    <col min="8459" max="8459" width="12.59765625" style="63" customWidth="1"/>
    <col min="8460" max="8704" width="8.09765625" style="63"/>
    <col min="8705" max="8705" width="0.69921875" style="63" customWidth="1"/>
    <col min="8706" max="8706" width="21.796875" style="63" customWidth="1"/>
    <col min="8707" max="8707" width="3.59765625" style="63" customWidth="1"/>
    <col min="8708" max="8710" width="18.09765625" style="63" customWidth="1"/>
    <col min="8711" max="8711" width="2.796875" style="63" customWidth="1"/>
    <col min="8712" max="8712" width="3.3984375" style="63" customWidth="1"/>
    <col min="8713" max="8713" width="2.19921875" style="63" customWidth="1"/>
    <col min="8714" max="8714" width="8.09765625" style="63"/>
    <col min="8715" max="8715" width="12.59765625" style="63" customWidth="1"/>
    <col min="8716" max="8960" width="8.09765625" style="63"/>
    <col min="8961" max="8961" width="0.69921875" style="63" customWidth="1"/>
    <col min="8962" max="8962" width="21.796875" style="63" customWidth="1"/>
    <col min="8963" max="8963" width="3.59765625" style="63" customWidth="1"/>
    <col min="8964" max="8966" width="18.09765625" style="63" customWidth="1"/>
    <col min="8967" max="8967" width="2.796875" style="63" customWidth="1"/>
    <col min="8968" max="8968" width="3.3984375" style="63" customWidth="1"/>
    <col min="8969" max="8969" width="2.19921875" style="63" customWidth="1"/>
    <col min="8970" max="8970" width="8.09765625" style="63"/>
    <col min="8971" max="8971" width="12.59765625" style="63" customWidth="1"/>
    <col min="8972" max="9216" width="8.09765625" style="63"/>
    <col min="9217" max="9217" width="0.69921875" style="63" customWidth="1"/>
    <col min="9218" max="9218" width="21.796875" style="63" customWidth="1"/>
    <col min="9219" max="9219" width="3.59765625" style="63" customWidth="1"/>
    <col min="9220" max="9222" width="18.09765625" style="63" customWidth="1"/>
    <col min="9223" max="9223" width="2.796875" style="63" customWidth="1"/>
    <col min="9224" max="9224" width="3.3984375" style="63" customWidth="1"/>
    <col min="9225" max="9225" width="2.19921875" style="63" customWidth="1"/>
    <col min="9226" max="9226" width="8.09765625" style="63"/>
    <col min="9227" max="9227" width="12.59765625" style="63" customWidth="1"/>
    <col min="9228" max="9472" width="8.09765625" style="63"/>
    <col min="9473" max="9473" width="0.69921875" style="63" customWidth="1"/>
    <col min="9474" max="9474" width="21.796875" style="63" customWidth="1"/>
    <col min="9475" max="9475" width="3.59765625" style="63" customWidth="1"/>
    <col min="9476" max="9478" width="18.09765625" style="63" customWidth="1"/>
    <col min="9479" max="9479" width="2.796875" style="63" customWidth="1"/>
    <col min="9480" max="9480" width="3.3984375" style="63" customWidth="1"/>
    <col min="9481" max="9481" width="2.19921875" style="63" customWidth="1"/>
    <col min="9482" max="9482" width="8.09765625" style="63"/>
    <col min="9483" max="9483" width="12.59765625" style="63" customWidth="1"/>
    <col min="9484" max="9728" width="8.09765625" style="63"/>
    <col min="9729" max="9729" width="0.69921875" style="63" customWidth="1"/>
    <col min="9730" max="9730" width="21.796875" style="63" customWidth="1"/>
    <col min="9731" max="9731" width="3.59765625" style="63" customWidth="1"/>
    <col min="9732" max="9734" width="18.09765625" style="63" customWidth="1"/>
    <col min="9735" max="9735" width="2.796875" style="63" customWidth="1"/>
    <col min="9736" max="9736" width="3.3984375" style="63" customWidth="1"/>
    <col min="9737" max="9737" width="2.19921875" style="63" customWidth="1"/>
    <col min="9738" max="9738" width="8.09765625" style="63"/>
    <col min="9739" max="9739" width="12.59765625" style="63" customWidth="1"/>
    <col min="9740" max="9984" width="8.09765625" style="63"/>
    <col min="9985" max="9985" width="0.69921875" style="63" customWidth="1"/>
    <col min="9986" max="9986" width="21.796875" style="63" customWidth="1"/>
    <col min="9987" max="9987" width="3.59765625" style="63" customWidth="1"/>
    <col min="9988" max="9990" width="18.09765625" style="63" customWidth="1"/>
    <col min="9991" max="9991" width="2.796875" style="63" customWidth="1"/>
    <col min="9992" max="9992" width="3.3984375" style="63" customWidth="1"/>
    <col min="9993" max="9993" width="2.19921875" style="63" customWidth="1"/>
    <col min="9994" max="9994" width="8.09765625" style="63"/>
    <col min="9995" max="9995" width="12.59765625" style="63" customWidth="1"/>
    <col min="9996" max="10240" width="8.09765625" style="63"/>
    <col min="10241" max="10241" width="0.69921875" style="63" customWidth="1"/>
    <col min="10242" max="10242" width="21.796875" style="63" customWidth="1"/>
    <col min="10243" max="10243" width="3.59765625" style="63" customWidth="1"/>
    <col min="10244" max="10246" width="18.09765625" style="63" customWidth="1"/>
    <col min="10247" max="10247" width="2.796875" style="63" customWidth="1"/>
    <col min="10248" max="10248" width="3.3984375" style="63" customWidth="1"/>
    <col min="10249" max="10249" width="2.19921875" style="63" customWidth="1"/>
    <col min="10250" max="10250" width="8.09765625" style="63"/>
    <col min="10251" max="10251" width="12.59765625" style="63" customWidth="1"/>
    <col min="10252" max="10496" width="8.09765625" style="63"/>
    <col min="10497" max="10497" width="0.69921875" style="63" customWidth="1"/>
    <col min="10498" max="10498" width="21.796875" style="63" customWidth="1"/>
    <col min="10499" max="10499" width="3.59765625" style="63" customWidth="1"/>
    <col min="10500" max="10502" width="18.09765625" style="63" customWidth="1"/>
    <col min="10503" max="10503" width="2.796875" style="63" customWidth="1"/>
    <col min="10504" max="10504" width="3.3984375" style="63" customWidth="1"/>
    <col min="10505" max="10505" width="2.19921875" style="63" customWidth="1"/>
    <col min="10506" max="10506" width="8.09765625" style="63"/>
    <col min="10507" max="10507" width="12.59765625" style="63" customWidth="1"/>
    <col min="10508" max="10752" width="8.09765625" style="63"/>
    <col min="10753" max="10753" width="0.69921875" style="63" customWidth="1"/>
    <col min="10754" max="10754" width="21.796875" style="63" customWidth="1"/>
    <col min="10755" max="10755" width="3.59765625" style="63" customWidth="1"/>
    <col min="10756" max="10758" width="18.09765625" style="63" customWidth="1"/>
    <col min="10759" max="10759" width="2.796875" style="63" customWidth="1"/>
    <col min="10760" max="10760" width="3.3984375" style="63" customWidth="1"/>
    <col min="10761" max="10761" width="2.19921875" style="63" customWidth="1"/>
    <col min="10762" max="10762" width="8.09765625" style="63"/>
    <col min="10763" max="10763" width="12.59765625" style="63" customWidth="1"/>
    <col min="10764" max="11008" width="8.09765625" style="63"/>
    <col min="11009" max="11009" width="0.69921875" style="63" customWidth="1"/>
    <col min="11010" max="11010" width="21.796875" style="63" customWidth="1"/>
    <col min="11011" max="11011" width="3.59765625" style="63" customWidth="1"/>
    <col min="11012" max="11014" width="18.09765625" style="63" customWidth="1"/>
    <col min="11015" max="11015" width="2.796875" style="63" customWidth="1"/>
    <col min="11016" max="11016" width="3.3984375" style="63" customWidth="1"/>
    <col min="11017" max="11017" width="2.19921875" style="63" customWidth="1"/>
    <col min="11018" max="11018" width="8.09765625" style="63"/>
    <col min="11019" max="11019" width="12.59765625" style="63" customWidth="1"/>
    <col min="11020" max="11264" width="8.09765625" style="63"/>
    <col min="11265" max="11265" width="0.69921875" style="63" customWidth="1"/>
    <col min="11266" max="11266" width="21.796875" style="63" customWidth="1"/>
    <col min="11267" max="11267" width="3.59765625" style="63" customWidth="1"/>
    <col min="11268" max="11270" width="18.09765625" style="63" customWidth="1"/>
    <col min="11271" max="11271" width="2.796875" style="63" customWidth="1"/>
    <col min="11272" max="11272" width="3.3984375" style="63" customWidth="1"/>
    <col min="11273" max="11273" width="2.19921875" style="63" customWidth="1"/>
    <col min="11274" max="11274" width="8.09765625" style="63"/>
    <col min="11275" max="11275" width="12.59765625" style="63" customWidth="1"/>
    <col min="11276" max="11520" width="8.09765625" style="63"/>
    <col min="11521" max="11521" width="0.69921875" style="63" customWidth="1"/>
    <col min="11522" max="11522" width="21.796875" style="63" customWidth="1"/>
    <col min="11523" max="11523" width="3.59765625" style="63" customWidth="1"/>
    <col min="11524" max="11526" width="18.09765625" style="63" customWidth="1"/>
    <col min="11527" max="11527" width="2.796875" style="63" customWidth="1"/>
    <col min="11528" max="11528" width="3.3984375" style="63" customWidth="1"/>
    <col min="11529" max="11529" width="2.19921875" style="63" customWidth="1"/>
    <col min="11530" max="11530" width="8.09765625" style="63"/>
    <col min="11531" max="11531" width="12.59765625" style="63" customWidth="1"/>
    <col min="11532" max="11776" width="8.09765625" style="63"/>
    <col min="11777" max="11777" width="0.69921875" style="63" customWidth="1"/>
    <col min="11778" max="11778" width="21.796875" style="63" customWidth="1"/>
    <col min="11779" max="11779" width="3.59765625" style="63" customWidth="1"/>
    <col min="11780" max="11782" width="18.09765625" style="63" customWidth="1"/>
    <col min="11783" max="11783" width="2.796875" style="63" customWidth="1"/>
    <col min="11784" max="11784" width="3.3984375" style="63" customWidth="1"/>
    <col min="11785" max="11785" width="2.19921875" style="63" customWidth="1"/>
    <col min="11786" max="11786" width="8.09765625" style="63"/>
    <col min="11787" max="11787" width="12.59765625" style="63" customWidth="1"/>
    <col min="11788" max="12032" width="8.09765625" style="63"/>
    <col min="12033" max="12033" width="0.69921875" style="63" customWidth="1"/>
    <col min="12034" max="12034" width="21.796875" style="63" customWidth="1"/>
    <col min="12035" max="12035" width="3.59765625" style="63" customWidth="1"/>
    <col min="12036" max="12038" width="18.09765625" style="63" customWidth="1"/>
    <col min="12039" max="12039" width="2.796875" style="63" customWidth="1"/>
    <col min="12040" max="12040" width="3.3984375" style="63" customWidth="1"/>
    <col min="12041" max="12041" width="2.19921875" style="63" customWidth="1"/>
    <col min="12042" max="12042" width="8.09765625" style="63"/>
    <col min="12043" max="12043" width="12.59765625" style="63" customWidth="1"/>
    <col min="12044" max="12288" width="8.09765625" style="63"/>
    <col min="12289" max="12289" width="0.69921875" style="63" customWidth="1"/>
    <col min="12290" max="12290" width="21.796875" style="63" customWidth="1"/>
    <col min="12291" max="12291" width="3.59765625" style="63" customWidth="1"/>
    <col min="12292" max="12294" width="18.09765625" style="63" customWidth="1"/>
    <col min="12295" max="12295" width="2.796875" style="63" customWidth="1"/>
    <col min="12296" max="12296" width="3.3984375" style="63" customWidth="1"/>
    <col min="12297" max="12297" width="2.19921875" style="63" customWidth="1"/>
    <col min="12298" max="12298" width="8.09765625" style="63"/>
    <col min="12299" max="12299" width="12.59765625" style="63" customWidth="1"/>
    <col min="12300" max="12544" width="8.09765625" style="63"/>
    <col min="12545" max="12545" width="0.69921875" style="63" customWidth="1"/>
    <col min="12546" max="12546" width="21.796875" style="63" customWidth="1"/>
    <col min="12547" max="12547" width="3.59765625" style="63" customWidth="1"/>
    <col min="12548" max="12550" width="18.09765625" style="63" customWidth="1"/>
    <col min="12551" max="12551" width="2.796875" style="63" customWidth="1"/>
    <col min="12552" max="12552" width="3.3984375" style="63" customWidth="1"/>
    <col min="12553" max="12553" width="2.19921875" style="63" customWidth="1"/>
    <col min="12554" max="12554" width="8.09765625" style="63"/>
    <col min="12555" max="12555" width="12.59765625" style="63" customWidth="1"/>
    <col min="12556" max="12800" width="8.09765625" style="63"/>
    <col min="12801" max="12801" width="0.69921875" style="63" customWidth="1"/>
    <col min="12802" max="12802" width="21.796875" style="63" customWidth="1"/>
    <col min="12803" max="12803" width="3.59765625" style="63" customWidth="1"/>
    <col min="12804" max="12806" width="18.09765625" style="63" customWidth="1"/>
    <col min="12807" max="12807" width="2.796875" style="63" customWidth="1"/>
    <col min="12808" max="12808" width="3.3984375" style="63" customWidth="1"/>
    <col min="12809" max="12809" width="2.19921875" style="63" customWidth="1"/>
    <col min="12810" max="12810" width="8.09765625" style="63"/>
    <col min="12811" max="12811" width="12.59765625" style="63" customWidth="1"/>
    <col min="12812" max="13056" width="8.09765625" style="63"/>
    <col min="13057" max="13057" width="0.69921875" style="63" customWidth="1"/>
    <col min="13058" max="13058" width="21.796875" style="63" customWidth="1"/>
    <col min="13059" max="13059" width="3.59765625" style="63" customWidth="1"/>
    <col min="13060" max="13062" width="18.09765625" style="63" customWidth="1"/>
    <col min="13063" max="13063" width="2.796875" style="63" customWidth="1"/>
    <col min="13064" max="13064" width="3.3984375" style="63" customWidth="1"/>
    <col min="13065" max="13065" width="2.19921875" style="63" customWidth="1"/>
    <col min="13066" max="13066" width="8.09765625" style="63"/>
    <col min="13067" max="13067" width="12.59765625" style="63" customWidth="1"/>
    <col min="13068" max="13312" width="8.09765625" style="63"/>
    <col min="13313" max="13313" width="0.69921875" style="63" customWidth="1"/>
    <col min="13314" max="13314" width="21.796875" style="63" customWidth="1"/>
    <col min="13315" max="13315" width="3.59765625" style="63" customWidth="1"/>
    <col min="13316" max="13318" width="18.09765625" style="63" customWidth="1"/>
    <col min="13319" max="13319" width="2.796875" style="63" customWidth="1"/>
    <col min="13320" max="13320" width="3.3984375" style="63" customWidth="1"/>
    <col min="13321" max="13321" width="2.19921875" style="63" customWidth="1"/>
    <col min="13322" max="13322" width="8.09765625" style="63"/>
    <col min="13323" max="13323" width="12.59765625" style="63" customWidth="1"/>
    <col min="13324" max="13568" width="8.09765625" style="63"/>
    <col min="13569" max="13569" width="0.69921875" style="63" customWidth="1"/>
    <col min="13570" max="13570" width="21.796875" style="63" customWidth="1"/>
    <col min="13571" max="13571" width="3.59765625" style="63" customWidth="1"/>
    <col min="13572" max="13574" width="18.09765625" style="63" customWidth="1"/>
    <col min="13575" max="13575" width="2.796875" style="63" customWidth="1"/>
    <col min="13576" max="13576" width="3.3984375" style="63" customWidth="1"/>
    <col min="13577" max="13577" width="2.19921875" style="63" customWidth="1"/>
    <col min="13578" max="13578" width="8.09765625" style="63"/>
    <col min="13579" max="13579" width="12.59765625" style="63" customWidth="1"/>
    <col min="13580" max="13824" width="8.09765625" style="63"/>
    <col min="13825" max="13825" width="0.69921875" style="63" customWidth="1"/>
    <col min="13826" max="13826" width="21.796875" style="63" customWidth="1"/>
    <col min="13827" max="13827" width="3.59765625" style="63" customWidth="1"/>
    <col min="13828" max="13830" width="18.09765625" style="63" customWidth="1"/>
    <col min="13831" max="13831" width="2.796875" style="63" customWidth="1"/>
    <col min="13832" max="13832" width="3.3984375" style="63" customWidth="1"/>
    <col min="13833" max="13833" width="2.19921875" style="63" customWidth="1"/>
    <col min="13834" max="13834" width="8.09765625" style="63"/>
    <col min="13835" max="13835" width="12.59765625" style="63" customWidth="1"/>
    <col min="13836" max="14080" width="8.09765625" style="63"/>
    <col min="14081" max="14081" width="0.69921875" style="63" customWidth="1"/>
    <col min="14082" max="14082" width="21.796875" style="63" customWidth="1"/>
    <col min="14083" max="14083" width="3.59765625" style="63" customWidth="1"/>
    <col min="14084" max="14086" width="18.09765625" style="63" customWidth="1"/>
    <col min="14087" max="14087" width="2.796875" style="63" customWidth="1"/>
    <col min="14088" max="14088" width="3.3984375" style="63" customWidth="1"/>
    <col min="14089" max="14089" width="2.19921875" style="63" customWidth="1"/>
    <col min="14090" max="14090" width="8.09765625" style="63"/>
    <col min="14091" max="14091" width="12.59765625" style="63" customWidth="1"/>
    <col min="14092" max="14336" width="8.09765625" style="63"/>
    <col min="14337" max="14337" width="0.69921875" style="63" customWidth="1"/>
    <col min="14338" max="14338" width="21.796875" style="63" customWidth="1"/>
    <col min="14339" max="14339" width="3.59765625" style="63" customWidth="1"/>
    <col min="14340" max="14342" width="18.09765625" style="63" customWidth="1"/>
    <col min="14343" max="14343" width="2.796875" style="63" customWidth="1"/>
    <col min="14344" max="14344" width="3.3984375" style="63" customWidth="1"/>
    <col min="14345" max="14345" width="2.19921875" style="63" customWidth="1"/>
    <col min="14346" max="14346" width="8.09765625" style="63"/>
    <col min="14347" max="14347" width="12.59765625" style="63" customWidth="1"/>
    <col min="14348" max="14592" width="8.09765625" style="63"/>
    <col min="14593" max="14593" width="0.69921875" style="63" customWidth="1"/>
    <col min="14594" max="14594" width="21.796875" style="63" customWidth="1"/>
    <col min="14595" max="14595" width="3.59765625" style="63" customWidth="1"/>
    <col min="14596" max="14598" width="18.09765625" style="63" customWidth="1"/>
    <col min="14599" max="14599" width="2.796875" style="63" customWidth="1"/>
    <col min="14600" max="14600" width="3.3984375" style="63" customWidth="1"/>
    <col min="14601" max="14601" width="2.19921875" style="63" customWidth="1"/>
    <col min="14602" max="14602" width="8.09765625" style="63"/>
    <col min="14603" max="14603" width="12.59765625" style="63" customWidth="1"/>
    <col min="14604" max="14848" width="8.09765625" style="63"/>
    <col min="14849" max="14849" width="0.69921875" style="63" customWidth="1"/>
    <col min="14850" max="14850" width="21.796875" style="63" customWidth="1"/>
    <col min="14851" max="14851" width="3.59765625" style="63" customWidth="1"/>
    <col min="14852" max="14854" width="18.09765625" style="63" customWidth="1"/>
    <col min="14855" max="14855" width="2.796875" style="63" customWidth="1"/>
    <col min="14856" max="14856" width="3.3984375" style="63" customWidth="1"/>
    <col min="14857" max="14857" width="2.19921875" style="63" customWidth="1"/>
    <col min="14858" max="14858" width="8.09765625" style="63"/>
    <col min="14859" max="14859" width="12.59765625" style="63" customWidth="1"/>
    <col min="14860" max="15104" width="8.09765625" style="63"/>
    <col min="15105" max="15105" width="0.69921875" style="63" customWidth="1"/>
    <col min="15106" max="15106" width="21.796875" style="63" customWidth="1"/>
    <col min="15107" max="15107" width="3.59765625" style="63" customWidth="1"/>
    <col min="15108" max="15110" width="18.09765625" style="63" customWidth="1"/>
    <col min="15111" max="15111" width="2.796875" style="63" customWidth="1"/>
    <col min="15112" max="15112" width="3.3984375" style="63" customWidth="1"/>
    <col min="15113" max="15113" width="2.19921875" style="63" customWidth="1"/>
    <col min="15114" max="15114" width="8.09765625" style="63"/>
    <col min="15115" max="15115" width="12.59765625" style="63" customWidth="1"/>
    <col min="15116" max="15360" width="8.09765625" style="63"/>
    <col min="15361" max="15361" width="0.69921875" style="63" customWidth="1"/>
    <col min="15362" max="15362" width="21.796875" style="63" customWidth="1"/>
    <col min="15363" max="15363" width="3.59765625" style="63" customWidth="1"/>
    <col min="15364" max="15366" width="18.09765625" style="63" customWidth="1"/>
    <col min="15367" max="15367" width="2.796875" style="63" customWidth="1"/>
    <col min="15368" max="15368" width="3.3984375" style="63" customWidth="1"/>
    <col min="15369" max="15369" width="2.19921875" style="63" customWidth="1"/>
    <col min="15370" max="15370" width="8.09765625" style="63"/>
    <col min="15371" max="15371" width="12.59765625" style="63" customWidth="1"/>
    <col min="15372" max="15616" width="8.09765625" style="63"/>
    <col min="15617" max="15617" width="0.69921875" style="63" customWidth="1"/>
    <col min="15618" max="15618" width="21.796875" style="63" customWidth="1"/>
    <col min="15619" max="15619" width="3.59765625" style="63" customWidth="1"/>
    <col min="15620" max="15622" width="18.09765625" style="63" customWidth="1"/>
    <col min="15623" max="15623" width="2.796875" style="63" customWidth="1"/>
    <col min="15624" max="15624" width="3.3984375" style="63" customWidth="1"/>
    <col min="15625" max="15625" width="2.19921875" style="63" customWidth="1"/>
    <col min="15626" max="15626" width="8.09765625" style="63"/>
    <col min="15627" max="15627" width="12.59765625" style="63" customWidth="1"/>
    <col min="15628" max="15872" width="8.09765625" style="63"/>
    <col min="15873" max="15873" width="0.69921875" style="63" customWidth="1"/>
    <col min="15874" max="15874" width="21.796875" style="63" customWidth="1"/>
    <col min="15875" max="15875" width="3.59765625" style="63" customWidth="1"/>
    <col min="15876" max="15878" width="18.09765625" style="63" customWidth="1"/>
    <col min="15879" max="15879" width="2.796875" style="63" customWidth="1"/>
    <col min="15880" max="15880" width="3.3984375" style="63" customWidth="1"/>
    <col min="15881" max="15881" width="2.19921875" style="63" customWidth="1"/>
    <col min="15882" max="15882" width="8.09765625" style="63"/>
    <col min="15883" max="15883" width="12.59765625" style="63" customWidth="1"/>
    <col min="15884" max="16128" width="8.09765625" style="63"/>
    <col min="16129" max="16129" width="0.69921875" style="63" customWidth="1"/>
    <col min="16130" max="16130" width="21.796875" style="63" customWidth="1"/>
    <col min="16131" max="16131" width="3.59765625" style="63" customWidth="1"/>
    <col min="16132" max="16134" width="18.09765625" style="63" customWidth="1"/>
    <col min="16135" max="16135" width="2.796875" style="63" customWidth="1"/>
    <col min="16136" max="16136" width="3.3984375" style="63" customWidth="1"/>
    <col min="16137" max="16137" width="2.19921875" style="63" customWidth="1"/>
    <col min="16138" max="16138" width="8.09765625" style="63"/>
    <col min="16139" max="16139" width="12.59765625" style="63" customWidth="1"/>
    <col min="16140" max="16384" width="8.09765625" style="63"/>
  </cols>
  <sheetData>
    <row r="1" spans="1:9" ht="27.75" customHeight="1">
      <c r="A1" s="173"/>
      <c r="B1" s="172" t="s">
        <v>276</v>
      </c>
    </row>
    <row r="2" spans="1:9" ht="27.75" customHeight="1">
      <c r="A2" s="173"/>
      <c r="F2" s="1167" t="s">
        <v>0</v>
      </c>
      <c r="G2" s="1167"/>
    </row>
    <row r="3" spans="1:9" ht="27.75" customHeight="1">
      <c r="A3" s="173"/>
      <c r="F3" s="174"/>
      <c r="G3" s="174"/>
    </row>
    <row r="4" spans="1:9" ht="36" customHeight="1">
      <c r="B4" s="1169" t="s">
        <v>277</v>
      </c>
      <c r="C4" s="1170"/>
      <c r="D4" s="1170"/>
      <c r="E4" s="1170"/>
      <c r="F4" s="1170"/>
      <c r="G4" s="1170"/>
    </row>
    <row r="5" spans="1:9" ht="36" customHeight="1">
      <c r="A5" s="175"/>
      <c r="B5" s="1179" t="s">
        <v>278</v>
      </c>
      <c r="C5" s="1179"/>
      <c r="D5" s="1179"/>
      <c r="E5" s="1179"/>
      <c r="F5" s="1179"/>
      <c r="G5" s="1179"/>
    </row>
    <row r="6" spans="1:9" ht="36" customHeight="1">
      <c r="A6" s="175"/>
      <c r="B6" s="151" t="s">
        <v>2</v>
      </c>
      <c r="C6" s="1172"/>
      <c r="D6" s="1173"/>
      <c r="E6" s="1173"/>
      <c r="F6" s="1173"/>
      <c r="G6" s="1174"/>
    </row>
    <row r="7" spans="1:9" ht="55.5" customHeight="1">
      <c r="B7" s="176" t="s">
        <v>109</v>
      </c>
      <c r="C7" s="1175" t="s">
        <v>262</v>
      </c>
      <c r="D7" s="1175"/>
      <c r="E7" s="1175"/>
      <c r="F7" s="1175"/>
      <c r="G7" s="1176"/>
    </row>
    <row r="8" spans="1:9" ht="55.5" customHeight="1">
      <c r="B8" s="182" t="s">
        <v>279</v>
      </c>
      <c r="C8" s="1178" t="s">
        <v>280</v>
      </c>
      <c r="D8" s="1165"/>
      <c r="E8" s="1165"/>
      <c r="F8" s="1165"/>
      <c r="G8" s="1166"/>
    </row>
    <row r="9" spans="1:9" ht="117" customHeight="1">
      <c r="B9" s="182" t="s">
        <v>281</v>
      </c>
      <c r="C9" s="1162" t="s">
        <v>282</v>
      </c>
      <c r="D9" s="1163"/>
      <c r="E9" s="1163"/>
      <c r="F9" s="1163"/>
      <c r="G9" s="1164"/>
    </row>
    <row r="11" spans="1:9" ht="17.25" customHeight="1">
      <c r="B11" s="1180" t="s">
        <v>272</v>
      </c>
      <c r="C11" s="1168"/>
      <c r="D11" s="1168"/>
      <c r="E11" s="1168"/>
      <c r="F11" s="1168"/>
      <c r="G11" s="1168"/>
      <c r="H11" s="180"/>
      <c r="I11" s="180"/>
    </row>
    <row r="12" spans="1:9" ht="49.5" customHeight="1">
      <c r="B12" s="1181" t="s">
        <v>283</v>
      </c>
      <c r="C12" s="1182"/>
      <c r="D12" s="1182"/>
      <c r="E12" s="1182"/>
      <c r="F12" s="1182"/>
      <c r="G12" s="1182"/>
      <c r="H12" s="180"/>
      <c r="I12" s="180"/>
    </row>
    <row r="13" spans="1:9" ht="34.5" customHeight="1">
      <c r="B13" s="1177" t="s">
        <v>284</v>
      </c>
      <c r="C13" s="1177"/>
      <c r="D13" s="1177"/>
      <c r="E13" s="1177"/>
      <c r="F13" s="1177"/>
      <c r="G13" s="1177"/>
      <c r="H13" s="180"/>
      <c r="I13" s="180"/>
    </row>
    <row r="14" spans="1:9">
      <c r="B14" s="1183" t="s">
        <v>285</v>
      </c>
      <c r="C14" s="1168"/>
      <c r="D14" s="1168"/>
      <c r="E14" s="1168"/>
      <c r="F14" s="1168"/>
      <c r="G14" s="1168"/>
    </row>
    <row r="15" spans="1:9">
      <c r="B15" s="179"/>
    </row>
  </sheetData>
  <mergeCells count="11">
    <mergeCell ref="C9:G9"/>
    <mergeCell ref="B11:G11"/>
    <mergeCell ref="B12:G12"/>
    <mergeCell ref="B13:G13"/>
    <mergeCell ref="B14:G14"/>
    <mergeCell ref="C8:G8"/>
    <mergeCell ref="F2:G2"/>
    <mergeCell ref="B4:G4"/>
    <mergeCell ref="B5:G5"/>
    <mergeCell ref="C6:G6"/>
    <mergeCell ref="C7:G7"/>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75E07-EE43-4931-80C9-E6E869FAFBFB}">
  <sheetPr>
    <tabColor rgb="FFFF0000"/>
  </sheetPr>
  <dimension ref="A1:P351"/>
  <sheetViews>
    <sheetView showGridLines="0" view="pageBreakPreview" topLeftCell="A17" zoomScale="102" zoomScaleNormal="100" zoomScaleSheetLayoutView="102" workbookViewId="0">
      <selection activeCell="B7" sqref="B7:B15"/>
    </sheetView>
  </sheetViews>
  <sheetFormatPr defaultColWidth="8.09765625" defaultRowHeight="13.2"/>
  <cols>
    <col min="1" max="1" width="1" style="183" customWidth="1"/>
    <col min="2" max="14" width="2.3984375" style="183" customWidth="1"/>
    <col min="15" max="16" width="24" style="183" customWidth="1"/>
    <col min="17" max="45" width="2.3984375" style="183" customWidth="1"/>
    <col min="46" max="256" width="8.09765625" style="183"/>
    <col min="257" max="257" width="1" style="183" customWidth="1"/>
    <col min="258" max="270" width="2.3984375" style="183" customWidth="1"/>
    <col min="271" max="272" width="24" style="183" customWidth="1"/>
    <col min="273" max="301" width="2.3984375" style="183" customWidth="1"/>
    <col min="302" max="512" width="8.09765625" style="183"/>
    <col min="513" max="513" width="1" style="183" customWidth="1"/>
    <col min="514" max="526" width="2.3984375" style="183" customWidth="1"/>
    <col min="527" max="528" width="24" style="183" customWidth="1"/>
    <col min="529" max="557" width="2.3984375" style="183" customWidth="1"/>
    <col min="558" max="768" width="8.09765625" style="183"/>
    <col min="769" max="769" width="1" style="183" customWidth="1"/>
    <col min="770" max="782" width="2.3984375" style="183" customWidth="1"/>
    <col min="783" max="784" width="24" style="183" customWidth="1"/>
    <col min="785" max="813" width="2.3984375" style="183" customWidth="1"/>
    <col min="814" max="1024" width="8.09765625" style="183"/>
    <col min="1025" max="1025" width="1" style="183" customWidth="1"/>
    <col min="1026" max="1038" width="2.3984375" style="183" customWidth="1"/>
    <col min="1039" max="1040" width="24" style="183" customWidth="1"/>
    <col min="1041" max="1069" width="2.3984375" style="183" customWidth="1"/>
    <col min="1070" max="1280" width="8.09765625" style="183"/>
    <col min="1281" max="1281" width="1" style="183" customWidth="1"/>
    <col min="1282" max="1294" width="2.3984375" style="183" customWidth="1"/>
    <col min="1295" max="1296" width="24" style="183" customWidth="1"/>
    <col min="1297" max="1325" width="2.3984375" style="183" customWidth="1"/>
    <col min="1326" max="1536" width="8.09765625" style="183"/>
    <col min="1537" max="1537" width="1" style="183" customWidth="1"/>
    <col min="1538" max="1550" width="2.3984375" style="183" customWidth="1"/>
    <col min="1551" max="1552" width="24" style="183" customWidth="1"/>
    <col min="1553" max="1581" width="2.3984375" style="183" customWidth="1"/>
    <col min="1582" max="1792" width="8.09765625" style="183"/>
    <col min="1793" max="1793" width="1" style="183" customWidth="1"/>
    <col min="1794" max="1806" width="2.3984375" style="183" customWidth="1"/>
    <col min="1807" max="1808" width="24" style="183" customWidth="1"/>
    <col min="1809" max="1837" width="2.3984375" style="183" customWidth="1"/>
    <col min="1838" max="2048" width="8.09765625" style="183"/>
    <col min="2049" max="2049" width="1" style="183" customWidth="1"/>
    <col min="2050" max="2062" width="2.3984375" style="183" customWidth="1"/>
    <col min="2063" max="2064" width="24" style="183" customWidth="1"/>
    <col min="2065" max="2093" width="2.3984375" style="183" customWidth="1"/>
    <col min="2094" max="2304" width="8.09765625" style="183"/>
    <col min="2305" max="2305" width="1" style="183" customWidth="1"/>
    <col min="2306" max="2318" width="2.3984375" style="183" customWidth="1"/>
    <col min="2319" max="2320" width="24" style="183" customWidth="1"/>
    <col min="2321" max="2349" width="2.3984375" style="183" customWidth="1"/>
    <col min="2350" max="2560" width="8.09765625" style="183"/>
    <col min="2561" max="2561" width="1" style="183" customWidth="1"/>
    <col min="2562" max="2574" width="2.3984375" style="183" customWidth="1"/>
    <col min="2575" max="2576" width="24" style="183" customWidth="1"/>
    <col min="2577" max="2605" width="2.3984375" style="183" customWidth="1"/>
    <col min="2606" max="2816" width="8.09765625" style="183"/>
    <col min="2817" max="2817" width="1" style="183" customWidth="1"/>
    <col min="2818" max="2830" width="2.3984375" style="183" customWidth="1"/>
    <col min="2831" max="2832" width="24" style="183" customWidth="1"/>
    <col min="2833" max="2861" width="2.3984375" style="183" customWidth="1"/>
    <col min="2862" max="3072" width="8.09765625" style="183"/>
    <col min="3073" max="3073" width="1" style="183" customWidth="1"/>
    <col min="3074" max="3086" width="2.3984375" style="183" customWidth="1"/>
    <col min="3087" max="3088" width="24" style="183" customWidth="1"/>
    <col min="3089" max="3117" width="2.3984375" style="183" customWidth="1"/>
    <col min="3118" max="3328" width="8.09765625" style="183"/>
    <col min="3329" max="3329" width="1" style="183" customWidth="1"/>
    <col min="3330" max="3342" width="2.3984375" style="183" customWidth="1"/>
    <col min="3343" max="3344" width="24" style="183" customWidth="1"/>
    <col min="3345" max="3373" width="2.3984375" style="183" customWidth="1"/>
    <col min="3374" max="3584" width="8.09765625" style="183"/>
    <col min="3585" max="3585" width="1" style="183" customWidth="1"/>
    <col min="3586" max="3598" width="2.3984375" style="183" customWidth="1"/>
    <col min="3599" max="3600" width="24" style="183" customWidth="1"/>
    <col min="3601" max="3629" width="2.3984375" style="183" customWidth="1"/>
    <col min="3630" max="3840" width="8.09765625" style="183"/>
    <col min="3841" max="3841" width="1" style="183" customWidth="1"/>
    <col min="3842" max="3854" width="2.3984375" style="183" customWidth="1"/>
    <col min="3855" max="3856" width="24" style="183" customWidth="1"/>
    <col min="3857" max="3885" width="2.3984375" style="183" customWidth="1"/>
    <col min="3886" max="4096" width="8.09765625" style="183"/>
    <col min="4097" max="4097" width="1" style="183" customWidth="1"/>
    <col min="4098" max="4110" width="2.3984375" style="183" customWidth="1"/>
    <col min="4111" max="4112" width="24" style="183" customWidth="1"/>
    <col min="4113" max="4141" width="2.3984375" style="183" customWidth="1"/>
    <col min="4142" max="4352" width="8.09765625" style="183"/>
    <col min="4353" max="4353" width="1" style="183" customWidth="1"/>
    <col min="4354" max="4366" width="2.3984375" style="183" customWidth="1"/>
    <col min="4367" max="4368" width="24" style="183" customWidth="1"/>
    <col min="4369" max="4397" width="2.3984375" style="183" customWidth="1"/>
    <col min="4398" max="4608" width="8.09765625" style="183"/>
    <col min="4609" max="4609" width="1" style="183" customWidth="1"/>
    <col min="4610" max="4622" width="2.3984375" style="183" customWidth="1"/>
    <col min="4623" max="4624" width="24" style="183" customWidth="1"/>
    <col min="4625" max="4653" width="2.3984375" style="183" customWidth="1"/>
    <col min="4654" max="4864" width="8.09765625" style="183"/>
    <col min="4865" max="4865" width="1" style="183" customWidth="1"/>
    <col min="4866" max="4878" width="2.3984375" style="183" customWidth="1"/>
    <col min="4879" max="4880" width="24" style="183" customWidth="1"/>
    <col min="4881" max="4909" width="2.3984375" style="183" customWidth="1"/>
    <col min="4910" max="5120" width="8.09765625" style="183"/>
    <col min="5121" max="5121" width="1" style="183" customWidth="1"/>
    <col min="5122" max="5134" width="2.3984375" style="183" customWidth="1"/>
    <col min="5135" max="5136" width="24" style="183" customWidth="1"/>
    <col min="5137" max="5165" width="2.3984375" style="183" customWidth="1"/>
    <col min="5166" max="5376" width="8.09765625" style="183"/>
    <col min="5377" max="5377" width="1" style="183" customWidth="1"/>
    <col min="5378" max="5390" width="2.3984375" style="183" customWidth="1"/>
    <col min="5391" max="5392" width="24" style="183" customWidth="1"/>
    <col min="5393" max="5421" width="2.3984375" style="183" customWidth="1"/>
    <col min="5422" max="5632" width="8.09765625" style="183"/>
    <col min="5633" max="5633" width="1" style="183" customWidth="1"/>
    <col min="5634" max="5646" width="2.3984375" style="183" customWidth="1"/>
    <col min="5647" max="5648" width="24" style="183" customWidth="1"/>
    <col min="5649" max="5677" width="2.3984375" style="183" customWidth="1"/>
    <col min="5678" max="5888" width="8.09765625" style="183"/>
    <col min="5889" max="5889" width="1" style="183" customWidth="1"/>
    <col min="5890" max="5902" width="2.3984375" style="183" customWidth="1"/>
    <col min="5903" max="5904" width="24" style="183" customWidth="1"/>
    <col min="5905" max="5933" width="2.3984375" style="183" customWidth="1"/>
    <col min="5934" max="6144" width="8.09765625" style="183"/>
    <col min="6145" max="6145" width="1" style="183" customWidth="1"/>
    <col min="6146" max="6158" width="2.3984375" style="183" customWidth="1"/>
    <col min="6159" max="6160" width="24" style="183" customWidth="1"/>
    <col min="6161" max="6189" width="2.3984375" style="183" customWidth="1"/>
    <col min="6190" max="6400" width="8.09765625" style="183"/>
    <col min="6401" max="6401" width="1" style="183" customWidth="1"/>
    <col min="6402" max="6414" width="2.3984375" style="183" customWidth="1"/>
    <col min="6415" max="6416" width="24" style="183" customWidth="1"/>
    <col min="6417" max="6445" width="2.3984375" style="183" customWidth="1"/>
    <col min="6446" max="6656" width="8.09765625" style="183"/>
    <col min="6657" max="6657" width="1" style="183" customWidth="1"/>
    <col min="6658" max="6670" width="2.3984375" style="183" customWidth="1"/>
    <col min="6671" max="6672" width="24" style="183" customWidth="1"/>
    <col min="6673" max="6701" width="2.3984375" style="183" customWidth="1"/>
    <col min="6702" max="6912" width="8.09765625" style="183"/>
    <col min="6913" max="6913" width="1" style="183" customWidth="1"/>
    <col min="6914" max="6926" width="2.3984375" style="183" customWidth="1"/>
    <col min="6927" max="6928" width="24" style="183" customWidth="1"/>
    <col min="6929" max="6957" width="2.3984375" style="183" customWidth="1"/>
    <col min="6958" max="7168" width="8.09765625" style="183"/>
    <col min="7169" max="7169" width="1" style="183" customWidth="1"/>
    <col min="7170" max="7182" width="2.3984375" style="183" customWidth="1"/>
    <col min="7183" max="7184" width="24" style="183" customWidth="1"/>
    <col min="7185" max="7213" width="2.3984375" style="183" customWidth="1"/>
    <col min="7214" max="7424" width="8.09765625" style="183"/>
    <col min="7425" max="7425" width="1" style="183" customWidth="1"/>
    <col min="7426" max="7438" width="2.3984375" style="183" customWidth="1"/>
    <col min="7439" max="7440" width="24" style="183" customWidth="1"/>
    <col min="7441" max="7469" width="2.3984375" style="183" customWidth="1"/>
    <col min="7470" max="7680" width="8.09765625" style="183"/>
    <col min="7681" max="7681" width="1" style="183" customWidth="1"/>
    <col min="7682" max="7694" width="2.3984375" style="183" customWidth="1"/>
    <col min="7695" max="7696" width="24" style="183" customWidth="1"/>
    <col min="7697" max="7725" width="2.3984375" style="183" customWidth="1"/>
    <col min="7726" max="7936" width="8.09765625" style="183"/>
    <col min="7937" max="7937" width="1" style="183" customWidth="1"/>
    <col min="7938" max="7950" width="2.3984375" style="183" customWidth="1"/>
    <col min="7951" max="7952" width="24" style="183" customWidth="1"/>
    <col min="7953" max="7981" width="2.3984375" style="183" customWidth="1"/>
    <col min="7982" max="8192" width="8.09765625" style="183"/>
    <col min="8193" max="8193" width="1" style="183" customWidth="1"/>
    <col min="8194" max="8206" width="2.3984375" style="183" customWidth="1"/>
    <col min="8207" max="8208" width="24" style="183" customWidth="1"/>
    <col min="8209" max="8237" width="2.3984375" style="183" customWidth="1"/>
    <col min="8238" max="8448" width="8.09765625" style="183"/>
    <col min="8449" max="8449" width="1" style="183" customWidth="1"/>
    <col min="8450" max="8462" width="2.3984375" style="183" customWidth="1"/>
    <col min="8463" max="8464" width="24" style="183" customWidth="1"/>
    <col min="8465" max="8493" width="2.3984375" style="183" customWidth="1"/>
    <col min="8494" max="8704" width="8.09765625" style="183"/>
    <col min="8705" max="8705" width="1" style="183" customWidth="1"/>
    <col min="8706" max="8718" width="2.3984375" style="183" customWidth="1"/>
    <col min="8719" max="8720" width="24" style="183" customWidth="1"/>
    <col min="8721" max="8749" width="2.3984375" style="183" customWidth="1"/>
    <col min="8750" max="8960" width="8.09765625" style="183"/>
    <col min="8961" max="8961" width="1" style="183" customWidth="1"/>
    <col min="8962" max="8974" width="2.3984375" style="183" customWidth="1"/>
    <col min="8975" max="8976" width="24" style="183" customWidth="1"/>
    <col min="8977" max="9005" width="2.3984375" style="183" customWidth="1"/>
    <col min="9006" max="9216" width="8.09765625" style="183"/>
    <col min="9217" max="9217" width="1" style="183" customWidth="1"/>
    <col min="9218" max="9230" width="2.3984375" style="183" customWidth="1"/>
    <col min="9231" max="9232" width="24" style="183" customWidth="1"/>
    <col min="9233" max="9261" width="2.3984375" style="183" customWidth="1"/>
    <col min="9262" max="9472" width="8.09765625" style="183"/>
    <col min="9473" max="9473" width="1" style="183" customWidth="1"/>
    <col min="9474" max="9486" width="2.3984375" style="183" customWidth="1"/>
    <col min="9487" max="9488" width="24" style="183" customWidth="1"/>
    <col min="9489" max="9517" width="2.3984375" style="183" customWidth="1"/>
    <col min="9518" max="9728" width="8.09765625" style="183"/>
    <col min="9729" max="9729" width="1" style="183" customWidth="1"/>
    <col min="9730" max="9742" width="2.3984375" style="183" customWidth="1"/>
    <col min="9743" max="9744" width="24" style="183" customWidth="1"/>
    <col min="9745" max="9773" width="2.3984375" style="183" customWidth="1"/>
    <col min="9774" max="9984" width="8.09765625" style="183"/>
    <col min="9985" max="9985" width="1" style="183" customWidth="1"/>
    <col min="9986" max="9998" width="2.3984375" style="183" customWidth="1"/>
    <col min="9999" max="10000" width="24" style="183" customWidth="1"/>
    <col min="10001" max="10029" width="2.3984375" style="183" customWidth="1"/>
    <col min="10030" max="10240" width="8.09765625" style="183"/>
    <col min="10241" max="10241" width="1" style="183" customWidth="1"/>
    <col min="10242" max="10254" width="2.3984375" style="183" customWidth="1"/>
    <col min="10255" max="10256" width="24" style="183" customWidth="1"/>
    <col min="10257" max="10285" width="2.3984375" style="183" customWidth="1"/>
    <col min="10286" max="10496" width="8.09765625" style="183"/>
    <col min="10497" max="10497" width="1" style="183" customWidth="1"/>
    <col min="10498" max="10510" width="2.3984375" style="183" customWidth="1"/>
    <col min="10511" max="10512" width="24" style="183" customWidth="1"/>
    <col min="10513" max="10541" width="2.3984375" style="183" customWidth="1"/>
    <col min="10542" max="10752" width="8.09765625" style="183"/>
    <col min="10753" max="10753" width="1" style="183" customWidth="1"/>
    <col min="10754" max="10766" width="2.3984375" style="183" customWidth="1"/>
    <col min="10767" max="10768" width="24" style="183" customWidth="1"/>
    <col min="10769" max="10797" width="2.3984375" style="183" customWidth="1"/>
    <col min="10798" max="11008" width="8.09765625" style="183"/>
    <col min="11009" max="11009" width="1" style="183" customWidth="1"/>
    <col min="11010" max="11022" width="2.3984375" style="183" customWidth="1"/>
    <col min="11023" max="11024" width="24" style="183" customWidth="1"/>
    <col min="11025" max="11053" width="2.3984375" style="183" customWidth="1"/>
    <col min="11054" max="11264" width="8.09765625" style="183"/>
    <col min="11265" max="11265" width="1" style="183" customWidth="1"/>
    <col min="11266" max="11278" width="2.3984375" style="183" customWidth="1"/>
    <col min="11279" max="11280" width="24" style="183" customWidth="1"/>
    <col min="11281" max="11309" width="2.3984375" style="183" customWidth="1"/>
    <col min="11310" max="11520" width="8.09765625" style="183"/>
    <col min="11521" max="11521" width="1" style="183" customWidth="1"/>
    <col min="11522" max="11534" width="2.3984375" style="183" customWidth="1"/>
    <col min="11535" max="11536" width="24" style="183" customWidth="1"/>
    <col min="11537" max="11565" width="2.3984375" style="183" customWidth="1"/>
    <col min="11566" max="11776" width="8.09765625" style="183"/>
    <col min="11777" max="11777" width="1" style="183" customWidth="1"/>
    <col min="11778" max="11790" width="2.3984375" style="183" customWidth="1"/>
    <col min="11791" max="11792" width="24" style="183" customWidth="1"/>
    <col min="11793" max="11821" width="2.3984375" style="183" customWidth="1"/>
    <col min="11822" max="12032" width="8.09765625" style="183"/>
    <col min="12033" max="12033" width="1" style="183" customWidth="1"/>
    <col min="12034" max="12046" width="2.3984375" style="183" customWidth="1"/>
    <col min="12047" max="12048" width="24" style="183" customWidth="1"/>
    <col min="12049" max="12077" width="2.3984375" style="183" customWidth="1"/>
    <col min="12078" max="12288" width="8.09765625" style="183"/>
    <col min="12289" max="12289" width="1" style="183" customWidth="1"/>
    <col min="12290" max="12302" width="2.3984375" style="183" customWidth="1"/>
    <col min="12303" max="12304" width="24" style="183" customWidth="1"/>
    <col min="12305" max="12333" width="2.3984375" style="183" customWidth="1"/>
    <col min="12334" max="12544" width="8.09765625" style="183"/>
    <col min="12545" max="12545" width="1" style="183" customWidth="1"/>
    <col min="12546" max="12558" width="2.3984375" style="183" customWidth="1"/>
    <col min="12559" max="12560" width="24" style="183" customWidth="1"/>
    <col min="12561" max="12589" width="2.3984375" style="183" customWidth="1"/>
    <col min="12590" max="12800" width="8.09765625" style="183"/>
    <col min="12801" max="12801" width="1" style="183" customWidth="1"/>
    <col min="12802" max="12814" width="2.3984375" style="183" customWidth="1"/>
    <col min="12815" max="12816" width="24" style="183" customWidth="1"/>
    <col min="12817" max="12845" width="2.3984375" style="183" customWidth="1"/>
    <col min="12846" max="13056" width="8.09765625" style="183"/>
    <col min="13057" max="13057" width="1" style="183" customWidth="1"/>
    <col min="13058" max="13070" width="2.3984375" style="183" customWidth="1"/>
    <col min="13071" max="13072" width="24" style="183" customWidth="1"/>
    <col min="13073" max="13101" width="2.3984375" style="183" customWidth="1"/>
    <col min="13102" max="13312" width="8.09765625" style="183"/>
    <col min="13313" max="13313" width="1" style="183" customWidth="1"/>
    <col min="13314" max="13326" width="2.3984375" style="183" customWidth="1"/>
    <col min="13327" max="13328" width="24" style="183" customWidth="1"/>
    <col min="13329" max="13357" width="2.3984375" style="183" customWidth="1"/>
    <col min="13358" max="13568" width="8.09765625" style="183"/>
    <col min="13569" max="13569" width="1" style="183" customWidth="1"/>
    <col min="13570" max="13582" width="2.3984375" style="183" customWidth="1"/>
    <col min="13583" max="13584" width="24" style="183" customWidth="1"/>
    <col min="13585" max="13613" width="2.3984375" style="183" customWidth="1"/>
    <col min="13614" max="13824" width="8.09765625" style="183"/>
    <col min="13825" max="13825" width="1" style="183" customWidth="1"/>
    <col min="13826" max="13838" width="2.3984375" style="183" customWidth="1"/>
    <col min="13839" max="13840" width="24" style="183" customWidth="1"/>
    <col min="13841" max="13869" width="2.3984375" style="183" customWidth="1"/>
    <col min="13870" max="14080" width="8.09765625" style="183"/>
    <col min="14081" max="14081" width="1" style="183" customWidth="1"/>
    <col min="14082" max="14094" width="2.3984375" style="183" customWidth="1"/>
    <col min="14095" max="14096" width="24" style="183" customWidth="1"/>
    <col min="14097" max="14125" width="2.3984375" style="183" customWidth="1"/>
    <col min="14126" max="14336" width="8.09765625" style="183"/>
    <col min="14337" max="14337" width="1" style="183" customWidth="1"/>
    <col min="14338" max="14350" width="2.3984375" style="183" customWidth="1"/>
    <col min="14351" max="14352" width="24" style="183" customWidth="1"/>
    <col min="14353" max="14381" width="2.3984375" style="183" customWidth="1"/>
    <col min="14382" max="14592" width="8.09765625" style="183"/>
    <col min="14593" max="14593" width="1" style="183" customWidth="1"/>
    <col min="14594" max="14606" width="2.3984375" style="183" customWidth="1"/>
    <col min="14607" max="14608" width="24" style="183" customWidth="1"/>
    <col min="14609" max="14637" width="2.3984375" style="183" customWidth="1"/>
    <col min="14638" max="14848" width="8.09765625" style="183"/>
    <col min="14849" max="14849" width="1" style="183" customWidth="1"/>
    <col min="14850" max="14862" width="2.3984375" style="183" customWidth="1"/>
    <col min="14863" max="14864" width="24" style="183" customWidth="1"/>
    <col min="14865" max="14893" width="2.3984375" style="183" customWidth="1"/>
    <col min="14894" max="15104" width="8.09765625" style="183"/>
    <col min="15105" max="15105" width="1" style="183" customWidth="1"/>
    <col min="15106" max="15118" width="2.3984375" style="183" customWidth="1"/>
    <col min="15119" max="15120" width="24" style="183" customWidth="1"/>
    <col min="15121" max="15149" width="2.3984375" style="183" customWidth="1"/>
    <col min="15150" max="15360" width="8.09765625" style="183"/>
    <col min="15361" max="15361" width="1" style="183" customWidth="1"/>
    <col min="15362" max="15374" width="2.3984375" style="183" customWidth="1"/>
    <col min="15375" max="15376" width="24" style="183" customWidth="1"/>
    <col min="15377" max="15405" width="2.3984375" style="183" customWidth="1"/>
    <col min="15406" max="15616" width="8.09765625" style="183"/>
    <col min="15617" max="15617" width="1" style="183" customWidth="1"/>
    <col min="15618" max="15630" width="2.3984375" style="183" customWidth="1"/>
    <col min="15631" max="15632" width="24" style="183" customWidth="1"/>
    <col min="15633" max="15661" width="2.3984375" style="183" customWidth="1"/>
    <col min="15662" max="15872" width="8.09765625" style="183"/>
    <col min="15873" max="15873" width="1" style="183" customWidth="1"/>
    <col min="15874" max="15886" width="2.3984375" style="183" customWidth="1"/>
    <col min="15887" max="15888" width="24" style="183" customWidth="1"/>
    <col min="15889" max="15917" width="2.3984375" style="183" customWidth="1"/>
    <col min="15918" max="16128" width="8.09765625" style="183"/>
    <col min="16129" max="16129" width="1" style="183" customWidth="1"/>
    <col min="16130" max="16142" width="2.3984375" style="183" customWidth="1"/>
    <col min="16143" max="16144" width="24" style="183" customWidth="1"/>
    <col min="16145" max="16173" width="2.3984375" style="183" customWidth="1"/>
    <col min="16174" max="16384" width="8.09765625" style="183"/>
  </cols>
  <sheetData>
    <row r="1" spans="1:16">
      <c r="B1" s="183" t="s">
        <v>286</v>
      </c>
    </row>
    <row r="2" spans="1:16" s="63" customFormat="1" ht="33" customHeight="1">
      <c r="A2" s="173"/>
      <c r="B2" s="1189" t="s">
        <v>0</v>
      </c>
      <c r="C2" s="1190"/>
      <c r="D2" s="1190"/>
      <c r="E2" s="1190"/>
      <c r="F2" s="1190"/>
      <c r="G2" s="1190"/>
      <c r="H2" s="1190"/>
      <c r="I2" s="1190"/>
      <c r="J2" s="1190"/>
      <c r="K2" s="1190"/>
      <c r="L2" s="1190"/>
      <c r="M2" s="1190"/>
      <c r="N2" s="1190"/>
      <c r="O2" s="1190"/>
      <c r="P2" s="1190"/>
    </row>
    <row r="3" spans="1:16" s="63" customFormat="1" ht="21.75" customHeight="1">
      <c r="A3" s="173"/>
      <c r="B3" s="1189"/>
      <c r="C3" s="1168"/>
      <c r="D3" s="1168"/>
      <c r="E3" s="1168"/>
      <c r="F3" s="1168"/>
      <c r="G3" s="1168"/>
      <c r="H3" s="1168"/>
      <c r="I3" s="1168"/>
      <c r="J3" s="1168"/>
      <c r="K3" s="1168"/>
      <c r="L3" s="1168"/>
      <c r="M3" s="1168"/>
      <c r="N3" s="1168"/>
      <c r="O3" s="1168"/>
      <c r="P3" s="1168"/>
    </row>
    <row r="4" spans="1:16" s="184" customFormat="1" ht="21" customHeight="1">
      <c r="B4" s="1191" t="s">
        <v>287</v>
      </c>
      <c r="C4" s="1191"/>
      <c r="D4" s="1191"/>
      <c r="E4" s="1191"/>
      <c r="F4" s="1191"/>
      <c r="G4" s="1191"/>
      <c r="H4" s="1191"/>
      <c r="I4" s="1191"/>
      <c r="J4" s="1191"/>
      <c r="K4" s="1191"/>
      <c r="L4" s="1191"/>
      <c r="M4" s="1191"/>
      <c r="N4" s="1191"/>
      <c r="O4" s="1191"/>
      <c r="P4" s="1191"/>
    </row>
    <row r="5" spans="1:16" s="63" customFormat="1" ht="16.2">
      <c r="A5" s="175"/>
      <c r="B5" s="1192" t="s">
        <v>278</v>
      </c>
      <c r="C5" s="1192"/>
      <c r="D5" s="1192"/>
      <c r="E5" s="1192"/>
      <c r="F5" s="1192"/>
      <c r="G5" s="1192"/>
      <c r="H5" s="1192"/>
      <c r="I5" s="1192"/>
      <c r="J5" s="1192"/>
      <c r="K5" s="1192"/>
      <c r="L5" s="1192"/>
      <c r="M5" s="1192"/>
      <c r="N5" s="1192"/>
      <c r="O5" s="1192"/>
      <c r="P5" s="1192"/>
    </row>
    <row r="6" spans="1:16" s="63" customFormat="1" ht="13.5" customHeight="1" thickBot="1">
      <c r="A6" s="175"/>
      <c r="B6" s="1193"/>
      <c r="C6" s="1194"/>
      <c r="D6" s="1194"/>
      <c r="E6" s="1194"/>
      <c r="F6" s="1194"/>
      <c r="G6" s="1194"/>
      <c r="H6" s="1194"/>
      <c r="I6" s="1194"/>
      <c r="J6" s="1194"/>
      <c r="K6" s="1194"/>
      <c r="L6" s="1194"/>
      <c r="M6" s="1194"/>
      <c r="N6" s="1194"/>
      <c r="O6" s="1194"/>
      <c r="P6" s="1194"/>
    </row>
    <row r="7" spans="1:16" s="63" customFormat="1" ht="36" customHeight="1">
      <c r="A7" s="175"/>
      <c r="B7" s="1184" t="s">
        <v>2</v>
      </c>
      <c r="C7" s="1185"/>
      <c r="D7" s="1185"/>
      <c r="E7" s="1185"/>
      <c r="F7" s="1185"/>
      <c r="G7" s="1185"/>
      <c r="H7" s="1185"/>
      <c r="I7" s="1185"/>
      <c r="J7" s="1185"/>
      <c r="K7" s="1185"/>
      <c r="L7" s="1185"/>
      <c r="M7" s="1185"/>
      <c r="N7" s="1186"/>
      <c r="O7" s="1187"/>
      <c r="P7" s="1188"/>
    </row>
    <row r="8" spans="1:16" s="63" customFormat="1" ht="36" customHeight="1">
      <c r="B8" s="1195" t="s">
        <v>126</v>
      </c>
      <c r="C8" s="1196"/>
      <c r="D8" s="1196"/>
      <c r="E8" s="1196"/>
      <c r="F8" s="1196"/>
      <c r="G8" s="1196"/>
      <c r="H8" s="1196"/>
      <c r="I8" s="1196"/>
      <c r="J8" s="1196"/>
      <c r="K8" s="1196"/>
      <c r="L8" s="1196"/>
      <c r="M8" s="1196"/>
      <c r="N8" s="1197"/>
      <c r="O8" s="1198" t="s">
        <v>262</v>
      </c>
      <c r="P8" s="1199"/>
    </row>
    <row r="9" spans="1:16" ht="36" customHeight="1">
      <c r="B9" s="1200" t="s">
        <v>288</v>
      </c>
      <c r="C9" s="1201"/>
      <c r="D9" s="1201"/>
      <c r="E9" s="1201"/>
      <c r="F9" s="1201"/>
      <c r="G9" s="1201"/>
      <c r="H9" s="1201"/>
      <c r="I9" s="1201"/>
      <c r="J9" s="1201"/>
      <c r="K9" s="1201"/>
      <c r="L9" s="1201"/>
      <c r="M9" s="1201"/>
      <c r="N9" s="1202"/>
      <c r="O9" s="1203" t="s">
        <v>289</v>
      </c>
      <c r="P9" s="1204"/>
    </row>
    <row r="10" spans="1:16" ht="21" customHeight="1">
      <c r="B10" s="1205" t="s">
        <v>16</v>
      </c>
      <c r="C10" s="1206"/>
      <c r="D10" s="1206"/>
      <c r="E10" s="1206"/>
      <c r="F10" s="1206"/>
      <c r="G10" s="1206" t="s">
        <v>17</v>
      </c>
      <c r="H10" s="1206"/>
      <c r="I10" s="1206"/>
      <c r="J10" s="1206"/>
      <c r="K10" s="1206"/>
      <c r="L10" s="1206"/>
      <c r="M10" s="1206"/>
      <c r="N10" s="1206"/>
      <c r="O10" s="1207" t="s">
        <v>290</v>
      </c>
      <c r="P10" s="1210" t="s">
        <v>291</v>
      </c>
    </row>
    <row r="11" spans="1:16" ht="21" customHeight="1">
      <c r="B11" s="1205"/>
      <c r="C11" s="1206"/>
      <c r="D11" s="1206"/>
      <c r="E11" s="1206"/>
      <c r="F11" s="1206"/>
      <c r="G11" s="1206"/>
      <c r="H11" s="1206"/>
      <c r="I11" s="1206"/>
      <c r="J11" s="1206"/>
      <c r="K11" s="1206"/>
      <c r="L11" s="1206"/>
      <c r="M11" s="1206"/>
      <c r="N11" s="1206"/>
      <c r="O11" s="1208"/>
      <c r="P11" s="1210"/>
    </row>
    <row r="12" spans="1:16" ht="21" customHeight="1">
      <c r="B12" s="1205"/>
      <c r="C12" s="1206"/>
      <c r="D12" s="1206"/>
      <c r="E12" s="1206"/>
      <c r="F12" s="1206"/>
      <c r="G12" s="1206"/>
      <c r="H12" s="1206"/>
      <c r="I12" s="1206"/>
      <c r="J12" s="1206"/>
      <c r="K12" s="1206"/>
      <c r="L12" s="1206"/>
      <c r="M12" s="1206"/>
      <c r="N12" s="1206"/>
      <c r="O12" s="1209"/>
      <c r="P12" s="1210"/>
    </row>
    <row r="13" spans="1:16" ht="21" customHeight="1">
      <c r="B13" s="1211"/>
      <c r="C13" s="1212"/>
      <c r="D13" s="1212"/>
      <c r="E13" s="1212"/>
      <c r="F13" s="1212"/>
      <c r="G13" s="1212"/>
      <c r="H13" s="1212"/>
      <c r="I13" s="1212"/>
      <c r="J13" s="1212"/>
      <c r="K13" s="1212"/>
      <c r="L13" s="1212"/>
      <c r="M13" s="1212"/>
      <c r="N13" s="1212"/>
      <c r="O13" s="185"/>
      <c r="P13" s="186"/>
    </row>
    <row r="14" spans="1:16" ht="21" customHeight="1">
      <c r="B14" s="1211"/>
      <c r="C14" s="1212"/>
      <c r="D14" s="1212"/>
      <c r="E14" s="1212"/>
      <c r="F14" s="1212"/>
      <c r="G14" s="1212"/>
      <c r="H14" s="1212"/>
      <c r="I14" s="1212"/>
      <c r="J14" s="1212"/>
      <c r="K14" s="1212"/>
      <c r="L14" s="1212"/>
      <c r="M14" s="1212"/>
      <c r="N14" s="1212"/>
      <c r="O14" s="185"/>
      <c r="P14" s="186"/>
    </row>
    <row r="15" spans="1:16" ht="21" customHeight="1">
      <c r="B15" s="1211"/>
      <c r="C15" s="1212"/>
      <c r="D15" s="1212"/>
      <c r="E15" s="1212"/>
      <c r="F15" s="1212"/>
      <c r="G15" s="1212"/>
      <c r="H15" s="1212"/>
      <c r="I15" s="1212"/>
      <c r="J15" s="1212"/>
      <c r="K15" s="1212"/>
      <c r="L15" s="1212"/>
      <c r="M15" s="1212"/>
      <c r="N15" s="1212"/>
      <c r="O15" s="185"/>
      <c r="P15" s="186"/>
    </row>
    <row r="16" spans="1:16" ht="21" customHeight="1">
      <c r="B16" s="1211"/>
      <c r="C16" s="1212"/>
      <c r="D16" s="1212"/>
      <c r="E16" s="1212"/>
      <c r="F16" s="1212"/>
      <c r="G16" s="1212"/>
      <c r="H16" s="1212"/>
      <c r="I16" s="1212"/>
      <c r="J16" s="1212"/>
      <c r="K16" s="1212"/>
      <c r="L16" s="1212"/>
      <c r="M16" s="1212"/>
      <c r="N16" s="1212"/>
      <c r="O16" s="185"/>
      <c r="P16" s="187"/>
    </row>
    <row r="17" spans="2:16" ht="21" customHeight="1">
      <c r="B17" s="1211"/>
      <c r="C17" s="1212"/>
      <c r="D17" s="1212"/>
      <c r="E17" s="1212"/>
      <c r="F17" s="1212"/>
      <c r="G17" s="1212"/>
      <c r="H17" s="1212"/>
      <c r="I17" s="1212"/>
      <c r="J17" s="1212"/>
      <c r="K17" s="1212"/>
      <c r="L17" s="1212"/>
      <c r="M17" s="1212"/>
      <c r="N17" s="1212"/>
      <c r="O17" s="185"/>
      <c r="P17" s="187"/>
    </row>
    <row r="18" spans="2:16" ht="21" customHeight="1">
      <c r="B18" s="1211"/>
      <c r="C18" s="1212"/>
      <c r="D18" s="1212"/>
      <c r="E18" s="1212"/>
      <c r="F18" s="1212"/>
      <c r="G18" s="1212"/>
      <c r="H18" s="1212"/>
      <c r="I18" s="1212"/>
      <c r="J18" s="1212"/>
      <c r="K18" s="1212"/>
      <c r="L18" s="1212"/>
      <c r="M18" s="1212"/>
      <c r="N18" s="1212"/>
      <c r="O18" s="185"/>
      <c r="P18" s="187"/>
    </row>
    <row r="19" spans="2:16" ht="21" customHeight="1">
      <c r="B19" s="1211"/>
      <c r="C19" s="1212"/>
      <c r="D19" s="1212"/>
      <c r="E19" s="1212"/>
      <c r="F19" s="1212"/>
      <c r="G19" s="1212"/>
      <c r="H19" s="1212"/>
      <c r="I19" s="1212"/>
      <c r="J19" s="1212"/>
      <c r="K19" s="1212"/>
      <c r="L19" s="1212"/>
      <c r="M19" s="1212"/>
      <c r="N19" s="1212"/>
      <c r="O19" s="185"/>
      <c r="P19" s="187"/>
    </row>
    <row r="20" spans="2:16" ht="21" customHeight="1">
      <c r="B20" s="1211"/>
      <c r="C20" s="1212"/>
      <c r="D20" s="1212"/>
      <c r="E20" s="1212"/>
      <c r="F20" s="1212"/>
      <c r="G20" s="1212"/>
      <c r="H20" s="1212"/>
      <c r="I20" s="1212"/>
      <c r="J20" s="1212"/>
      <c r="K20" s="1212"/>
      <c r="L20" s="1212"/>
      <c r="M20" s="1212"/>
      <c r="N20" s="1212"/>
      <c r="O20" s="185"/>
      <c r="P20" s="187"/>
    </row>
    <row r="21" spans="2:16" ht="21" customHeight="1">
      <c r="B21" s="1211"/>
      <c r="C21" s="1212"/>
      <c r="D21" s="1212"/>
      <c r="E21" s="1212"/>
      <c r="F21" s="1212"/>
      <c r="G21" s="1212"/>
      <c r="H21" s="1212"/>
      <c r="I21" s="1212"/>
      <c r="J21" s="1212"/>
      <c r="K21" s="1212"/>
      <c r="L21" s="1212"/>
      <c r="M21" s="1212"/>
      <c r="N21" s="1212"/>
      <c r="O21" s="185"/>
      <c r="P21" s="187"/>
    </row>
    <row r="22" spans="2:16" ht="21" customHeight="1">
      <c r="B22" s="1215"/>
      <c r="C22" s="1216"/>
      <c r="D22" s="1216"/>
      <c r="E22" s="1216"/>
      <c r="F22" s="1216"/>
      <c r="G22" s="1216"/>
      <c r="H22" s="1216"/>
      <c r="I22" s="1216"/>
      <c r="J22" s="1216"/>
      <c r="K22" s="1216"/>
      <c r="L22" s="1216"/>
      <c r="M22" s="1216"/>
      <c r="N22" s="1216"/>
      <c r="O22" s="188"/>
      <c r="P22" s="189"/>
    </row>
    <row r="23" spans="2:16" ht="21" customHeight="1">
      <c r="B23" s="1215"/>
      <c r="C23" s="1216"/>
      <c r="D23" s="1216"/>
      <c r="E23" s="1216"/>
      <c r="F23" s="1216"/>
      <c r="G23" s="1216"/>
      <c r="H23" s="1216"/>
      <c r="I23" s="1216"/>
      <c r="J23" s="1216"/>
      <c r="K23" s="1216"/>
      <c r="L23" s="1216"/>
      <c r="M23" s="1216"/>
      <c r="N23" s="1216"/>
      <c r="O23" s="188"/>
      <c r="P23" s="189"/>
    </row>
    <row r="24" spans="2:16" ht="21" customHeight="1" thickBot="1">
      <c r="B24" s="1217"/>
      <c r="C24" s="1218"/>
      <c r="D24" s="1218"/>
      <c r="E24" s="1218"/>
      <c r="F24" s="1218"/>
      <c r="G24" s="1218"/>
      <c r="H24" s="1218"/>
      <c r="I24" s="1218"/>
      <c r="J24" s="1218"/>
      <c r="K24" s="1218"/>
      <c r="L24" s="1218"/>
      <c r="M24" s="1218"/>
      <c r="N24" s="1218"/>
      <c r="O24" s="190"/>
      <c r="P24" s="191"/>
    </row>
    <row r="25" spans="2:16" ht="21" customHeight="1" thickBot="1">
      <c r="B25" s="192"/>
      <c r="C25" s="192"/>
      <c r="D25" s="192"/>
      <c r="E25" s="192"/>
      <c r="F25" s="192"/>
      <c r="G25" s="192"/>
      <c r="H25" s="192"/>
      <c r="I25" s="192"/>
      <c r="J25" s="192"/>
      <c r="K25" s="192"/>
      <c r="L25" s="192"/>
      <c r="M25" s="192"/>
      <c r="N25" s="192"/>
      <c r="O25" s="192"/>
      <c r="P25" s="192"/>
    </row>
    <row r="26" spans="2:16" ht="21" customHeight="1">
      <c r="B26" s="1219" t="s">
        <v>292</v>
      </c>
      <c r="C26" s="1220"/>
      <c r="D26" s="1220"/>
      <c r="E26" s="1220"/>
      <c r="F26" s="1220"/>
      <c r="G26" s="1220"/>
      <c r="H26" s="1220"/>
      <c r="I26" s="1220"/>
      <c r="J26" s="1221"/>
      <c r="K26" s="1221"/>
      <c r="L26" s="1221"/>
      <c r="M26" s="1221"/>
      <c r="N26" s="1222"/>
      <c r="O26" s="1227" t="s">
        <v>293</v>
      </c>
      <c r="P26" s="193"/>
    </row>
    <row r="27" spans="2:16" ht="42.75" customHeight="1">
      <c r="B27" s="1223"/>
      <c r="C27" s="1224"/>
      <c r="D27" s="1224"/>
      <c r="E27" s="1224"/>
      <c r="F27" s="1224"/>
      <c r="G27" s="1224"/>
      <c r="H27" s="1224"/>
      <c r="I27" s="1224"/>
      <c r="J27" s="1225"/>
      <c r="K27" s="1225"/>
      <c r="L27" s="1225"/>
      <c r="M27" s="1225"/>
      <c r="N27" s="1226"/>
      <c r="O27" s="1228"/>
      <c r="P27" s="194" t="s">
        <v>294</v>
      </c>
    </row>
    <row r="28" spans="2:16" ht="24.75" customHeight="1" thickBot="1">
      <c r="B28" s="1229"/>
      <c r="C28" s="1230"/>
      <c r="D28" s="1230"/>
      <c r="E28" s="1230"/>
      <c r="F28" s="1230"/>
      <c r="G28" s="1230"/>
      <c r="H28" s="1230"/>
      <c r="I28" s="1230"/>
      <c r="J28" s="1231"/>
      <c r="K28" s="1231"/>
      <c r="L28" s="1231"/>
      <c r="M28" s="1231"/>
      <c r="N28" s="1232"/>
      <c r="O28" s="195"/>
      <c r="P28" s="196"/>
    </row>
    <row r="29" spans="2:16" ht="13.5" customHeight="1">
      <c r="B29" s="192"/>
      <c r="C29" s="192"/>
      <c r="D29" s="192"/>
      <c r="E29" s="192"/>
      <c r="F29" s="192"/>
      <c r="G29" s="192"/>
      <c r="H29" s="192"/>
      <c r="I29" s="192"/>
      <c r="J29" s="197"/>
      <c r="K29" s="197"/>
      <c r="L29" s="197"/>
      <c r="M29" s="197"/>
      <c r="N29" s="197"/>
      <c r="O29" s="198"/>
      <c r="P29" s="198"/>
    </row>
    <row r="30" spans="2:16" ht="27" customHeight="1">
      <c r="B30" s="1233" t="s">
        <v>295</v>
      </c>
      <c r="C30" s="1214"/>
      <c r="D30" s="1214"/>
      <c r="E30" s="1214"/>
      <c r="F30" s="1214"/>
      <c r="G30" s="1214"/>
      <c r="H30" s="1214"/>
      <c r="I30" s="1214"/>
      <c r="J30" s="1214"/>
      <c r="K30" s="1214"/>
      <c r="L30" s="1214"/>
      <c r="M30" s="1214"/>
      <c r="N30" s="1214"/>
      <c r="O30" s="1214"/>
      <c r="P30" s="1214"/>
    </row>
    <row r="31" spans="2:16" ht="20.25" customHeight="1">
      <c r="B31" s="1233" t="s">
        <v>296</v>
      </c>
      <c r="C31" s="1214"/>
      <c r="D31" s="1214"/>
      <c r="E31" s="1214"/>
      <c r="F31" s="1214"/>
      <c r="G31" s="1214"/>
      <c r="H31" s="1214"/>
      <c r="I31" s="1214"/>
      <c r="J31" s="1214"/>
      <c r="K31" s="1214"/>
      <c r="L31" s="1214"/>
      <c r="M31" s="1214"/>
      <c r="N31" s="1214"/>
      <c r="O31" s="1214"/>
      <c r="P31" s="1214"/>
    </row>
    <row r="32" spans="2:16" ht="13.5" customHeight="1">
      <c r="B32" s="199"/>
      <c r="C32" s="200"/>
      <c r="D32" s="200"/>
      <c r="E32" s="200"/>
      <c r="F32" s="200"/>
      <c r="G32" s="200"/>
      <c r="H32" s="200"/>
      <c r="I32" s="200"/>
      <c r="J32" s="200"/>
      <c r="K32" s="200"/>
      <c r="L32" s="200"/>
      <c r="M32" s="200"/>
      <c r="N32" s="200"/>
      <c r="O32" s="200"/>
      <c r="P32" s="200"/>
    </row>
    <row r="33" spans="2:16" ht="21" customHeight="1">
      <c r="B33" s="1213" t="s">
        <v>297</v>
      </c>
      <c r="C33" s="1214"/>
      <c r="D33" s="1214"/>
      <c r="E33" s="1214"/>
      <c r="F33" s="1214"/>
      <c r="G33" s="1214"/>
      <c r="H33" s="1214"/>
      <c r="I33" s="1214"/>
      <c r="J33" s="1214"/>
      <c r="K33" s="1214"/>
      <c r="L33" s="1214"/>
      <c r="M33" s="1214"/>
      <c r="N33" s="1214"/>
      <c r="O33" s="1214"/>
      <c r="P33" s="1214"/>
    </row>
    <row r="34" spans="2:16" ht="21" customHeight="1">
      <c r="B34" s="1214"/>
      <c r="C34" s="1214"/>
      <c r="D34" s="1214"/>
      <c r="E34" s="1214"/>
      <c r="F34" s="1214"/>
      <c r="G34" s="1214"/>
      <c r="H34" s="1214"/>
      <c r="I34" s="1214"/>
      <c r="J34" s="1214"/>
      <c r="K34" s="1214"/>
      <c r="L34" s="1214"/>
      <c r="M34" s="1214"/>
      <c r="N34" s="1214"/>
      <c r="O34" s="1214"/>
      <c r="P34" s="1214"/>
    </row>
    <row r="35" spans="2:16" ht="21" customHeight="1">
      <c r="B35" s="1214"/>
      <c r="C35" s="1214"/>
      <c r="D35" s="1214"/>
      <c r="E35" s="1214"/>
      <c r="F35" s="1214"/>
      <c r="G35" s="1214"/>
      <c r="H35" s="1214"/>
      <c r="I35" s="1214"/>
      <c r="J35" s="1214"/>
      <c r="K35" s="1214"/>
      <c r="L35" s="1214"/>
      <c r="M35" s="1214"/>
      <c r="N35" s="1214"/>
      <c r="O35" s="1214"/>
      <c r="P35" s="1214"/>
    </row>
    <row r="36" spans="2:16" ht="21" customHeight="1">
      <c r="B36" s="1214"/>
      <c r="C36" s="1214"/>
      <c r="D36" s="1214"/>
      <c r="E36" s="1214"/>
      <c r="F36" s="1214"/>
      <c r="G36" s="1214"/>
      <c r="H36" s="1214"/>
      <c r="I36" s="1214"/>
      <c r="J36" s="1214"/>
      <c r="K36" s="1214"/>
      <c r="L36" s="1214"/>
      <c r="M36" s="1214"/>
      <c r="N36" s="1214"/>
      <c r="O36" s="1214"/>
      <c r="P36" s="1214"/>
    </row>
    <row r="37" spans="2:16" ht="21" customHeight="1">
      <c r="B37" s="1214"/>
      <c r="C37" s="1214"/>
      <c r="D37" s="1214"/>
      <c r="E37" s="1214"/>
      <c r="F37" s="1214"/>
      <c r="G37" s="1214"/>
      <c r="H37" s="1214"/>
      <c r="I37" s="1214"/>
      <c r="J37" s="1214"/>
      <c r="K37" s="1214"/>
      <c r="L37" s="1214"/>
      <c r="M37" s="1214"/>
      <c r="N37" s="1214"/>
      <c r="O37" s="1214"/>
      <c r="P37" s="1214"/>
    </row>
    <row r="38" spans="2:16" ht="21" customHeight="1">
      <c r="B38" s="201"/>
      <c r="C38" s="201"/>
      <c r="D38" s="201"/>
      <c r="E38" s="201"/>
      <c r="F38" s="201"/>
      <c r="G38" s="201"/>
      <c r="H38" s="201"/>
      <c r="I38" s="201"/>
      <c r="J38" s="201"/>
      <c r="K38" s="201"/>
      <c r="L38" s="201"/>
      <c r="M38" s="201"/>
      <c r="N38" s="201"/>
      <c r="O38" s="201"/>
      <c r="P38" s="201"/>
    </row>
    <row r="39" spans="2:16" ht="21" customHeight="1">
      <c r="B39" s="201"/>
      <c r="C39" s="201"/>
      <c r="D39" s="201"/>
      <c r="E39" s="201"/>
      <c r="F39" s="201"/>
      <c r="G39" s="201"/>
      <c r="H39" s="201"/>
      <c r="I39" s="201"/>
      <c r="J39" s="201"/>
      <c r="K39" s="201"/>
      <c r="L39" s="201"/>
      <c r="M39" s="201"/>
      <c r="N39" s="201"/>
      <c r="O39" s="201"/>
      <c r="P39" s="201"/>
    </row>
    <row r="40" spans="2:16" ht="21" customHeight="1">
      <c r="B40" s="201"/>
      <c r="C40" s="201"/>
      <c r="D40" s="201"/>
      <c r="E40" s="201"/>
      <c r="F40" s="201"/>
      <c r="G40" s="201"/>
      <c r="H40" s="201"/>
      <c r="I40" s="201"/>
      <c r="J40" s="201"/>
      <c r="K40" s="201"/>
      <c r="L40" s="201"/>
      <c r="M40" s="201"/>
      <c r="N40" s="201"/>
      <c r="O40" s="201"/>
      <c r="P40" s="201"/>
    </row>
    <row r="41" spans="2:16" ht="21" customHeight="1">
      <c r="B41" s="201"/>
      <c r="C41" s="201"/>
      <c r="D41" s="201"/>
      <c r="E41" s="201"/>
      <c r="F41" s="201"/>
      <c r="G41" s="201"/>
      <c r="H41" s="201"/>
      <c r="I41" s="201"/>
      <c r="J41" s="201"/>
      <c r="K41" s="201"/>
      <c r="L41" s="201"/>
      <c r="M41" s="201"/>
      <c r="N41" s="201"/>
      <c r="O41" s="201"/>
      <c r="P41" s="201"/>
    </row>
    <row r="42" spans="2:16" ht="21" customHeight="1">
      <c r="B42" s="201"/>
      <c r="C42" s="201"/>
      <c r="D42" s="201"/>
      <c r="E42" s="201"/>
      <c r="F42" s="201"/>
      <c r="G42" s="201"/>
      <c r="H42" s="201"/>
      <c r="I42" s="201"/>
      <c r="J42" s="201"/>
      <c r="K42" s="201"/>
      <c r="L42" s="201"/>
      <c r="M42" s="201"/>
      <c r="N42" s="201"/>
      <c r="O42" s="201"/>
      <c r="P42" s="201"/>
    </row>
    <row r="43" spans="2:16" ht="16.5" customHeight="1">
      <c r="B43" s="201"/>
      <c r="C43" s="201"/>
      <c r="D43" s="201"/>
      <c r="E43" s="201"/>
      <c r="F43" s="201"/>
      <c r="G43" s="201"/>
      <c r="H43" s="201"/>
      <c r="I43" s="201"/>
      <c r="J43" s="201"/>
      <c r="K43" s="201"/>
      <c r="L43" s="201"/>
      <c r="M43" s="201"/>
      <c r="N43" s="201"/>
      <c r="O43" s="201"/>
      <c r="P43" s="201"/>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33:P37"/>
    <mergeCell ref="B22:F22"/>
    <mergeCell ref="G22:N22"/>
    <mergeCell ref="B23:F23"/>
    <mergeCell ref="G23:N23"/>
    <mergeCell ref="B24:F24"/>
    <mergeCell ref="G24:N24"/>
    <mergeCell ref="B26:N27"/>
    <mergeCell ref="O26:O27"/>
    <mergeCell ref="B28:N28"/>
    <mergeCell ref="B30:P30"/>
    <mergeCell ref="B31:P31"/>
    <mergeCell ref="B19:F19"/>
    <mergeCell ref="G19:N19"/>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8:N8"/>
    <mergeCell ref="O8:P8"/>
    <mergeCell ref="B9:N9"/>
    <mergeCell ref="O9:P9"/>
    <mergeCell ref="B10:F12"/>
    <mergeCell ref="G10:N12"/>
    <mergeCell ref="O10:O12"/>
    <mergeCell ref="P10:P12"/>
    <mergeCell ref="B7:N7"/>
    <mergeCell ref="O7:P7"/>
    <mergeCell ref="B2:P2"/>
    <mergeCell ref="B3:P3"/>
    <mergeCell ref="B4:P4"/>
    <mergeCell ref="B5:P5"/>
    <mergeCell ref="B6:P6"/>
  </mergeCells>
  <phoneticPr fontId="3"/>
  <pageMargins left="0.70866141732283472" right="0.70866141732283472" top="0.74803149606299213" bottom="0.74803149606299213" header="0.31496062992125984" footer="0.31496062992125984"/>
  <pageSetup paperSize="9" scale="98" orientation="portrait" r:id="rId1"/>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EAF7-E054-4A98-B41B-126E3B275B4B}">
  <sheetPr>
    <tabColor rgb="FFFF0000"/>
  </sheetPr>
  <dimension ref="A1:I22"/>
  <sheetViews>
    <sheetView showGridLines="0" view="pageBreakPreview" topLeftCell="A8" zoomScaleNormal="100" zoomScaleSheetLayoutView="100" workbookViewId="0">
      <selection activeCell="B7" sqref="B7:B15"/>
    </sheetView>
  </sheetViews>
  <sheetFormatPr defaultColWidth="8.09765625" defaultRowHeight="13.2"/>
  <cols>
    <col min="1" max="1" width="1.09765625" style="63" customWidth="1"/>
    <col min="2" max="2" width="21.796875" style="63" customWidth="1"/>
    <col min="3" max="3" width="3.59765625" style="63" customWidth="1"/>
    <col min="4" max="6" width="18.09765625" style="63" customWidth="1"/>
    <col min="7" max="7" width="2.796875" style="63" customWidth="1"/>
    <col min="8" max="8" width="3.3984375" style="63" customWidth="1"/>
    <col min="9" max="9" width="2.19921875" style="63" customWidth="1"/>
    <col min="10" max="256" width="8.09765625" style="63"/>
    <col min="257" max="257" width="1.09765625" style="63" customWidth="1"/>
    <col min="258" max="258" width="21.796875" style="63" customWidth="1"/>
    <col min="259" max="259" width="3.59765625" style="63" customWidth="1"/>
    <col min="260" max="262" width="18.09765625" style="63" customWidth="1"/>
    <col min="263" max="263" width="2.796875" style="63" customWidth="1"/>
    <col min="264" max="264" width="3.3984375" style="63" customWidth="1"/>
    <col min="265" max="265" width="2.19921875" style="63" customWidth="1"/>
    <col min="266" max="512" width="8.09765625" style="63"/>
    <col min="513" max="513" width="1.09765625" style="63" customWidth="1"/>
    <col min="514" max="514" width="21.796875" style="63" customWidth="1"/>
    <col min="515" max="515" width="3.59765625" style="63" customWidth="1"/>
    <col min="516" max="518" width="18.09765625" style="63" customWidth="1"/>
    <col min="519" max="519" width="2.796875" style="63" customWidth="1"/>
    <col min="520" max="520" width="3.3984375" style="63" customWidth="1"/>
    <col min="521" max="521" width="2.19921875" style="63" customWidth="1"/>
    <col min="522" max="768" width="8.09765625" style="63"/>
    <col min="769" max="769" width="1.09765625" style="63" customWidth="1"/>
    <col min="770" max="770" width="21.796875" style="63" customWidth="1"/>
    <col min="771" max="771" width="3.59765625" style="63" customWidth="1"/>
    <col min="772" max="774" width="18.09765625" style="63" customWidth="1"/>
    <col min="775" max="775" width="2.796875" style="63" customWidth="1"/>
    <col min="776" max="776" width="3.3984375" style="63" customWidth="1"/>
    <col min="777" max="777" width="2.19921875" style="63" customWidth="1"/>
    <col min="778" max="1024" width="8.09765625" style="63"/>
    <col min="1025" max="1025" width="1.09765625" style="63" customWidth="1"/>
    <col min="1026" max="1026" width="21.796875" style="63" customWidth="1"/>
    <col min="1027" max="1027" width="3.59765625" style="63" customWidth="1"/>
    <col min="1028" max="1030" width="18.09765625" style="63" customWidth="1"/>
    <col min="1031" max="1031" width="2.796875" style="63" customWidth="1"/>
    <col min="1032" max="1032" width="3.3984375" style="63" customWidth="1"/>
    <col min="1033" max="1033" width="2.19921875" style="63" customWidth="1"/>
    <col min="1034" max="1280" width="8.09765625" style="63"/>
    <col min="1281" max="1281" width="1.09765625" style="63" customWidth="1"/>
    <col min="1282" max="1282" width="21.796875" style="63" customWidth="1"/>
    <col min="1283" max="1283" width="3.59765625" style="63" customWidth="1"/>
    <col min="1284" max="1286" width="18.09765625" style="63" customWidth="1"/>
    <col min="1287" max="1287" width="2.796875" style="63" customWidth="1"/>
    <col min="1288" max="1288" width="3.3984375" style="63" customWidth="1"/>
    <col min="1289" max="1289" width="2.19921875" style="63" customWidth="1"/>
    <col min="1290" max="1536" width="8.09765625" style="63"/>
    <col min="1537" max="1537" width="1.09765625" style="63" customWidth="1"/>
    <col min="1538" max="1538" width="21.796875" style="63" customWidth="1"/>
    <col min="1539" max="1539" width="3.59765625" style="63" customWidth="1"/>
    <col min="1540" max="1542" width="18.09765625" style="63" customWidth="1"/>
    <col min="1543" max="1543" width="2.796875" style="63" customWidth="1"/>
    <col min="1544" max="1544" width="3.3984375" style="63" customWidth="1"/>
    <col min="1545" max="1545" width="2.19921875" style="63" customWidth="1"/>
    <col min="1546" max="1792" width="8.09765625" style="63"/>
    <col min="1793" max="1793" width="1.09765625" style="63" customWidth="1"/>
    <col min="1794" max="1794" width="21.796875" style="63" customWidth="1"/>
    <col min="1795" max="1795" width="3.59765625" style="63" customWidth="1"/>
    <col min="1796" max="1798" width="18.09765625" style="63" customWidth="1"/>
    <col min="1799" max="1799" width="2.796875" style="63" customWidth="1"/>
    <col min="1800" max="1800" width="3.3984375" style="63" customWidth="1"/>
    <col min="1801" max="1801" width="2.19921875" style="63" customWidth="1"/>
    <col min="1802" max="2048" width="8.09765625" style="63"/>
    <col min="2049" max="2049" width="1.09765625" style="63" customWidth="1"/>
    <col min="2050" max="2050" width="21.796875" style="63" customWidth="1"/>
    <col min="2051" max="2051" width="3.59765625" style="63" customWidth="1"/>
    <col min="2052" max="2054" width="18.09765625" style="63" customWidth="1"/>
    <col min="2055" max="2055" width="2.796875" style="63" customWidth="1"/>
    <col min="2056" max="2056" width="3.3984375" style="63" customWidth="1"/>
    <col min="2057" max="2057" width="2.19921875" style="63" customWidth="1"/>
    <col min="2058" max="2304" width="8.09765625" style="63"/>
    <col min="2305" max="2305" width="1.09765625" style="63" customWidth="1"/>
    <col min="2306" max="2306" width="21.796875" style="63" customWidth="1"/>
    <col min="2307" max="2307" width="3.59765625" style="63" customWidth="1"/>
    <col min="2308" max="2310" width="18.09765625" style="63" customWidth="1"/>
    <col min="2311" max="2311" width="2.796875" style="63" customWidth="1"/>
    <col min="2312" max="2312" width="3.3984375" style="63" customWidth="1"/>
    <col min="2313" max="2313" width="2.19921875" style="63" customWidth="1"/>
    <col min="2314" max="2560" width="8.09765625" style="63"/>
    <col min="2561" max="2561" width="1.09765625" style="63" customWidth="1"/>
    <col min="2562" max="2562" width="21.796875" style="63" customWidth="1"/>
    <col min="2563" max="2563" width="3.59765625" style="63" customWidth="1"/>
    <col min="2564" max="2566" width="18.09765625" style="63" customWidth="1"/>
    <col min="2567" max="2567" width="2.796875" style="63" customWidth="1"/>
    <col min="2568" max="2568" width="3.3984375" style="63" customWidth="1"/>
    <col min="2569" max="2569" width="2.19921875" style="63" customWidth="1"/>
    <col min="2570" max="2816" width="8.09765625" style="63"/>
    <col min="2817" max="2817" width="1.09765625" style="63" customWidth="1"/>
    <col min="2818" max="2818" width="21.796875" style="63" customWidth="1"/>
    <col min="2819" max="2819" width="3.59765625" style="63" customWidth="1"/>
    <col min="2820" max="2822" width="18.09765625" style="63" customWidth="1"/>
    <col min="2823" max="2823" width="2.796875" style="63" customWidth="1"/>
    <col min="2824" max="2824" width="3.3984375" style="63" customWidth="1"/>
    <col min="2825" max="2825" width="2.19921875" style="63" customWidth="1"/>
    <col min="2826" max="3072" width="8.09765625" style="63"/>
    <col min="3073" max="3073" width="1.09765625" style="63" customWidth="1"/>
    <col min="3074" max="3074" width="21.796875" style="63" customWidth="1"/>
    <col min="3075" max="3075" width="3.59765625" style="63" customWidth="1"/>
    <col min="3076" max="3078" width="18.09765625" style="63" customWidth="1"/>
    <col min="3079" max="3079" width="2.796875" style="63" customWidth="1"/>
    <col min="3080" max="3080" width="3.3984375" style="63" customWidth="1"/>
    <col min="3081" max="3081" width="2.19921875" style="63" customWidth="1"/>
    <col min="3082" max="3328" width="8.09765625" style="63"/>
    <col min="3329" max="3329" width="1.09765625" style="63" customWidth="1"/>
    <col min="3330" max="3330" width="21.796875" style="63" customWidth="1"/>
    <col min="3331" max="3331" width="3.59765625" style="63" customWidth="1"/>
    <col min="3332" max="3334" width="18.09765625" style="63" customWidth="1"/>
    <col min="3335" max="3335" width="2.796875" style="63" customWidth="1"/>
    <col min="3336" max="3336" width="3.3984375" style="63" customWidth="1"/>
    <col min="3337" max="3337" width="2.19921875" style="63" customWidth="1"/>
    <col min="3338" max="3584" width="8.09765625" style="63"/>
    <col min="3585" max="3585" width="1.09765625" style="63" customWidth="1"/>
    <col min="3586" max="3586" width="21.796875" style="63" customWidth="1"/>
    <col min="3587" max="3587" width="3.59765625" style="63" customWidth="1"/>
    <col min="3588" max="3590" width="18.09765625" style="63" customWidth="1"/>
    <col min="3591" max="3591" width="2.796875" style="63" customWidth="1"/>
    <col min="3592" max="3592" width="3.3984375" style="63" customWidth="1"/>
    <col min="3593" max="3593" width="2.19921875" style="63" customWidth="1"/>
    <col min="3594" max="3840" width="8.09765625" style="63"/>
    <col min="3841" max="3841" width="1.09765625" style="63" customWidth="1"/>
    <col min="3842" max="3842" width="21.796875" style="63" customWidth="1"/>
    <col min="3843" max="3843" width="3.59765625" style="63" customWidth="1"/>
    <col min="3844" max="3846" width="18.09765625" style="63" customWidth="1"/>
    <col min="3847" max="3847" width="2.796875" style="63" customWidth="1"/>
    <col min="3848" max="3848" width="3.3984375" style="63" customWidth="1"/>
    <col min="3849" max="3849" width="2.19921875" style="63" customWidth="1"/>
    <col min="3850" max="4096" width="8.09765625" style="63"/>
    <col min="4097" max="4097" width="1.09765625" style="63" customWidth="1"/>
    <col min="4098" max="4098" width="21.796875" style="63" customWidth="1"/>
    <col min="4099" max="4099" width="3.59765625" style="63" customWidth="1"/>
    <col min="4100" max="4102" width="18.09765625" style="63" customWidth="1"/>
    <col min="4103" max="4103" width="2.796875" style="63" customWidth="1"/>
    <col min="4104" max="4104" width="3.3984375" style="63" customWidth="1"/>
    <col min="4105" max="4105" width="2.19921875" style="63" customWidth="1"/>
    <col min="4106" max="4352" width="8.09765625" style="63"/>
    <col min="4353" max="4353" width="1.09765625" style="63" customWidth="1"/>
    <col min="4354" max="4354" width="21.796875" style="63" customWidth="1"/>
    <col min="4355" max="4355" width="3.59765625" style="63" customWidth="1"/>
    <col min="4356" max="4358" width="18.09765625" style="63" customWidth="1"/>
    <col min="4359" max="4359" width="2.796875" style="63" customWidth="1"/>
    <col min="4360" max="4360" width="3.3984375" style="63" customWidth="1"/>
    <col min="4361" max="4361" width="2.19921875" style="63" customWidth="1"/>
    <col min="4362" max="4608" width="8.09765625" style="63"/>
    <col min="4609" max="4609" width="1.09765625" style="63" customWidth="1"/>
    <col min="4610" max="4610" width="21.796875" style="63" customWidth="1"/>
    <col min="4611" max="4611" width="3.59765625" style="63" customWidth="1"/>
    <col min="4612" max="4614" width="18.09765625" style="63" customWidth="1"/>
    <col min="4615" max="4615" width="2.796875" style="63" customWidth="1"/>
    <col min="4616" max="4616" width="3.3984375" style="63" customWidth="1"/>
    <col min="4617" max="4617" width="2.19921875" style="63" customWidth="1"/>
    <col min="4618" max="4864" width="8.09765625" style="63"/>
    <col min="4865" max="4865" width="1.09765625" style="63" customWidth="1"/>
    <col min="4866" max="4866" width="21.796875" style="63" customWidth="1"/>
    <col min="4867" max="4867" width="3.59765625" style="63" customWidth="1"/>
    <col min="4868" max="4870" width="18.09765625" style="63" customWidth="1"/>
    <col min="4871" max="4871" width="2.796875" style="63" customWidth="1"/>
    <col min="4872" max="4872" width="3.3984375" style="63" customWidth="1"/>
    <col min="4873" max="4873" width="2.19921875" style="63" customWidth="1"/>
    <col min="4874" max="5120" width="8.09765625" style="63"/>
    <col min="5121" max="5121" width="1.09765625" style="63" customWidth="1"/>
    <col min="5122" max="5122" width="21.796875" style="63" customWidth="1"/>
    <col min="5123" max="5123" width="3.59765625" style="63" customWidth="1"/>
    <col min="5124" max="5126" width="18.09765625" style="63" customWidth="1"/>
    <col min="5127" max="5127" width="2.796875" style="63" customWidth="1"/>
    <col min="5128" max="5128" width="3.3984375" style="63" customWidth="1"/>
    <col min="5129" max="5129" width="2.19921875" style="63" customWidth="1"/>
    <col min="5130" max="5376" width="8.09765625" style="63"/>
    <col min="5377" max="5377" width="1.09765625" style="63" customWidth="1"/>
    <col min="5378" max="5378" width="21.796875" style="63" customWidth="1"/>
    <col min="5379" max="5379" width="3.59765625" style="63" customWidth="1"/>
    <col min="5380" max="5382" width="18.09765625" style="63" customWidth="1"/>
    <col min="5383" max="5383" width="2.796875" style="63" customWidth="1"/>
    <col min="5384" max="5384" width="3.3984375" style="63" customWidth="1"/>
    <col min="5385" max="5385" width="2.19921875" style="63" customWidth="1"/>
    <col min="5386" max="5632" width="8.09765625" style="63"/>
    <col min="5633" max="5633" width="1.09765625" style="63" customWidth="1"/>
    <col min="5634" max="5634" width="21.796875" style="63" customWidth="1"/>
    <col min="5635" max="5635" width="3.59765625" style="63" customWidth="1"/>
    <col min="5636" max="5638" width="18.09765625" style="63" customWidth="1"/>
    <col min="5639" max="5639" width="2.796875" style="63" customWidth="1"/>
    <col min="5640" max="5640" width="3.3984375" style="63" customWidth="1"/>
    <col min="5641" max="5641" width="2.19921875" style="63" customWidth="1"/>
    <col min="5642" max="5888" width="8.09765625" style="63"/>
    <col min="5889" max="5889" width="1.09765625" style="63" customWidth="1"/>
    <col min="5890" max="5890" width="21.796875" style="63" customWidth="1"/>
    <col min="5891" max="5891" width="3.59765625" style="63" customWidth="1"/>
    <col min="5892" max="5894" width="18.09765625" style="63" customWidth="1"/>
    <col min="5895" max="5895" width="2.796875" style="63" customWidth="1"/>
    <col min="5896" max="5896" width="3.3984375" style="63" customWidth="1"/>
    <col min="5897" max="5897" width="2.19921875" style="63" customWidth="1"/>
    <col min="5898" max="6144" width="8.09765625" style="63"/>
    <col min="6145" max="6145" width="1.09765625" style="63" customWidth="1"/>
    <col min="6146" max="6146" width="21.796875" style="63" customWidth="1"/>
    <col min="6147" max="6147" width="3.59765625" style="63" customWidth="1"/>
    <col min="6148" max="6150" width="18.09765625" style="63" customWidth="1"/>
    <col min="6151" max="6151" width="2.796875" style="63" customWidth="1"/>
    <col min="6152" max="6152" width="3.3984375" style="63" customWidth="1"/>
    <col min="6153" max="6153" width="2.19921875" style="63" customWidth="1"/>
    <col min="6154" max="6400" width="8.09765625" style="63"/>
    <col min="6401" max="6401" width="1.09765625" style="63" customWidth="1"/>
    <col min="6402" max="6402" width="21.796875" style="63" customWidth="1"/>
    <col min="6403" max="6403" width="3.59765625" style="63" customWidth="1"/>
    <col min="6404" max="6406" width="18.09765625" style="63" customWidth="1"/>
    <col min="6407" max="6407" width="2.796875" style="63" customWidth="1"/>
    <col min="6408" max="6408" width="3.3984375" style="63" customWidth="1"/>
    <col min="6409" max="6409" width="2.19921875" style="63" customWidth="1"/>
    <col min="6410" max="6656" width="8.09765625" style="63"/>
    <col min="6657" max="6657" width="1.09765625" style="63" customWidth="1"/>
    <col min="6658" max="6658" width="21.796875" style="63" customWidth="1"/>
    <col min="6659" max="6659" width="3.59765625" style="63" customWidth="1"/>
    <col min="6660" max="6662" width="18.09765625" style="63" customWidth="1"/>
    <col min="6663" max="6663" width="2.796875" style="63" customWidth="1"/>
    <col min="6664" max="6664" width="3.3984375" style="63" customWidth="1"/>
    <col min="6665" max="6665" width="2.19921875" style="63" customWidth="1"/>
    <col min="6666" max="6912" width="8.09765625" style="63"/>
    <col min="6913" max="6913" width="1.09765625" style="63" customWidth="1"/>
    <col min="6914" max="6914" width="21.796875" style="63" customWidth="1"/>
    <col min="6915" max="6915" width="3.59765625" style="63" customWidth="1"/>
    <col min="6916" max="6918" width="18.09765625" style="63" customWidth="1"/>
    <col min="6919" max="6919" width="2.796875" style="63" customWidth="1"/>
    <col min="6920" max="6920" width="3.3984375" style="63" customWidth="1"/>
    <col min="6921" max="6921" width="2.19921875" style="63" customWidth="1"/>
    <col min="6922" max="7168" width="8.09765625" style="63"/>
    <col min="7169" max="7169" width="1.09765625" style="63" customWidth="1"/>
    <col min="7170" max="7170" width="21.796875" style="63" customWidth="1"/>
    <col min="7171" max="7171" width="3.59765625" style="63" customWidth="1"/>
    <col min="7172" max="7174" width="18.09765625" style="63" customWidth="1"/>
    <col min="7175" max="7175" width="2.796875" style="63" customWidth="1"/>
    <col min="7176" max="7176" width="3.3984375" style="63" customWidth="1"/>
    <col min="7177" max="7177" width="2.19921875" style="63" customWidth="1"/>
    <col min="7178" max="7424" width="8.09765625" style="63"/>
    <col min="7425" max="7425" width="1.09765625" style="63" customWidth="1"/>
    <col min="7426" max="7426" width="21.796875" style="63" customWidth="1"/>
    <col min="7427" max="7427" width="3.59765625" style="63" customWidth="1"/>
    <col min="7428" max="7430" width="18.09765625" style="63" customWidth="1"/>
    <col min="7431" max="7431" width="2.796875" style="63" customWidth="1"/>
    <col min="7432" max="7432" width="3.3984375" style="63" customWidth="1"/>
    <col min="7433" max="7433" width="2.19921875" style="63" customWidth="1"/>
    <col min="7434" max="7680" width="8.09765625" style="63"/>
    <col min="7681" max="7681" width="1.09765625" style="63" customWidth="1"/>
    <col min="7682" max="7682" width="21.796875" style="63" customWidth="1"/>
    <col min="7683" max="7683" width="3.59765625" style="63" customWidth="1"/>
    <col min="7684" max="7686" width="18.09765625" style="63" customWidth="1"/>
    <col min="7687" max="7687" width="2.796875" style="63" customWidth="1"/>
    <col min="7688" max="7688" width="3.3984375" style="63" customWidth="1"/>
    <col min="7689" max="7689" width="2.19921875" style="63" customWidth="1"/>
    <col min="7690" max="7936" width="8.09765625" style="63"/>
    <col min="7937" max="7937" width="1.09765625" style="63" customWidth="1"/>
    <col min="7938" max="7938" width="21.796875" style="63" customWidth="1"/>
    <col min="7939" max="7939" width="3.59765625" style="63" customWidth="1"/>
    <col min="7940" max="7942" width="18.09765625" style="63" customWidth="1"/>
    <col min="7943" max="7943" width="2.796875" style="63" customWidth="1"/>
    <col min="7944" max="7944" width="3.3984375" style="63" customWidth="1"/>
    <col min="7945" max="7945" width="2.19921875" style="63" customWidth="1"/>
    <col min="7946" max="8192" width="8.09765625" style="63"/>
    <col min="8193" max="8193" width="1.09765625" style="63" customWidth="1"/>
    <col min="8194" max="8194" width="21.796875" style="63" customWidth="1"/>
    <col min="8195" max="8195" width="3.59765625" style="63" customWidth="1"/>
    <col min="8196" max="8198" width="18.09765625" style="63" customWidth="1"/>
    <col min="8199" max="8199" width="2.796875" style="63" customWidth="1"/>
    <col min="8200" max="8200" width="3.3984375" style="63" customWidth="1"/>
    <col min="8201" max="8201" width="2.19921875" style="63" customWidth="1"/>
    <col min="8202" max="8448" width="8.09765625" style="63"/>
    <col min="8449" max="8449" width="1.09765625" style="63" customWidth="1"/>
    <col min="8450" max="8450" width="21.796875" style="63" customWidth="1"/>
    <col min="8451" max="8451" width="3.59765625" style="63" customWidth="1"/>
    <col min="8452" max="8454" width="18.09765625" style="63" customWidth="1"/>
    <col min="8455" max="8455" width="2.796875" style="63" customWidth="1"/>
    <col min="8456" max="8456" width="3.3984375" style="63" customWidth="1"/>
    <col min="8457" max="8457" width="2.19921875" style="63" customWidth="1"/>
    <col min="8458" max="8704" width="8.09765625" style="63"/>
    <col min="8705" max="8705" width="1.09765625" style="63" customWidth="1"/>
    <col min="8706" max="8706" width="21.796875" style="63" customWidth="1"/>
    <col min="8707" max="8707" width="3.59765625" style="63" customWidth="1"/>
    <col min="8708" max="8710" width="18.09765625" style="63" customWidth="1"/>
    <col min="8711" max="8711" width="2.796875" style="63" customWidth="1"/>
    <col min="8712" max="8712" width="3.3984375" style="63" customWidth="1"/>
    <col min="8713" max="8713" width="2.19921875" style="63" customWidth="1"/>
    <col min="8714" max="8960" width="8.09765625" style="63"/>
    <col min="8961" max="8961" width="1.09765625" style="63" customWidth="1"/>
    <col min="8962" max="8962" width="21.796875" style="63" customWidth="1"/>
    <col min="8963" max="8963" width="3.59765625" style="63" customWidth="1"/>
    <col min="8964" max="8966" width="18.09765625" style="63" customWidth="1"/>
    <col min="8967" max="8967" width="2.796875" style="63" customWidth="1"/>
    <col min="8968" max="8968" width="3.3984375" style="63" customWidth="1"/>
    <col min="8969" max="8969" width="2.19921875" style="63" customWidth="1"/>
    <col min="8970" max="9216" width="8.09765625" style="63"/>
    <col min="9217" max="9217" width="1.09765625" style="63" customWidth="1"/>
    <col min="9218" max="9218" width="21.796875" style="63" customWidth="1"/>
    <col min="9219" max="9219" width="3.59765625" style="63" customWidth="1"/>
    <col min="9220" max="9222" width="18.09765625" style="63" customWidth="1"/>
    <col min="9223" max="9223" width="2.796875" style="63" customWidth="1"/>
    <col min="9224" max="9224" width="3.3984375" style="63" customWidth="1"/>
    <col min="9225" max="9225" width="2.19921875" style="63" customWidth="1"/>
    <col min="9226" max="9472" width="8.09765625" style="63"/>
    <col min="9473" max="9473" width="1.09765625" style="63" customWidth="1"/>
    <col min="9474" max="9474" width="21.796875" style="63" customWidth="1"/>
    <col min="9475" max="9475" width="3.59765625" style="63" customWidth="1"/>
    <col min="9476" max="9478" width="18.09765625" style="63" customWidth="1"/>
    <col min="9479" max="9479" width="2.796875" style="63" customWidth="1"/>
    <col min="9480" max="9480" width="3.3984375" style="63" customWidth="1"/>
    <col min="9481" max="9481" width="2.19921875" style="63" customWidth="1"/>
    <col min="9482" max="9728" width="8.09765625" style="63"/>
    <col min="9729" max="9729" width="1.09765625" style="63" customWidth="1"/>
    <col min="9730" max="9730" width="21.796875" style="63" customWidth="1"/>
    <col min="9731" max="9731" width="3.59765625" style="63" customWidth="1"/>
    <col min="9732" max="9734" width="18.09765625" style="63" customWidth="1"/>
    <col min="9735" max="9735" width="2.796875" style="63" customWidth="1"/>
    <col min="9736" max="9736" width="3.3984375" style="63" customWidth="1"/>
    <col min="9737" max="9737" width="2.19921875" style="63" customWidth="1"/>
    <col min="9738" max="9984" width="8.09765625" style="63"/>
    <col min="9985" max="9985" width="1.09765625" style="63" customWidth="1"/>
    <col min="9986" max="9986" width="21.796875" style="63" customWidth="1"/>
    <col min="9987" max="9987" width="3.59765625" style="63" customWidth="1"/>
    <col min="9988" max="9990" width="18.09765625" style="63" customWidth="1"/>
    <col min="9991" max="9991" width="2.796875" style="63" customWidth="1"/>
    <col min="9992" max="9992" width="3.3984375" style="63" customWidth="1"/>
    <col min="9993" max="9993" width="2.19921875" style="63" customWidth="1"/>
    <col min="9994" max="10240" width="8.09765625" style="63"/>
    <col min="10241" max="10241" width="1.09765625" style="63" customWidth="1"/>
    <col min="10242" max="10242" width="21.796875" style="63" customWidth="1"/>
    <col min="10243" max="10243" width="3.59765625" style="63" customWidth="1"/>
    <col min="10244" max="10246" width="18.09765625" style="63" customWidth="1"/>
    <col min="10247" max="10247" width="2.796875" style="63" customWidth="1"/>
    <col min="10248" max="10248" width="3.3984375" style="63" customWidth="1"/>
    <col min="10249" max="10249" width="2.19921875" style="63" customWidth="1"/>
    <col min="10250" max="10496" width="8.09765625" style="63"/>
    <col min="10497" max="10497" width="1.09765625" style="63" customWidth="1"/>
    <col min="10498" max="10498" width="21.796875" style="63" customWidth="1"/>
    <col min="10499" max="10499" width="3.59765625" style="63" customWidth="1"/>
    <col min="10500" max="10502" width="18.09765625" style="63" customWidth="1"/>
    <col min="10503" max="10503" width="2.796875" style="63" customWidth="1"/>
    <col min="10504" max="10504" width="3.3984375" style="63" customWidth="1"/>
    <col min="10505" max="10505" width="2.19921875" style="63" customWidth="1"/>
    <col min="10506" max="10752" width="8.09765625" style="63"/>
    <col min="10753" max="10753" width="1.09765625" style="63" customWidth="1"/>
    <col min="10754" max="10754" width="21.796875" style="63" customWidth="1"/>
    <col min="10755" max="10755" width="3.59765625" style="63" customWidth="1"/>
    <col min="10756" max="10758" width="18.09765625" style="63" customWidth="1"/>
    <col min="10759" max="10759" width="2.796875" style="63" customWidth="1"/>
    <col min="10760" max="10760" width="3.3984375" style="63" customWidth="1"/>
    <col min="10761" max="10761" width="2.19921875" style="63" customWidth="1"/>
    <col min="10762" max="11008" width="8.09765625" style="63"/>
    <col min="11009" max="11009" width="1.09765625" style="63" customWidth="1"/>
    <col min="11010" max="11010" width="21.796875" style="63" customWidth="1"/>
    <col min="11011" max="11011" width="3.59765625" style="63" customWidth="1"/>
    <col min="11012" max="11014" width="18.09765625" style="63" customWidth="1"/>
    <col min="11015" max="11015" width="2.796875" style="63" customWidth="1"/>
    <col min="11016" max="11016" width="3.3984375" style="63" customWidth="1"/>
    <col min="11017" max="11017" width="2.19921875" style="63" customWidth="1"/>
    <col min="11018" max="11264" width="8.09765625" style="63"/>
    <col min="11265" max="11265" width="1.09765625" style="63" customWidth="1"/>
    <col min="11266" max="11266" width="21.796875" style="63" customWidth="1"/>
    <col min="11267" max="11267" width="3.59765625" style="63" customWidth="1"/>
    <col min="11268" max="11270" width="18.09765625" style="63" customWidth="1"/>
    <col min="11271" max="11271" width="2.796875" style="63" customWidth="1"/>
    <col min="11272" max="11272" width="3.3984375" style="63" customWidth="1"/>
    <col min="11273" max="11273" width="2.19921875" style="63" customWidth="1"/>
    <col min="11274" max="11520" width="8.09765625" style="63"/>
    <col min="11521" max="11521" width="1.09765625" style="63" customWidth="1"/>
    <col min="11522" max="11522" width="21.796875" style="63" customWidth="1"/>
    <col min="11523" max="11523" width="3.59765625" style="63" customWidth="1"/>
    <col min="11524" max="11526" width="18.09765625" style="63" customWidth="1"/>
    <col min="11527" max="11527" width="2.796875" style="63" customWidth="1"/>
    <col min="11528" max="11528" width="3.3984375" style="63" customWidth="1"/>
    <col min="11529" max="11529" width="2.19921875" style="63" customWidth="1"/>
    <col min="11530" max="11776" width="8.09765625" style="63"/>
    <col min="11777" max="11777" width="1.09765625" style="63" customWidth="1"/>
    <col min="11778" max="11778" width="21.796875" style="63" customWidth="1"/>
    <col min="11779" max="11779" width="3.59765625" style="63" customWidth="1"/>
    <col min="11780" max="11782" width="18.09765625" style="63" customWidth="1"/>
    <col min="11783" max="11783" width="2.796875" style="63" customWidth="1"/>
    <col min="11784" max="11784" width="3.3984375" style="63" customWidth="1"/>
    <col min="11785" max="11785" width="2.19921875" style="63" customWidth="1"/>
    <col min="11786" max="12032" width="8.09765625" style="63"/>
    <col min="12033" max="12033" width="1.09765625" style="63" customWidth="1"/>
    <col min="12034" max="12034" width="21.796875" style="63" customWidth="1"/>
    <col min="12035" max="12035" width="3.59765625" style="63" customWidth="1"/>
    <col min="12036" max="12038" width="18.09765625" style="63" customWidth="1"/>
    <col min="12039" max="12039" width="2.796875" style="63" customWidth="1"/>
    <col min="12040" max="12040" width="3.3984375" style="63" customWidth="1"/>
    <col min="12041" max="12041" width="2.19921875" style="63" customWidth="1"/>
    <col min="12042" max="12288" width="8.09765625" style="63"/>
    <col min="12289" max="12289" width="1.09765625" style="63" customWidth="1"/>
    <col min="12290" max="12290" width="21.796875" style="63" customWidth="1"/>
    <col min="12291" max="12291" width="3.59765625" style="63" customWidth="1"/>
    <col min="12292" max="12294" width="18.09765625" style="63" customWidth="1"/>
    <col min="12295" max="12295" width="2.796875" style="63" customWidth="1"/>
    <col min="12296" max="12296" width="3.3984375" style="63" customWidth="1"/>
    <col min="12297" max="12297" width="2.19921875" style="63" customWidth="1"/>
    <col min="12298" max="12544" width="8.09765625" style="63"/>
    <col min="12545" max="12545" width="1.09765625" style="63" customWidth="1"/>
    <col min="12546" max="12546" width="21.796875" style="63" customWidth="1"/>
    <col min="12547" max="12547" width="3.59765625" style="63" customWidth="1"/>
    <col min="12548" max="12550" width="18.09765625" style="63" customWidth="1"/>
    <col min="12551" max="12551" width="2.796875" style="63" customWidth="1"/>
    <col min="12552" max="12552" width="3.3984375" style="63" customWidth="1"/>
    <col min="12553" max="12553" width="2.19921875" style="63" customWidth="1"/>
    <col min="12554" max="12800" width="8.09765625" style="63"/>
    <col min="12801" max="12801" width="1.09765625" style="63" customWidth="1"/>
    <col min="12802" max="12802" width="21.796875" style="63" customWidth="1"/>
    <col min="12803" max="12803" width="3.59765625" style="63" customWidth="1"/>
    <col min="12804" max="12806" width="18.09765625" style="63" customWidth="1"/>
    <col min="12807" max="12807" width="2.796875" style="63" customWidth="1"/>
    <col min="12808" max="12808" width="3.3984375" style="63" customWidth="1"/>
    <col min="12809" max="12809" width="2.19921875" style="63" customWidth="1"/>
    <col min="12810" max="13056" width="8.09765625" style="63"/>
    <col min="13057" max="13057" width="1.09765625" style="63" customWidth="1"/>
    <col min="13058" max="13058" width="21.796875" style="63" customWidth="1"/>
    <col min="13059" max="13059" width="3.59765625" style="63" customWidth="1"/>
    <col min="13060" max="13062" width="18.09765625" style="63" customWidth="1"/>
    <col min="13063" max="13063" width="2.796875" style="63" customWidth="1"/>
    <col min="13064" max="13064" width="3.3984375" style="63" customWidth="1"/>
    <col min="13065" max="13065" width="2.19921875" style="63" customWidth="1"/>
    <col min="13066" max="13312" width="8.09765625" style="63"/>
    <col min="13313" max="13313" width="1.09765625" style="63" customWidth="1"/>
    <col min="13314" max="13314" width="21.796875" style="63" customWidth="1"/>
    <col min="13315" max="13315" width="3.59765625" style="63" customWidth="1"/>
    <col min="13316" max="13318" width="18.09765625" style="63" customWidth="1"/>
    <col min="13319" max="13319" width="2.796875" style="63" customWidth="1"/>
    <col min="13320" max="13320" width="3.3984375" style="63" customWidth="1"/>
    <col min="13321" max="13321" width="2.19921875" style="63" customWidth="1"/>
    <col min="13322" max="13568" width="8.09765625" style="63"/>
    <col min="13569" max="13569" width="1.09765625" style="63" customWidth="1"/>
    <col min="13570" max="13570" width="21.796875" style="63" customWidth="1"/>
    <col min="13571" max="13571" width="3.59765625" style="63" customWidth="1"/>
    <col min="13572" max="13574" width="18.09765625" style="63" customWidth="1"/>
    <col min="13575" max="13575" width="2.796875" style="63" customWidth="1"/>
    <col min="13576" max="13576" width="3.3984375" style="63" customWidth="1"/>
    <col min="13577" max="13577" width="2.19921875" style="63" customWidth="1"/>
    <col min="13578" max="13824" width="8.09765625" style="63"/>
    <col min="13825" max="13825" width="1.09765625" style="63" customWidth="1"/>
    <col min="13826" max="13826" width="21.796875" style="63" customWidth="1"/>
    <col min="13827" max="13827" width="3.59765625" style="63" customWidth="1"/>
    <col min="13828" max="13830" width="18.09765625" style="63" customWidth="1"/>
    <col min="13831" max="13831" width="2.796875" style="63" customWidth="1"/>
    <col min="13832" max="13832" width="3.3984375" style="63" customWidth="1"/>
    <col min="13833" max="13833" width="2.19921875" style="63" customWidth="1"/>
    <col min="13834" max="14080" width="8.09765625" style="63"/>
    <col min="14081" max="14081" width="1.09765625" style="63" customWidth="1"/>
    <col min="14082" max="14082" width="21.796875" style="63" customWidth="1"/>
    <col min="14083" max="14083" width="3.59765625" style="63" customWidth="1"/>
    <col min="14084" max="14086" width="18.09765625" style="63" customWidth="1"/>
    <col min="14087" max="14087" width="2.796875" style="63" customWidth="1"/>
    <col min="14088" max="14088" width="3.3984375" style="63" customWidth="1"/>
    <col min="14089" max="14089" width="2.19921875" style="63" customWidth="1"/>
    <col min="14090" max="14336" width="8.09765625" style="63"/>
    <col min="14337" max="14337" width="1.09765625" style="63" customWidth="1"/>
    <col min="14338" max="14338" width="21.796875" style="63" customWidth="1"/>
    <col min="14339" max="14339" width="3.59765625" style="63" customWidth="1"/>
    <col min="14340" max="14342" width="18.09765625" style="63" customWidth="1"/>
    <col min="14343" max="14343" width="2.796875" style="63" customWidth="1"/>
    <col min="14344" max="14344" width="3.3984375" style="63" customWidth="1"/>
    <col min="14345" max="14345" width="2.19921875" style="63" customWidth="1"/>
    <col min="14346" max="14592" width="8.09765625" style="63"/>
    <col min="14593" max="14593" width="1.09765625" style="63" customWidth="1"/>
    <col min="14594" max="14594" width="21.796875" style="63" customWidth="1"/>
    <col min="14595" max="14595" width="3.59765625" style="63" customWidth="1"/>
    <col min="14596" max="14598" width="18.09765625" style="63" customWidth="1"/>
    <col min="14599" max="14599" width="2.796875" style="63" customWidth="1"/>
    <col min="14600" max="14600" width="3.3984375" style="63" customWidth="1"/>
    <col min="14601" max="14601" width="2.19921875" style="63" customWidth="1"/>
    <col min="14602" max="14848" width="8.09765625" style="63"/>
    <col min="14849" max="14849" width="1.09765625" style="63" customWidth="1"/>
    <col min="14850" max="14850" width="21.796875" style="63" customWidth="1"/>
    <col min="14851" max="14851" width="3.59765625" style="63" customWidth="1"/>
    <col min="14852" max="14854" width="18.09765625" style="63" customWidth="1"/>
    <col min="14855" max="14855" width="2.796875" style="63" customWidth="1"/>
    <col min="14856" max="14856" width="3.3984375" style="63" customWidth="1"/>
    <col min="14857" max="14857" width="2.19921875" style="63" customWidth="1"/>
    <col min="14858" max="15104" width="8.09765625" style="63"/>
    <col min="15105" max="15105" width="1.09765625" style="63" customWidth="1"/>
    <col min="15106" max="15106" width="21.796875" style="63" customWidth="1"/>
    <col min="15107" max="15107" width="3.59765625" style="63" customWidth="1"/>
    <col min="15108" max="15110" width="18.09765625" style="63" customWidth="1"/>
    <col min="15111" max="15111" width="2.796875" style="63" customWidth="1"/>
    <col min="15112" max="15112" width="3.3984375" style="63" customWidth="1"/>
    <col min="15113" max="15113" width="2.19921875" style="63" customWidth="1"/>
    <col min="15114" max="15360" width="8.09765625" style="63"/>
    <col min="15361" max="15361" width="1.09765625" style="63" customWidth="1"/>
    <col min="15362" max="15362" width="21.796875" style="63" customWidth="1"/>
    <col min="15363" max="15363" width="3.59765625" style="63" customWidth="1"/>
    <col min="15364" max="15366" width="18.09765625" style="63" customWidth="1"/>
    <col min="15367" max="15367" width="2.796875" style="63" customWidth="1"/>
    <col min="15368" max="15368" width="3.3984375" style="63" customWidth="1"/>
    <col min="15369" max="15369" width="2.19921875" style="63" customWidth="1"/>
    <col min="15370" max="15616" width="8.09765625" style="63"/>
    <col min="15617" max="15617" width="1.09765625" style="63" customWidth="1"/>
    <col min="15618" max="15618" width="21.796875" style="63" customWidth="1"/>
    <col min="15619" max="15619" width="3.59765625" style="63" customWidth="1"/>
    <col min="15620" max="15622" width="18.09765625" style="63" customWidth="1"/>
    <col min="15623" max="15623" width="2.796875" style="63" customWidth="1"/>
    <col min="15624" max="15624" width="3.3984375" style="63" customWidth="1"/>
    <col min="15625" max="15625" width="2.19921875" style="63" customWidth="1"/>
    <col min="15626" max="15872" width="8.09765625" style="63"/>
    <col min="15873" max="15873" width="1.09765625" style="63" customWidth="1"/>
    <col min="15874" max="15874" width="21.796875" style="63" customWidth="1"/>
    <col min="15875" max="15875" width="3.59765625" style="63" customWidth="1"/>
    <col min="15876" max="15878" width="18.09765625" style="63" customWidth="1"/>
    <col min="15879" max="15879" width="2.796875" style="63" customWidth="1"/>
    <col min="15880" max="15880" width="3.3984375" style="63" customWidth="1"/>
    <col min="15881" max="15881" width="2.19921875" style="63" customWidth="1"/>
    <col min="15882" max="16128" width="8.09765625" style="63"/>
    <col min="16129" max="16129" width="1.09765625" style="63" customWidth="1"/>
    <col min="16130" max="16130" width="21.796875" style="63" customWidth="1"/>
    <col min="16131" max="16131" width="3.59765625" style="63" customWidth="1"/>
    <col min="16132" max="16134" width="18.09765625" style="63" customWidth="1"/>
    <col min="16135" max="16135" width="2.796875" style="63" customWidth="1"/>
    <col min="16136" max="16136" width="3.3984375" style="63" customWidth="1"/>
    <col min="16137" max="16137" width="2.19921875" style="63" customWidth="1"/>
    <col min="16138" max="16384" width="8.09765625" style="63"/>
  </cols>
  <sheetData>
    <row r="1" spans="1:8" ht="27.75" customHeight="1">
      <c r="A1" s="173"/>
      <c r="B1" s="172" t="s">
        <v>298</v>
      </c>
    </row>
    <row r="2" spans="1:8" ht="27.75" customHeight="1">
      <c r="A2" s="173"/>
      <c r="F2" s="1167" t="s">
        <v>0</v>
      </c>
      <c r="G2" s="1167"/>
    </row>
    <row r="3" spans="1:8" ht="20.25" customHeight="1">
      <c r="A3" s="173"/>
      <c r="F3" s="174"/>
      <c r="G3" s="174"/>
    </row>
    <row r="4" spans="1:8" ht="36" customHeight="1">
      <c r="A4" s="1169" t="s">
        <v>299</v>
      </c>
      <c r="B4" s="1169"/>
      <c r="C4" s="1169"/>
      <c r="D4" s="1169"/>
      <c r="E4" s="1169"/>
      <c r="F4" s="1169"/>
      <c r="G4" s="1169"/>
    </row>
    <row r="5" spans="1:8" ht="16.2">
      <c r="A5" s="175"/>
      <c r="B5" s="1192" t="s">
        <v>300</v>
      </c>
      <c r="C5" s="1192"/>
      <c r="D5" s="1192"/>
      <c r="E5" s="1192"/>
      <c r="F5" s="1192"/>
      <c r="G5" s="1192"/>
      <c r="H5" s="175"/>
    </row>
    <row r="6" spans="1:8" ht="28.5" customHeight="1">
      <c r="A6" s="175"/>
      <c r="B6" s="175"/>
      <c r="C6" s="175"/>
      <c r="D6" s="175"/>
      <c r="E6" s="175"/>
      <c r="F6" s="175"/>
      <c r="G6" s="175"/>
    </row>
    <row r="7" spans="1:8" ht="43.5" customHeight="1">
      <c r="A7" s="175"/>
      <c r="B7" s="151" t="s">
        <v>2</v>
      </c>
      <c r="C7" s="1172"/>
      <c r="D7" s="1173"/>
      <c r="E7" s="1173"/>
      <c r="F7" s="1173"/>
      <c r="G7" s="1174"/>
    </row>
    <row r="8" spans="1:8" ht="43.5" customHeight="1">
      <c r="B8" s="176" t="s">
        <v>109</v>
      </c>
      <c r="C8" s="1175" t="s">
        <v>262</v>
      </c>
      <c r="D8" s="1175"/>
      <c r="E8" s="1175"/>
      <c r="F8" s="1175"/>
      <c r="G8" s="1176"/>
    </row>
    <row r="9" spans="1:8" ht="19.5" customHeight="1">
      <c r="B9" s="1235" t="s">
        <v>301</v>
      </c>
      <c r="C9" s="202"/>
      <c r="D9" s="203"/>
      <c r="E9" s="203"/>
      <c r="F9" s="203"/>
      <c r="G9" s="204"/>
    </row>
    <row r="10" spans="1:8" ht="33" customHeight="1">
      <c r="B10" s="1236"/>
      <c r="C10" s="205"/>
      <c r="D10" s="206" t="s">
        <v>302</v>
      </c>
      <c r="E10" s="206" t="s">
        <v>303</v>
      </c>
      <c r="F10" s="206" t="s">
        <v>304</v>
      </c>
      <c r="G10" s="207"/>
    </row>
    <row r="11" spans="1:8" ht="33" customHeight="1">
      <c r="B11" s="1236"/>
      <c r="C11" s="205"/>
      <c r="D11" s="208"/>
      <c r="E11" s="208"/>
      <c r="F11" s="206" t="s">
        <v>234</v>
      </c>
      <c r="G11" s="207"/>
    </row>
    <row r="12" spans="1:8" ht="33" customHeight="1">
      <c r="B12" s="1236"/>
      <c r="C12" s="205"/>
      <c r="D12" s="208"/>
      <c r="E12" s="208"/>
      <c r="F12" s="206" t="s">
        <v>234</v>
      </c>
      <c r="G12" s="207"/>
    </row>
    <row r="13" spans="1:8" ht="33" customHeight="1">
      <c r="B13" s="1236"/>
      <c r="C13" s="205"/>
      <c r="D13" s="208"/>
      <c r="E13" s="208"/>
      <c r="F13" s="206" t="s">
        <v>234</v>
      </c>
      <c r="G13" s="207"/>
    </row>
    <row r="14" spans="1:8" ht="33" customHeight="1">
      <c r="B14" s="1236"/>
      <c r="C14" s="205"/>
      <c r="D14" s="208"/>
      <c r="E14" s="208"/>
      <c r="F14" s="206" t="s">
        <v>234</v>
      </c>
      <c r="G14" s="207"/>
    </row>
    <row r="15" spans="1:8" ht="33" customHeight="1">
      <c r="B15" s="1236"/>
      <c r="C15" s="205"/>
      <c r="D15" s="208"/>
      <c r="E15" s="208"/>
      <c r="F15" s="206" t="s">
        <v>234</v>
      </c>
      <c r="G15" s="207"/>
    </row>
    <row r="16" spans="1:8" ht="19.5" customHeight="1">
      <c r="B16" s="1237"/>
      <c r="C16" s="209"/>
      <c r="D16" s="203"/>
      <c r="E16" s="203"/>
      <c r="F16" s="203"/>
      <c r="G16" s="210"/>
    </row>
    <row r="19" spans="2:9" ht="17.25" customHeight="1">
      <c r="B19" s="179" t="s">
        <v>222</v>
      </c>
      <c r="C19" s="180"/>
      <c r="D19" s="180"/>
      <c r="E19" s="180"/>
      <c r="F19" s="180"/>
      <c r="G19" s="180"/>
      <c r="H19" s="180"/>
      <c r="I19" s="180"/>
    </row>
    <row r="20" spans="2:9" ht="36" customHeight="1">
      <c r="B20" s="1181" t="s">
        <v>305</v>
      </c>
      <c r="C20" s="1234"/>
      <c r="D20" s="1234"/>
      <c r="E20" s="1234"/>
      <c r="F20" s="1234"/>
      <c r="G20" s="1234"/>
      <c r="H20" s="180"/>
      <c r="I20" s="180"/>
    </row>
    <row r="21" spans="2:9" ht="34.5" customHeight="1">
      <c r="B21" s="1181"/>
      <c r="C21" s="1168"/>
      <c r="D21" s="1168"/>
      <c r="E21" s="1168"/>
      <c r="F21" s="1168"/>
      <c r="G21" s="1168"/>
    </row>
    <row r="22" spans="2:9">
      <c r="B22" s="179"/>
    </row>
  </sheetData>
  <mergeCells count="8">
    <mergeCell ref="B20:G20"/>
    <mergeCell ref="B21:G21"/>
    <mergeCell ref="F2:G2"/>
    <mergeCell ref="A4:G4"/>
    <mergeCell ref="B5:G5"/>
    <mergeCell ref="C7:G7"/>
    <mergeCell ref="C8:G8"/>
    <mergeCell ref="B9:B16"/>
  </mergeCells>
  <phoneticPr fontId="3"/>
  <pageMargins left="0.70866141732283472" right="0.70866141732283472" top="0.74803149606299213" bottom="0.74803149606299213" header="0.31496062992125984" footer="0.31496062992125984"/>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0353-E992-403A-B334-620A1AB81D80}">
  <sheetPr>
    <tabColor rgb="FFFF0000"/>
  </sheetPr>
  <dimension ref="A1:L51"/>
  <sheetViews>
    <sheetView showGridLines="0" view="pageBreakPreview" topLeftCell="A36" zoomScaleNormal="100" zoomScaleSheetLayoutView="100" workbookViewId="0">
      <selection activeCell="B7" sqref="B7:B15"/>
    </sheetView>
  </sheetViews>
  <sheetFormatPr defaultColWidth="8.09765625" defaultRowHeight="13.2"/>
  <cols>
    <col min="1" max="1" width="4.69921875" style="148" customWidth="1"/>
    <col min="2" max="5" width="7.09765625" style="148" customWidth="1"/>
    <col min="6" max="6" width="10.09765625" style="148" customWidth="1"/>
    <col min="7" max="9" width="7.09765625" style="148" customWidth="1"/>
    <col min="10" max="10" width="14.19921875" style="148" customWidth="1"/>
    <col min="11" max="11" width="11.8984375" style="148" customWidth="1"/>
    <col min="12" max="256" width="8.09765625" style="148"/>
    <col min="257" max="257" width="4.69921875" style="148" customWidth="1"/>
    <col min="258" max="261" width="7.09765625" style="148" customWidth="1"/>
    <col min="262" max="262" width="10.09765625" style="148" customWidth="1"/>
    <col min="263" max="265" width="7.09765625" style="148" customWidth="1"/>
    <col min="266" max="266" width="14.19921875" style="148" customWidth="1"/>
    <col min="267" max="267" width="11.8984375" style="148" customWidth="1"/>
    <col min="268" max="512" width="8.09765625" style="148"/>
    <col min="513" max="513" width="4.69921875" style="148" customWidth="1"/>
    <col min="514" max="517" width="7.09765625" style="148" customWidth="1"/>
    <col min="518" max="518" width="10.09765625" style="148" customWidth="1"/>
    <col min="519" max="521" width="7.09765625" style="148" customWidth="1"/>
    <col min="522" max="522" width="14.19921875" style="148" customWidth="1"/>
    <col min="523" max="523" width="11.8984375" style="148" customWidth="1"/>
    <col min="524" max="768" width="8.09765625" style="148"/>
    <col min="769" max="769" width="4.69921875" style="148" customWidth="1"/>
    <col min="770" max="773" width="7.09765625" style="148" customWidth="1"/>
    <col min="774" max="774" width="10.09765625" style="148" customWidth="1"/>
    <col min="775" max="777" width="7.09765625" style="148" customWidth="1"/>
    <col min="778" max="778" width="14.19921875" style="148" customWidth="1"/>
    <col min="779" max="779" width="11.8984375" style="148" customWidth="1"/>
    <col min="780" max="1024" width="8.09765625" style="148"/>
    <col min="1025" max="1025" width="4.69921875" style="148" customWidth="1"/>
    <col min="1026" max="1029" width="7.09765625" style="148" customWidth="1"/>
    <col min="1030" max="1030" width="10.09765625" style="148" customWidth="1"/>
    <col min="1031" max="1033" width="7.09765625" style="148" customWidth="1"/>
    <col min="1034" max="1034" width="14.19921875" style="148" customWidth="1"/>
    <col min="1035" max="1035" width="11.8984375" style="148" customWidth="1"/>
    <col min="1036" max="1280" width="8.09765625" style="148"/>
    <col min="1281" max="1281" width="4.69921875" style="148" customWidth="1"/>
    <col min="1282" max="1285" width="7.09765625" style="148" customWidth="1"/>
    <col min="1286" max="1286" width="10.09765625" style="148" customWidth="1"/>
    <col min="1287" max="1289" width="7.09765625" style="148" customWidth="1"/>
    <col min="1290" max="1290" width="14.19921875" style="148" customWidth="1"/>
    <col min="1291" max="1291" width="11.8984375" style="148" customWidth="1"/>
    <col min="1292" max="1536" width="8.09765625" style="148"/>
    <col min="1537" max="1537" width="4.69921875" style="148" customWidth="1"/>
    <col min="1538" max="1541" width="7.09765625" style="148" customWidth="1"/>
    <col min="1542" max="1542" width="10.09765625" style="148" customWidth="1"/>
    <col min="1543" max="1545" width="7.09765625" style="148" customWidth="1"/>
    <col min="1546" max="1546" width="14.19921875" style="148" customWidth="1"/>
    <col min="1547" max="1547" width="11.8984375" style="148" customWidth="1"/>
    <col min="1548" max="1792" width="8.09765625" style="148"/>
    <col min="1793" max="1793" width="4.69921875" style="148" customWidth="1"/>
    <col min="1794" max="1797" width="7.09765625" style="148" customWidth="1"/>
    <col min="1798" max="1798" width="10.09765625" style="148" customWidth="1"/>
    <col min="1799" max="1801" width="7.09765625" style="148" customWidth="1"/>
    <col min="1802" max="1802" width="14.19921875" style="148" customWidth="1"/>
    <col min="1803" max="1803" width="11.8984375" style="148" customWidth="1"/>
    <col min="1804" max="2048" width="8.09765625" style="148"/>
    <col min="2049" max="2049" width="4.69921875" style="148" customWidth="1"/>
    <col min="2050" max="2053" width="7.09765625" style="148" customWidth="1"/>
    <col min="2054" max="2054" width="10.09765625" style="148" customWidth="1"/>
    <col min="2055" max="2057" width="7.09765625" style="148" customWidth="1"/>
    <col min="2058" max="2058" width="14.19921875" style="148" customWidth="1"/>
    <col min="2059" max="2059" width="11.8984375" style="148" customWidth="1"/>
    <col min="2060" max="2304" width="8.09765625" style="148"/>
    <col min="2305" max="2305" width="4.69921875" style="148" customWidth="1"/>
    <col min="2306" max="2309" width="7.09765625" style="148" customWidth="1"/>
    <col min="2310" max="2310" width="10.09765625" style="148" customWidth="1"/>
    <col min="2311" max="2313" width="7.09765625" style="148" customWidth="1"/>
    <col min="2314" max="2314" width="14.19921875" style="148" customWidth="1"/>
    <col min="2315" max="2315" width="11.8984375" style="148" customWidth="1"/>
    <col min="2316" max="2560" width="8.09765625" style="148"/>
    <col min="2561" max="2561" width="4.69921875" style="148" customWidth="1"/>
    <col min="2562" max="2565" width="7.09765625" style="148" customWidth="1"/>
    <col min="2566" max="2566" width="10.09765625" style="148" customWidth="1"/>
    <col min="2567" max="2569" width="7.09765625" style="148" customWidth="1"/>
    <col min="2570" max="2570" width="14.19921875" style="148" customWidth="1"/>
    <col min="2571" max="2571" width="11.8984375" style="148" customWidth="1"/>
    <col min="2572" max="2816" width="8.09765625" style="148"/>
    <col min="2817" max="2817" width="4.69921875" style="148" customWidth="1"/>
    <col min="2818" max="2821" width="7.09765625" style="148" customWidth="1"/>
    <col min="2822" max="2822" width="10.09765625" style="148" customWidth="1"/>
    <col min="2823" max="2825" width="7.09765625" style="148" customWidth="1"/>
    <col min="2826" max="2826" width="14.19921875" style="148" customWidth="1"/>
    <col min="2827" max="2827" width="11.8984375" style="148" customWidth="1"/>
    <col min="2828" max="3072" width="8.09765625" style="148"/>
    <col min="3073" max="3073" width="4.69921875" style="148" customWidth="1"/>
    <col min="3074" max="3077" width="7.09765625" style="148" customWidth="1"/>
    <col min="3078" max="3078" width="10.09765625" style="148" customWidth="1"/>
    <col min="3079" max="3081" width="7.09765625" style="148" customWidth="1"/>
    <col min="3082" max="3082" width="14.19921875" style="148" customWidth="1"/>
    <col min="3083" max="3083" width="11.8984375" style="148" customWidth="1"/>
    <col min="3084" max="3328" width="8.09765625" style="148"/>
    <col min="3329" max="3329" width="4.69921875" style="148" customWidth="1"/>
    <col min="3330" max="3333" width="7.09765625" style="148" customWidth="1"/>
    <col min="3334" max="3334" width="10.09765625" style="148" customWidth="1"/>
    <col min="3335" max="3337" width="7.09765625" style="148" customWidth="1"/>
    <col min="3338" max="3338" width="14.19921875" style="148" customWidth="1"/>
    <col min="3339" max="3339" width="11.8984375" style="148" customWidth="1"/>
    <col min="3340" max="3584" width="8.09765625" style="148"/>
    <col min="3585" max="3585" width="4.69921875" style="148" customWidth="1"/>
    <col min="3586" max="3589" width="7.09765625" style="148" customWidth="1"/>
    <col min="3590" max="3590" width="10.09765625" style="148" customWidth="1"/>
    <col min="3591" max="3593" width="7.09765625" style="148" customWidth="1"/>
    <col min="3594" max="3594" width="14.19921875" style="148" customWidth="1"/>
    <col min="3595" max="3595" width="11.8984375" style="148" customWidth="1"/>
    <col min="3596" max="3840" width="8.09765625" style="148"/>
    <col min="3841" max="3841" width="4.69921875" style="148" customWidth="1"/>
    <col min="3842" max="3845" width="7.09765625" style="148" customWidth="1"/>
    <col min="3846" max="3846" width="10.09765625" style="148" customWidth="1"/>
    <col min="3847" max="3849" width="7.09765625" style="148" customWidth="1"/>
    <col min="3850" max="3850" width="14.19921875" style="148" customWidth="1"/>
    <col min="3851" max="3851" width="11.8984375" style="148" customWidth="1"/>
    <col min="3852" max="4096" width="8.09765625" style="148"/>
    <col min="4097" max="4097" width="4.69921875" style="148" customWidth="1"/>
    <col min="4098" max="4101" width="7.09765625" style="148" customWidth="1"/>
    <col min="4102" max="4102" width="10.09765625" style="148" customWidth="1"/>
    <col min="4103" max="4105" width="7.09765625" style="148" customWidth="1"/>
    <col min="4106" max="4106" width="14.19921875" style="148" customWidth="1"/>
    <col min="4107" max="4107" width="11.8984375" style="148" customWidth="1"/>
    <col min="4108" max="4352" width="8.09765625" style="148"/>
    <col min="4353" max="4353" width="4.69921875" style="148" customWidth="1"/>
    <col min="4354" max="4357" width="7.09765625" style="148" customWidth="1"/>
    <col min="4358" max="4358" width="10.09765625" style="148" customWidth="1"/>
    <col min="4359" max="4361" width="7.09765625" style="148" customWidth="1"/>
    <col min="4362" max="4362" width="14.19921875" style="148" customWidth="1"/>
    <col min="4363" max="4363" width="11.8984375" style="148" customWidth="1"/>
    <col min="4364" max="4608" width="8.09765625" style="148"/>
    <col min="4609" max="4609" width="4.69921875" style="148" customWidth="1"/>
    <col min="4610" max="4613" width="7.09765625" style="148" customWidth="1"/>
    <col min="4614" max="4614" width="10.09765625" style="148" customWidth="1"/>
    <col min="4615" max="4617" width="7.09765625" style="148" customWidth="1"/>
    <col min="4618" max="4618" width="14.19921875" style="148" customWidth="1"/>
    <col min="4619" max="4619" width="11.8984375" style="148" customWidth="1"/>
    <col min="4620" max="4864" width="8.09765625" style="148"/>
    <col min="4865" max="4865" width="4.69921875" style="148" customWidth="1"/>
    <col min="4866" max="4869" width="7.09765625" style="148" customWidth="1"/>
    <col min="4870" max="4870" width="10.09765625" style="148" customWidth="1"/>
    <col min="4871" max="4873" width="7.09765625" style="148" customWidth="1"/>
    <col min="4874" max="4874" width="14.19921875" style="148" customWidth="1"/>
    <col min="4875" max="4875" width="11.8984375" style="148" customWidth="1"/>
    <col min="4876" max="5120" width="8.09765625" style="148"/>
    <col min="5121" max="5121" width="4.69921875" style="148" customWidth="1"/>
    <col min="5122" max="5125" width="7.09765625" style="148" customWidth="1"/>
    <col min="5126" max="5126" width="10.09765625" style="148" customWidth="1"/>
    <col min="5127" max="5129" width="7.09765625" style="148" customWidth="1"/>
    <col min="5130" max="5130" width="14.19921875" style="148" customWidth="1"/>
    <col min="5131" max="5131" width="11.8984375" style="148" customWidth="1"/>
    <col min="5132" max="5376" width="8.09765625" style="148"/>
    <col min="5377" max="5377" width="4.69921875" style="148" customWidth="1"/>
    <col min="5378" max="5381" width="7.09765625" style="148" customWidth="1"/>
    <col min="5382" max="5382" width="10.09765625" style="148" customWidth="1"/>
    <col min="5383" max="5385" width="7.09765625" style="148" customWidth="1"/>
    <col min="5386" max="5386" width="14.19921875" style="148" customWidth="1"/>
    <col min="5387" max="5387" width="11.8984375" style="148" customWidth="1"/>
    <col min="5388" max="5632" width="8.09765625" style="148"/>
    <col min="5633" max="5633" width="4.69921875" style="148" customWidth="1"/>
    <col min="5634" max="5637" width="7.09765625" style="148" customWidth="1"/>
    <col min="5638" max="5638" width="10.09765625" style="148" customWidth="1"/>
    <col min="5639" max="5641" width="7.09765625" style="148" customWidth="1"/>
    <col min="5642" max="5642" width="14.19921875" style="148" customWidth="1"/>
    <col min="5643" max="5643" width="11.8984375" style="148" customWidth="1"/>
    <col min="5644" max="5888" width="8.09765625" style="148"/>
    <col min="5889" max="5889" width="4.69921875" style="148" customWidth="1"/>
    <col min="5890" max="5893" width="7.09765625" style="148" customWidth="1"/>
    <col min="5894" max="5894" width="10.09765625" style="148" customWidth="1"/>
    <col min="5895" max="5897" width="7.09765625" style="148" customWidth="1"/>
    <col min="5898" max="5898" width="14.19921875" style="148" customWidth="1"/>
    <col min="5899" max="5899" width="11.8984375" style="148" customWidth="1"/>
    <col min="5900" max="6144" width="8.09765625" style="148"/>
    <col min="6145" max="6145" width="4.69921875" style="148" customWidth="1"/>
    <col min="6146" max="6149" width="7.09765625" style="148" customWidth="1"/>
    <col min="6150" max="6150" width="10.09765625" style="148" customWidth="1"/>
    <col min="6151" max="6153" width="7.09765625" style="148" customWidth="1"/>
    <col min="6154" max="6154" width="14.19921875" style="148" customWidth="1"/>
    <col min="6155" max="6155" width="11.8984375" style="148" customWidth="1"/>
    <col min="6156" max="6400" width="8.09765625" style="148"/>
    <col min="6401" max="6401" width="4.69921875" style="148" customWidth="1"/>
    <col min="6402" max="6405" width="7.09765625" style="148" customWidth="1"/>
    <col min="6406" max="6406" width="10.09765625" style="148" customWidth="1"/>
    <col min="6407" max="6409" width="7.09765625" style="148" customWidth="1"/>
    <col min="6410" max="6410" width="14.19921875" style="148" customWidth="1"/>
    <col min="6411" max="6411" width="11.8984375" style="148" customWidth="1"/>
    <col min="6412" max="6656" width="8.09765625" style="148"/>
    <col min="6657" max="6657" width="4.69921875" style="148" customWidth="1"/>
    <col min="6658" max="6661" width="7.09765625" style="148" customWidth="1"/>
    <col min="6662" max="6662" width="10.09765625" style="148" customWidth="1"/>
    <col min="6663" max="6665" width="7.09765625" style="148" customWidth="1"/>
    <col min="6666" max="6666" width="14.19921875" style="148" customWidth="1"/>
    <col min="6667" max="6667" width="11.8984375" style="148" customWidth="1"/>
    <col min="6668" max="6912" width="8.09765625" style="148"/>
    <col min="6913" max="6913" width="4.69921875" style="148" customWidth="1"/>
    <col min="6914" max="6917" width="7.09765625" style="148" customWidth="1"/>
    <col min="6918" max="6918" width="10.09765625" style="148" customWidth="1"/>
    <col min="6919" max="6921" width="7.09765625" style="148" customWidth="1"/>
    <col min="6922" max="6922" width="14.19921875" style="148" customWidth="1"/>
    <col min="6923" max="6923" width="11.8984375" style="148" customWidth="1"/>
    <col min="6924" max="7168" width="8.09765625" style="148"/>
    <col min="7169" max="7169" width="4.69921875" style="148" customWidth="1"/>
    <col min="7170" max="7173" width="7.09765625" style="148" customWidth="1"/>
    <col min="7174" max="7174" width="10.09765625" style="148" customWidth="1"/>
    <col min="7175" max="7177" width="7.09765625" style="148" customWidth="1"/>
    <col min="7178" max="7178" width="14.19921875" style="148" customWidth="1"/>
    <col min="7179" max="7179" width="11.8984375" style="148" customWidth="1"/>
    <col min="7180" max="7424" width="8.09765625" style="148"/>
    <col min="7425" max="7425" width="4.69921875" style="148" customWidth="1"/>
    <col min="7426" max="7429" width="7.09765625" style="148" customWidth="1"/>
    <col min="7430" max="7430" width="10.09765625" style="148" customWidth="1"/>
    <col min="7431" max="7433" width="7.09765625" style="148" customWidth="1"/>
    <col min="7434" max="7434" width="14.19921875" style="148" customWidth="1"/>
    <col min="7435" max="7435" width="11.8984375" style="148" customWidth="1"/>
    <col min="7436" max="7680" width="8.09765625" style="148"/>
    <col min="7681" max="7681" width="4.69921875" style="148" customWidth="1"/>
    <col min="7682" max="7685" width="7.09765625" style="148" customWidth="1"/>
    <col min="7686" max="7686" width="10.09765625" style="148" customWidth="1"/>
    <col min="7687" max="7689" width="7.09765625" style="148" customWidth="1"/>
    <col min="7690" max="7690" width="14.19921875" style="148" customWidth="1"/>
    <col min="7691" max="7691" width="11.8984375" style="148" customWidth="1"/>
    <col min="7692" max="7936" width="8.09765625" style="148"/>
    <col min="7937" max="7937" width="4.69921875" style="148" customWidth="1"/>
    <col min="7938" max="7941" width="7.09765625" style="148" customWidth="1"/>
    <col min="7942" max="7942" width="10.09765625" style="148" customWidth="1"/>
    <col min="7943" max="7945" width="7.09765625" style="148" customWidth="1"/>
    <col min="7946" max="7946" width="14.19921875" style="148" customWidth="1"/>
    <col min="7947" max="7947" width="11.8984375" style="148" customWidth="1"/>
    <col min="7948" max="8192" width="8.09765625" style="148"/>
    <col min="8193" max="8193" width="4.69921875" style="148" customWidth="1"/>
    <col min="8194" max="8197" width="7.09765625" style="148" customWidth="1"/>
    <col min="8198" max="8198" width="10.09765625" style="148" customWidth="1"/>
    <col min="8199" max="8201" width="7.09765625" style="148" customWidth="1"/>
    <col min="8202" max="8202" width="14.19921875" style="148" customWidth="1"/>
    <col min="8203" max="8203" width="11.8984375" style="148" customWidth="1"/>
    <col min="8204" max="8448" width="8.09765625" style="148"/>
    <col min="8449" max="8449" width="4.69921875" style="148" customWidth="1"/>
    <col min="8450" max="8453" width="7.09765625" style="148" customWidth="1"/>
    <col min="8454" max="8454" width="10.09765625" style="148" customWidth="1"/>
    <col min="8455" max="8457" width="7.09765625" style="148" customWidth="1"/>
    <col min="8458" max="8458" width="14.19921875" style="148" customWidth="1"/>
    <col min="8459" max="8459" width="11.8984375" style="148" customWidth="1"/>
    <col min="8460" max="8704" width="8.09765625" style="148"/>
    <col min="8705" max="8705" width="4.69921875" style="148" customWidth="1"/>
    <col min="8706" max="8709" width="7.09765625" style="148" customWidth="1"/>
    <col min="8710" max="8710" width="10.09765625" style="148" customWidth="1"/>
    <col min="8711" max="8713" width="7.09765625" style="148" customWidth="1"/>
    <col min="8714" max="8714" width="14.19921875" style="148" customWidth="1"/>
    <col min="8715" max="8715" width="11.8984375" style="148" customWidth="1"/>
    <col min="8716" max="8960" width="8.09765625" style="148"/>
    <col min="8961" max="8961" width="4.69921875" style="148" customWidth="1"/>
    <col min="8962" max="8965" width="7.09765625" style="148" customWidth="1"/>
    <col min="8966" max="8966" width="10.09765625" style="148" customWidth="1"/>
    <col min="8967" max="8969" width="7.09765625" style="148" customWidth="1"/>
    <col min="8970" max="8970" width="14.19921875" style="148" customWidth="1"/>
    <col min="8971" max="8971" width="11.8984375" style="148" customWidth="1"/>
    <col min="8972" max="9216" width="8.09765625" style="148"/>
    <col min="9217" max="9217" width="4.69921875" style="148" customWidth="1"/>
    <col min="9218" max="9221" width="7.09765625" style="148" customWidth="1"/>
    <col min="9222" max="9222" width="10.09765625" style="148" customWidth="1"/>
    <col min="9223" max="9225" width="7.09765625" style="148" customWidth="1"/>
    <col min="9226" max="9226" width="14.19921875" style="148" customWidth="1"/>
    <col min="9227" max="9227" width="11.8984375" style="148" customWidth="1"/>
    <col min="9228" max="9472" width="8.09765625" style="148"/>
    <col min="9473" max="9473" width="4.69921875" style="148" customWidth="1"/>
    <col min="9474" max="9477" width="7.09765625" style="148" customWidth="1"/>
    <col min="9478" max="9478" width="10.09765625" style="148" customWidth="1"/>
    <col min="9479" max="9481" width="7.09765625" style="148" customWidth="1"/>
    <col min="9482" max="9482" width="14.19921875" style="148" customWidth="1"/>
    <col min="9483" max="9483" width="11.8984375" style="148" customWidth="1"/>
    <col min="9484" max="9728" width="8.09765625" style="148"/>
    <col min="9729" max="9729" width="4.69921875" style="148" customWidth="1"/>
    <col min="9730" max="9733" width="7.09765625" style="148" customWidth="1"/>
    <col min="9734" max="9734" width="10.09765625" style="148" customWidth="1"/>
    <col min="9735" max="9737" width="7.09765625" style="148" customWidth="1"/>
    <col min="9738" max="9738" width="14.19921875" style="148" customWidth="1"/>
    <col min="9739" max="9739" width="11.8984375" style="148" customWidth="1"/>
    <col min="9740" max="9984" width="8.09765625" style="148"/>
    <col min="9985" max="9985" width="4.69921875" style="148" customWidth="1"/>
    <col min="9986" max="9989" width="7.09765625" style="148" customWidth="1"/>
    <col min="9990" max="9990" width="10.09765625" style="148" customWidth="1"/>
    <col min="9991" max="9993" width="7.09765625" style="148" customWidth="1"/>
    <col min="9994" max="9994" width="14.19921875" style="148" customWidth="1"/>
    <col min="9995" max="9995" width="11.8984375" style="148" customWidth="1"/>
    <col min="9996" max="10240" width="8.09765625" style="148"/>
    <col min="10241" max="10241" width="4.69921875" style="148" customWidth="1"/>
    <col min="10242" max="10245" width="7.09765625" style="148" customWidth="1"/>
    <col min="10246" max="10246" width="10.09765625" style="148" customWidth="1"/>
    <col min="10247" max="10249" width="7.09765625" style="148" customWidth="1"/>
    <col min="10250" max="10250" width="14.19921875" style="148" customWidth="1"/>
    <col min="10251" max="10251" width="11.8984375" style="148" customWidth="1"/>
    <col min="10252" max="10496" width="8.09765625" style="148"/>
    <col min="10497" max="10497" width="4.69921875" style="148" customWidth="1"/>
    <col min="10498" max="10501" width="7.09765625" style="148" customWidth="1"/>
    <col min="10502" max="10502" width="10.09765625" style="148" customWidth="1"/>
    <col min="10503" max="10505" width="7.09765625" style="148" customWidth="1"/>
    <col min="10506" max="10506" width="14.19921875" style="148" customWidth="1"/>
    <col min="10507" max="10507" width="11.8984375" style="148" customWidth="1"/>
    <col min="10508" max="10752" width="8.09765625" style="148"/>
    <col min="10753" max="10753" width="4.69921875" style="148" customWidth="1"/>
    <col min="10754" max="10757" width="7.09765625" style="148" customWidth="1"/>
    <col min="10758" max="10758" width="10.09765625" style="148" customWidth="1"/>
    <col min="10759" max="10761" width="7.09765625" style="148" customWidth="1"/>
    <col min="10762" max="10762" width="14.19921875" style="148" customWidth="1"/>
    <col min="10763" max="10763" width="11.8984375" style="148" customWidth="1"/>
    <col min="10764" max="11008" width="8.09765625" style="148"/>
    <col min="11009" max="11009" width="4.69921875" style="148" customWidth="1"/>
    <col min="11010" max="11013" width="7.09765625" style="148" customWidth="1"/>
    <col min="11014" max="11014" width="10.09765625" style="148" customWidth="1"/>
    <col min="11015" max="11017" width="7.09765625" style="148" customWidth="1"/>
    <col min="11018" max="11018" width="14.19921875" style="148" customWidth="1"/>
    <col min="11019" max="11019" width="11.8984375" style="148" customWidth="1"/>
    <col min="11020" max="11264" width="8.09765625" style="148"/>
    <col min="11265" max="11265" width="4.69921875" style="148" customWidth="1"/>
    <col min="11266" max="11269" width="7.09765625" style="148" customWidth="1"/>
    <col min="11270" max="11270" width="10.09765625" style="148" customWidth="1"/>
    <col min="11271" max="11273" width="7.09765625" style="148" customWidth="1"/>
    <col min="11274" max="11274" width="14.19921875" style="148" customWidth="1"/>
    <col min="11275" max="11275" width="11.8984375" style="148" customWidth="1"/>
    <col min="11276" max="11520" width="8.09765625" style="148"/>
    <col min="11521" max="11521" width="4.69921875" style="148" customWidth="1"/>
    <col min="11522" max="11525" width="7.09765625" style="148" customWidth="1"/>
    <col min="11526" max="11526" width="10.09765625" style="148" customWidth="1"/>
    <col min="11527" max="11529" width="7.09765625" style="148" customWidth="1"/>
    <col min="11530" max="11530" width="14.19921875" style="148" customWidth="1"/>
    <col min="11531" max="11531" width="11.8984375" style="148" customWidth="1"/>
    <col min="11532" max="11776" width="8.09765625" style="148"/>
    <col min="11777" max="11777" width="4.69921875" style="148" customWidth="1"/>
    <col min="11778" max="11781" width="7.09765625" style="148" customWidth="1"/>
    <col min="11782" max="11782" width="10.09765625" style="148" customWidth="1"/>
    <col min="11783" max="11785" width="7.09765625" style="148" customWidth="1"/>
    <col min="11786" max="11786" width="14.19921875" style="148" customWidth="1"/>
    <col min="11787" max="11787" width="11.8984375" style="148" customWidth="1"/>
    <col min="11788" max="12032" width="8.09765625" style="148"/>
    <col min="12033" max="12033" width="4.69921875" style="148" customWidth="1"/>
    <col min="12034" max="12037" width="7.09765625" style="148" customWidth="1"/>
    <col min="12038" max="12038" width="10.09765625" style="148" customWidth="1"/>
    <col min="12039" max="12041" width="7.09765625" style="148" customWidth="1"/>
    <col min="12042" max="12042" width="14.19921875" style="148" customWidth="1"/>
    <col min="12043" max="12043" width="11.8984375" style="148" customWidth="1"/>
    <col min="12044" max="12288" width="8.09765625" style="148"/>
    <col min="12289" max="12289" width="4.69921875" style="148" customWidth="1"/>
    <col min="12290" max="12293" width="7.09765625" style="148" customWidth="1"/>
    <col min="12294" max="12294" width="10.09765625" style="148" customWidth="1"/>
    <col min="12295" max="12297" width="7.09765625" style="148" customWidth="1"/>
    <col min="12298" max="12298" width="14.19921875" style="148" customWidth="1"/>
    <col min="12299" max="12299" width="11.8984375" style="148" customWidth="1"/>
    <col min="12300" max="12544" width="8.09765625" style="148"/>
    <col min="12545" max="12545" width="4.69921875" style="148" customWidth="1"/>
    <col min="12546" max="12549" width="7.09765625" style="148" customWidth="1"/>
    <col min="12550" max="12550" width="10.09765625" style="148" customWidth="1"/>
    <col min="12551" max="12553" width="7.09765625" style="148" customWidth="1"/>
    <col min="12554" max="12554" width="14.19921875" style="148" customWidth="1"/>
    <col min="12555" max="12555" width="11.8984375" style="148" customWidth="1"/>
    <col min="12556" max="12800" width="8.09765625" style="148"/>
    <col min="12801" max="12801" width="4.69921875" style="148" customWidth="1"/>
    <col min="12802" max="12805" width="7.09765625" style="148" customWidth="1"/>
    <col min="12806" max="12806" width="10.09765625" style="148" customWidth="1"/>
    <col min="12807" max="12809" width="7.09765625" style="148" customWidth="1"/>
    <col min="12810" max="12810" width="14.19921875" style="148" customWidth="1"/>
    <col min="12811" max="12811" width="11.8984375" style="148" customWidth="1"/>
    <col min="12812" max="13056" width="8.09765625" style="148"/>
    <col min="13057" max="13057" width="4.69921875" style="148" customWidth="1"/>
    <col min="13058" max="13061" width="7.09765625" style="148" customWidth="1"/>
    <col min="13062" max="13062" width="10.09765625" style="148" customWidth="1"/>
    <col min="13063" max="13065" width="7.09765625" style="148" customWidth="1"/>
    <col min="13066" max="13066" width="14.19921875" style="148" customWidth="1"/>
    <col min="13067" max="13067" width="11.8984375" style="148" customWidth="1"/>
    <col min="13068" max="13312" width="8.09765625" style="148"/>
    <col min="13313" max="13313" width="4.69921875" style="148" customWidth="1"/>
    <col min="13314" max="13317" width="7.09765625" style="148" customWidth="1"/>
    <col min="13318" max="13318" width="10.09765625" style="148" customWidth="1"/>
    <col min="13319" max="13321" width="7.09765625" style="148" customWidth="1"/>
    <col min="13322" max="13322" width="14.19921875" style="148" customWidth="1"/>
    <col min="13323" max="13323" width="11.8984375" style="148" customWidth="1"/>
    <col min="13324" max="13568" width="8.09765625" style="148"/>
    <col min="13569" max="13569" width="4.69921875" style="148" customWidth="1"/>
    <col min="13570" max="13573" width="7.09765625" style="148" customWidth="1"/>
    <col min="13574" max="13574" width="10.09765625" style="148" customWidth="1"/>
    <col min="13575" max="13577" width="7.09765625" style="148" customWidth="1"/>
    <col min="13578" max="13578" width="14.19921875" style="148" customWidth="1"/>
    <col min="13579" max="13579" width="11.8984375" style="148" customWidth="1"/>
    <col min="13580" max="13824" width="8.09765625" style="148"/>
    <col min="13825" max="13825" width="4.69921875" style="148" customWidth="1"/>
    <col min="13826" max="13829" width="7.09765625" style="148" customWidth="1"/>
    <col min="13830" max="13830" width="10.09765625" style="148" customWidth="1"/>
    <col min="13831" max="13833" width="7.09765625" style="148" customWidth="1"/>
    <col min="13834" max="13834" width="14.19921875" style="148" customWidth="1"/>
    <col min="13835" max="13835" width="11.8984375" style="148" customWidth="1"/>
    <col min="13836" max="14080" width="8.09765625" style="148"/>
    <col min="14081" max="14081" width="4.69921875" style="148" customWidth="1"/>
    <col min="14082" max="14085" width="7.09765625" style="148" customWidth="1"/>
    <col min="14086" max="14086" width="10.09765625" style="148" customWidth="1"/>
    <col min="14087" max="14089" width="7.09765625" style="148" customWidth="1"/>
    <col min="14090" max="14090" width="14.19921875" style="148" customWidth="1"/>
    <col min="14091" max="14091" width="11.8984375" style="148" customWidth="1"/>
    <col min="14092" max="14336" width="8.09765625" style="148"/>
    <col min="14337" max="14337" width="4.69921875" style="148" customWidth="1"/>
    <col min="14338" max="14341" width="7.09765625" style="148" customWidth="1"/>
    <col min="14342" max="14342" width="10.09765625" style="148" customWidth="1"/>
    <col min="14343" max="14345" width="7.09765625" style="148" customWidth="1"/>
    <col min="14346" max="14346" width="14.19921875" style="148" customWidth="1"/>
    <col min="14347" max="14347" width="11.8984375" style="148" customWidth="1"/>
    <col min="14348" max="14592" width="8.09765625" style="148"/>
    <col min="14593" max="14593" width="4.69921875" style="148" customWidth="1"/>
    <col min="14594" max="14597" width="7.09765625" style="148" customWidth="1"/>
    <col min="14598" max="14598" width="10.09765625" style="148" customWidth="1"/>
    <col min="14599" max="14601" width="7.09765625" style="148" customWidth="1"/>
    <col min="14602" max="14602" width="14.19921875" style="148" customWidth="1"/>
    <col min="14603" max="14603" width="11.8984375" style="148" customWidth="1"/>
    <col min="14604" max="14848" width="8.09765625" style="148"/>
    <col min="14849" max="14849" width="4.69921875" style="148" customWidth="1"/>
    <col min="14850" max="14853" width="7.09765625" style="148" customWidth="1"/>
    <col min="14854" max="14854" width="10.09765625" style="148" customWidth="1"/>
    <col min="14855" max="14857" width="7.09765625" style="148" customWidth="1"/>
    <col min="14858" max="14858" width="14.19921875" style="148" customWidth="1"/>
    <col min="14859" max="14859" width="11.8984375" style="148" customWidth="1"/>
    <col min="14860" max="15104" width="8.09765625" style="148"/>
    <col min="15105" max="15105" width="4.69921875" style="148" customWidth="1"/>
    <col min="15106" max="15109" width="7.09765625" style="148" customWidth="1"/>
    <col min="15110" max="15110" width="10.09765625" style="148" customWidth="1"/>
    <col min="15111" max="15113" width="7.09765625" style="148" customWidth="1"/>
    <col min="15114" max="15114" width="14.19921875" style="148" customWidth="1"/>
    <col min="15115" max="15115" width="11.8984375" style="148" customWidth="1"/>
    <col min="15116" max="15360" width="8.09765625" style="148"/>
    <col min="15361" max="15361" width="4.69921875" style="148" customWidth="1"/>
    <col min="15362" max="15365" width="7.09765625" style="148" customWidth="1"/>
    <col min="15366" max="15366" width="10.09765625" style="148" customWidth="1"/>
    <col min="15367" max="15369" width="7.09765625" style="148" customWidth="1"/>
    <col min="15370" max="15370" width="14.19921875" style="148" customWidth="1"/>
    <col min="15371" max="15371" width="11.8984375" style="148" customWidth="1"/>
    <col min="15372" max="15616" width="8.09765625" style="148"/>
    <col min="15617" max="15617" width="4.69921875" style="148" customWidth="1"/>
    <col min="15618" max="15621" width="7.09765625" style="148" customWidth="1"/>
    <col min="15622" max="15622" width="10.09765625" style="148" customWidth="1"/>
    <col min="15623" max="15625" width="7.09765625" style="148" customWidth="1"/>
    <col min="15626" max="15626" width="14.19921875" style="148" customWidth="1"/>
    <col min="15627" max="15627" width="11.8984375" style="148" customWidth="1"/>
    <col min="15628" max="15872" width="8.09765625" style="148"/>
    <col min="15873" max="15873" width="4.69921875" style="148" customWidth="1"/>
    <col min="15874" max="15877" width="7.09765625" style="148" customWidth="1"/>
    <col min="15878" max="15878" width="10.09765625" style="148" customWidth="1"/>
    <col min="15879" max="15881" width="7.09765625" style="148" customWidth="1"/>
    <col min="15882" max="15882" width="14.19921875" style="148" customWidth="1"/>
    <col min="15883" max="15883" width="11.8984375" style="148" customWidth="1"/>
    <col min="15884" max="16128" width="8.09765625" style="148"/>
    <col min="16129" max="16129" width="4.69921875" style="148" customWidth="1"/>
    <col min="16130" max="16133" width="7.09765625" style="148" customWidth="1"/>
    <col min="16134" max="16134" width="10.09765625" style="148" customWidth="1"/>
    <col min="16135" max="16137" width="7.09765625" style="148" customWidth="1"/>
    <col min="16138" max="16138" width="14.19921875" style="148" customWidth="1"/>
    <col min="16139" max="16139" width="11.8984375" style="148" customWidth="1"/>
    <col min="16140" max="16384" width="8.09765625" style="148"/>
  </cols>
  <sheetData>
    <row r="1" spans="1:11" ht="27.75" customHeight="1">
      <c r="A1" s="211"/>
      <c r="B1" s="211" t="s">
        <v>306</v>
      </c>
      <c r="G1" s="1252" t="s">
        <v>307</v>
      </c>
      <c r="H1" s="1252"/>
      <c r="I1" s="1252"/>
      <c r="J1" s="1252"/>
      <c r="K1" s="1252"/>
    </row>
    <row r="2" spans="1:11" ht="27" customHeight="1">
      <c r="A2" s="1253" t="s">
        <v>308</v>
      </c>
      <c r="B2" s="1126"/>
      <c r="C2" s="1126"/>
      <c r="D2" s="1126"/>
      <c r="E2" s="1126"/>
      <c r="F2" s="1126"/>
      <c r="G2" s="1126"/>
      <c r="H2" s="1126"/>
      <c r="I2" s="1126"/>
      <c r="J2" s="1126"/>
      <c r="K2" s="1126"/>
    </row>
    <row r="3" spans="1:11" s="63" customFormat="1" ht="16.2">
      <c r="B3" s="1254" t="s">
        <v>309</v>
      </c>
      <c r="C3" s="1254"/>
      <c r="D3" s="1254"/>
      <c r="E3" s="1254"/>
      <c r="F3" s="1254"/>
      <c r="G3" s="1254"/>
      <c r="H3" s="1254"/>
      <c r="I3" s="1254"/>
      <c r="J3" s="1254"/>
    </row>
    <row r="4" spans="1:11" ht="16.5" customHeight="1" thickBot="1">
      <c r="A4" s="213"/>
      <c r="B4" s="150"/>
      <c r="C4" s="150"/>
      <c r="D4" s="150"/>
      <c r="E4" s="150"/>
      <c r="F4" s="150"/>
      <c r="G4" s="150"/>
      <c r="H4" s="150"/>
      <c r="I4" s="150"/>
      <c r="J4" s="150"/>
      <c r="K4" s="150"/>
    </row>
    <row r="5" spans="1:11" ht="16.5" customHeight="1">
      <c r="A5" s="1255" t="s">
        <v>150</v>
      </c>
      <c r="B5" s="1240" t="s">
        <v>310</v>
      </c>
      <c r="C5" s="1241"/>
      <c r="D5" s="1241"/>
      <c r="E5" s="1242"/>
      <c r="F5" s="1249" t="s">
        <v>19</v>
      </c>
      <c r="K5" s="173"/>
    </row>
    <row r="6" spans="1:11" ht="16.5" customHeight="1">
      <c r="A6" s="1238"/>
      <c r="B6" s="1243"/>
      <c r="C6" s="1244"/>
      <c r="D6" s="1244"/>
      <c r="E6" s="1245"/>
      <c r="F6" s="1250"/>
      <c r="K6" s="173"/>
    </row>
    <row r="7" spans="1:11" ht="16.5" customHeight="1" thickBot="1">
      <c r="A7" s="1239"/>
      <c r="B7" s="1246"/>
      <c r="C7" s="1247"/>
      <c r="D7" s="1247"/>
      <c r="E7" s="1248"/>
      <c r="F7" s="1251"/>
      <c r="K7" s="173"/>
    </row>
    <row r="8" spans="1:11" ht="16.5" customHeight="1">
      <c r="A8" s="1238" t="s">
        <v>152</v>
      </c>
      <c r="B8" s="1240" t="s">
        <v>311</v>
      </c>
      <c r="C8" s="1241"/>
      <c r="D8" s="1241"/>
      <c r="E8" s="1242"/>
      <c r="F8" s="1249" t="s">
        <v>19</v>
      </c>
      <c r="K8" s="173"/>
    </row>
    <row r="9" spans="1:11" ht="16.5" customHeight="1">
      <c r="A9" s="1238"/>
      <c r="B9" s="1243"/>
      <c r="C9" s="1244"/>
      <c r="D9" s="1244"/>
      <c r="E9" s="1245"/>
      <c r="F9" s="1250"/>
      <c r="K9" s="173"/>
    </row>
    <row r="10" spans="1:11" ht="16.5" customHeight="1" thickBot="1">
      <c r="A10" s="1239"/>
      <c r="B10" s="1246"/>
      <c r="C10" s="1247"/>
      <c r="D10" s="1247"/>
      <c r="E10" s="1248"/>
      <c r="F10" s="1251"/>
      <c r="K10" s="173"/>
    </row>
    <row r="11" spans="1:11" ht="18.75" customHeight="1">
      <c r="A11" s="1238" t="s">
        <v>154</v>
      </c>
      <c r="B11" s="1240" t="s">
        <v>312</v>
      </c>
      <c r="C11" s="1241"/>
      <c r="D11" s="1241"/>
      <c r="E11" s="1242"/>
      <c r="F11" s="1249" t="s">
        <v>313</v>
      </c>
      <c r="K11" s="173"/>
    </row>
    <row r="12" spans="1:11" ht="18.75" customHeight="1">
      <c r="A12" s="1238"/>
      <c r="B12" s="1243"/>
      <c r="C12" s="1244"/>
      <c r="D12" s="1244"/>
      <c r="E12" s="1245"/>
      <c r="F12" s="1250"/>
      <c r="K12" s="173"/>
    </row>
    <row r="13" spans="1:11" ht="18.75" customHeight="1" thickBot="1">
      <c r="A13" s="1239"/>
      <c r="B13" s="1246"/>
      <c r="C13" s="1247"/>
      <c r="D13" s="1247"/>
      <c r="E13" s="1248"/>
      <c r="F13" s="1251"/>
      <c r="K13" s="173"/>
    </row>
    <row r="14" spans="1:11" ht="15.75" customHeight="1"/>
    <row r="15" spans="1:11" ht="15.75" customHeight="1">
      <c r="A15" s="180" t="s">
        <v>314</v>
      </c>
      <c r="B15" s="180"/>
      <c r="C15" s="180"/>
      <c r="D15" s="180"/>
      <c r="E15" s="180"/>
      <c r="F15" s="180"/>
      <c r="G15" s="180"/>
      <c r="H15" s="180"/>
      <c r="I15" s="180"/>
      <c r="J15" s="180"/>
      <c r="K15" s="180"/>
    </row>
    <row r="16" spans="1:11" s="180" customFormat="1" ht="30" customHeight="1">
      <c r="A16" s="214"/>
      <c r="B16" s="1256" t="s">
        <v>17</v>
      </c>
      <c r="C16" s="1256"/>
      <c r="D16" s="1256" t="s">
        <v>315</v>
      </c>
      <c r="E16" s="1256"/>
      <c r="F16" s="1256" t="s">
        <v>316</v>
      </c>
      <c r="G16" s="1259"/>
      <c r="H16" s="1265" t="s">
        <v>317</v>
      </c>
      <c r="I16" s="1256"/>
      <c r="J16" s="215" t="s">
        <v>318</v>
      </c>
      <c r="K16" s="216" t="s">
        <v>319</v>
      </c>
    </row>
    <row r="17" spans="1:11" s="180" customFormat="1" ht="17.25" customHeight="1">
      <c r="A17" s="214">
        <v>1</v>
      </c>
      <c r="B17" s="1256"/>
      <c r="C17" s="1256"/>
      <c r="D17" s="1257"/>
      <c r="E17" s="1258"/>
      <c r="F17" s="1256"/>
      <c r="G17" s="1259"/>
      <c r="H17" s="1260"/>
      <c r="I17" s="1260"/>
      <c r="J17" s="217"/>
      <c r="K17" s="218"/>
    </row>
    <row r="18" spans="1:11" s="180" customFormat="1" ht="17.25" customHeight="1">
      <c r="A18" s="214">
        <v>2</v>
      </c>
      <c r="B18" s="1256"/>
      <c r="C18" s="1256"/>
      <c r="D18" s="1257"/>
      <c r="E18" s="1258"/>
      <c r="F18" s="1256"/>
      <c r="G18" s="1259"/>
      <c r="H18" s="1260"/>
      <c r="I18" s="1260"/>
      <c r="J18" s="217"/>
      <c r="K18" s="218"/>
    </row>
    <row r="19" spans="1:11" s="180" customFormat="1" ht="17.25" customHeight="1">
      <c r="A19" s="214">
        <v>3</v>
      </c>
      <c r="B19" s="1259"/>
      <c r="C19" s="1261"/>
      <c r="D19" s="1262"/>
      <c r="E19" s="1263"/>
      <c r="F19" s="1259"/>
      <c r="G19" s="1264"/>
      <c r="H19" s="1260"/>
      <c r="I19" s="1260"/>
      <c r="J19" s="217"/>
      <c r="K19" s="218"/>
    </row>
    <row r="20" spans="1:11" s="180" customFormat="1" ht="17.25" customHeight="1">
      <c r="A20" s="214">
        <v>4</v>
      </c>
      <c r="B20" s="1259"/>
      <c r="C20" s="1261"/>
      <c r="D20" s="1262"/>
      <c r="E20" s="1263"/>
      <c r="F20" s="1259"/>
      <c r="G20" s="1264"/>
      <c r="H20" s="1260"/>
      <c r="I20" s="1260"/>
      <c r="J20" s="217"/>
      <c r="K20" s="218"/>
    </row>
    <row r="21" spans="1:11" s="180" customFormat="1" ht="17.25" customHeight="1">
      <c r="A21" s="214">
        <v>5</v>
      </c>
      <c r="B21" s="1259"/>
      <c r="C21" s="1261"/>
      <c r="D21" s="1262"/>
      <c r="E21" s="1263"/>
      <c r="F21" s="1259"/>
      <c r="G21" s="1264"/>
      <c r="H21" s="1260"/>
      <c r="I21" s="1260"/>
      <c r="J21" s="217"/>
      <c r="K21" s="218"/>
    </row>
    <row r="22" spans="1:11" s="180" customFormat="1" ht="17.25" customHeight="1">
      <c r="A22" s="214">
        <v>6</v>
      </c>
      <c r="B22" s="1259"/>
      <c r="C22" s="1261"/>
      <c r="D22" s="1262"/>
      <c r="E22" s="1263"/>
      <c r="F22" s="1259"/>
      <c r="G22" s="1264"/>
      <c r="H22" s="1260"/>
      <c r="I22" s="1260"/>
      <c r="J22" s="217"/>
      <c r="K22" s="219"/>
    </row>
    <row r="23" spans="1:11" s="180" customFormat="1" ht="17.25" customHeight="1">
      <c r="A23" s="214">
        <v>7</v>
      </c>
      <c r="B23" s="1256"/>
      <c r="C23" s="1256"/>
      <c r="D23" s="1256"/>
      <c r="E23" s="1256"/>
      <c r="F23" s="1256"/>
      <c r="G23" s="1259"/>
      <c r="H23" s="1256"/>
      <c r="I23" s="1256"/>
      <c r="J23" s="218"/>
      <c r="K23" s="219"/>
    </row>
    <row r="24" spans="1:11" s="180" customFormat="1" ht="17.25" customHeight="1">
      <c r="A24" s="214">
        <v>8</v>
      </c>
      <c r="B24" s="1256"/>
      <c r="C24" s="1256"/>
      <c r="D24" s="1256"/>
      <c r="E24" s="1256"/>
      <c r="F24" s="1256"/>
      <c r="G24" s="1259"/>
      <c r="H24" s="1256"/>
      <c r="I24" s="1256"/>
      <c r="J24" s="218"/>
      <c r="K24" s="219"/>
    </row>
    <row r="25" spans="1:11" s="180" customFormat="1" ht="17.25" customHeight="1">
      <c r="A25" s="214">
        <v>9</v>
      </c>
      <c r="B25" s="1256"/>
      <c r="C25" s="1256"/>
      <c r="D25" s="1256"/>
      <c r="E25" s="1256"/>
      <c r="F25" s="1256"/>
      <c r="G25" s="1259"/>
      <c r="H25" s="1256"/>
      <c r="I25" s="1256"/>
      <c r="J25" s="218"/>
      <c r="K25" s="219"/>
    </row>
    <row r="26" spans="1:11" s="180" customFormat="1" ht="17.25" customHeight="1">
      <c r="A26" s="214">
        <v>10</v>
      </c>
      <c r="B26" s="1256"/>
      <c r="C26" s="1256"/>
      <c r="D26" s="1256"/>
      <c r="E26" s="1256"/>
      <c r="F26" s="1256"/>
      <c r="G26" s="1259"/>
      <c r="H26" s="1256"/>
      <c r="I26" s="1256"/>
      <c r="J26" s="218"/>
      <c r="K26" s="219"/>
    </row>
    <row r="27" spans="1:11" s="180" customFormat="1" ht="17.25" customHeight="1">
      <c r="A27" s="214">
        <v>11</v>
      </c>
      <c r="B27" s="1259"/>
      <c r="C27" s="1261"/>
      <c r="D27" s="1262"/>
      <c r="E27" s="1263"/>
      <c r="F27" s="1256"/>
      <c r="G27" s="1259"/>
      <c r="H27" s="1260"/>
      <c r="I27" s="1260"/>
      <c r="J27" s="217"/>
      <c r="K27" s="218"/>
    </row>
    <row r="28" spans="1:11" s="180" customFormat="1" ht="17.25" customHeight="1">
      <c r="A28" s="214">
        <v>12</v>
      </c>
      <c r="B28" s="1256"/>
      <c r="C28" s="1256"/>
      <c r="D28" s="1257"/>
      <c r="E28" s="1258"/>
      <c r="F28" s="1256"/>
      <c r="G28" s="1259"/>
      <c r="H28" s="1260"/>
      <c r="I28" s="1260"/>
      <c r="J28" s="217"/>
      <c r="K28" s="218"/>
    </row>
    <row r="29" spans="1:11" s="180" customFormat="1" ht="17.25" customHeight="1">
      <c r="A29" s="214">
        <v>13</v>
      </c>
      <c r="B29" s="1259"/>
      <c r="C29" s="1261"/>
      <c r="D29" s="1262"/>
      <c r="E29" s="1263"/>
      <c r="F29" s="1259"/>
      <c r="G29" s="1264"/>
      <c r="H29" s="1260"/>
      <c r="I29" s="1260"/>
      <c r="J29" s="217"/>
      <c r="K29" s="218"/>
    </row>
    <row r="30" spans="1:11" s="180" customFormat="1" ht="17.25" customHeight="1">
      <c r="A30" s="214">
        <v>14</v>
      </c>
      <c r="B30" s="1256"/>
      <c r="C30" s="1256"/>
      <c r="D30" s="1257"/>
      <c r="E30" s="1258"/>
      <c r="F30" s="1256"/>
      <c r="G30" s="1259"/>
      <c r="H30" s="1260"/>
      <c r="I30" s="1260"/>
      <c r="J30" s="217"/>
      <c r="K30" s="218"/>
    </row>
    <row r="31" spans="1:11" s="180" customFormat="1" ht="17.25" customHeight="1">
      <c r="A31" s="214">
        <v>15</v>
      </c>
      <c r="B31" s="1256"/>
      <c r="C31" s="1256"/>
      <c r="D31" s="1262"/>
      <c r="E31" s="1261"/>
      <c r="F31" s="1256"/>
      <c r="G31" s="1259"/>
      <c r="H31" s="1260"/>
      <c r="I31" s="1260"/>
      <c r="J31" s="217"/>
      <c r="K31" s="219"/>
    </row>
    <row r="32" spans="1:11" s="180" customFormat="1" ht="17.25" customHeight="1">
      <c r="A32" s="214">
        <v>16</v>
      </c>
      <c r="B32" s="1256"/>
      <c r="C32" s="1256"/>
      <c r="D32" s="1260"/>
      <c r="E32" s="1256"/>
      <c r="F32" s="1256"/>
      <c r="G32" s="1259"/>
      <c r="H32" s="1260"/>
      <c r="I32" s="1260"/>
      <c r="J32" s="217"/>
      <c r="K32" s="219"/>
    </row>
    <row r="33" spans="1:12" s="180" customFormat="1" ht="17.25" customHeight="1">
      <c r="A33" s="214">
        <v>17</v>
      </c>
      <c r="B33" s="1256"/>
      <c r="C33" s="1256"/>
      <c r="D33" s="1256"/>
      <c r="E33" s="1256"/>
      <c r="F33" s="1256"/>
      <c r="G33" s="1259"/>
      <c r="H33" s="1260"/>
      <c r="I33" s="1260"/>
      <c r="J33" s="217"/>
      <c r="K33" s="219"/>
    </row>
    <row r="34" spans="1:12" s="180" customFormat="1" ht="17.25" customHeight="1">
      <c r="A34" s="214">
        <v>18</v>
      </c>
      <c r="B34" s="1256"/>
      <c r="C34" s="1256"/>
      <c r="D34" s="1256"/>
      <c r="E34" s="1256"/>
      <c r="F34" s="1256"/>
      <c r="G34" s="1259"/>
      <c r="H34" s="1260"/>
      <c r="I34" s="1260"/>
      <c r="J34" s="217"/>
      <c r="K34" s="219"/>
    </row>
    <row r="35" spans="1:12" s="180" customFormat="1" ht="17.25" customHeight="1">
      <c r="A35" s="214">
        <v>19</v>
      </c>
      <c r="B35" s="1256"/>
      <c r="C35" s="1256"/>
      <c r="D35" s="1256"/>
      <c r="E35" s="1256"/>
      <c r="F35" s="1256"/>
      <c r="G35" s="1259"/>
      <c r="H35" s="1260"/>
      <c r="I35" s="1260"/>
      <c r="J35" s="217"/>
      <c r="K35" s="219"/>
    </row>
    <row r="36" spans="1:12" s="180" customFormat="1" ht="17.25" customHeight="1">
      <c r="A36" s="214">
        <v>20</v>
      </c>
      <c r="B36" s="1256"/>
      <c r="C36" s="1256"/>
      <c r="D36" s="1256"/>
      <c r="E36" s="1256"/>
      <c r="F36" s="1256"/>
      <c r="G36" s="1259"/>
      <c r="H36" s="1260"/>
      <c r="I36" s="1260"/>
      <c r="J36" s="217"/>
      <c r="K36" s="219"/>
    </row>
    <row r="37" spans="1:12" s="180" customFormat="1" ht="17.25" customHeight="1">
      <c r="A37" s="214">
        <v>21</v>
      </c>
      <c r="B37" s="1256"/>
      <c r="C37" s="1256"/>
      <c r="D37" s="1266"/>
      <c r="E37" s="1267"/>
      <c r="F37" s="1256"/>
      <c r="G37" s="1259"/>
      <c r="H37" s="1260"/>
      <c r="I37" s="1260"/>
      <c r="J37" s="217"/>
      <c r="K37" s="218"/>
    </row>
    <row r="38" spans="1:12" s="180" customFormat="1" ht="17.25" customHeight="1">
      <c r="A38" s="214">
        <v>22</v>
      </c>
      <c r="B38" s="1256"/>
      <c r="C38" s="1256"/>
      <c r="D38" s="1266"/>
      <c r="E38" s="1267"/>
      <c r="F38" s="1256"/>
      <c r="G38" s="1259"/>
      <c r="H38" s="1260"/>
      <c r="I38" s="1260"/>
      <c r="J38" s="217"/>
      <c r="K38" s="218"/>
    </row>
    <row r="39" spans="1:12" s="180" customFormat="1" ht="17.25" customHeight="1">
      <c r="A39" s="214">
        <v>23</v>
      </c>
      <c r="B39" s="1256"/>
      <c r="C39" s="1256"/>
      <c r="D39" s="1266"/>
      <c r="E39" s="1267"/>
      <c r="F39" s="1256"/>
      <c r="G39" s="1259"/>
      <c r="H39" s="1260"/>
      <c r="I39" s="1260"/>
      <c r="J39" s="217"/>
      <c r="K39" s="218"/>
    </row>
    <row r="40" spans="1:12" s="180" customFormat="1" ht="17.25" customHeight="1">
      <c r="A40" s="214">
        <v>24</v>
      </c>
      <c r="B40" s="1256"/>
      <c r="C40" s="1256"/>
      <c r="D40" s="1266"/>
      <c r="E40" s="1267"/>
      <c r="F40" s="1256"/>
      <c r="G40" s="1259"/>
      <c r="H40" s="1260"/>
      <c r="I40" s="1260"/>
      <c r="J40" s="217"/>
      <c r="K40" s="219"/>
    </row>
    <row r="41" spans="1:12" s="180" customFormat="1" ht="17.25" customHeight="1">
      <c r="A41" s="214">
        <v>25</v>
      </c>
      <c r="B41" s="1256"/>
      <c r="C41" s="1256"/>
      <c r="D41" s="1266"/>
      <c r="E41" s="1267"/>
      <c r="F41" s="1256"/>
      <c r="G41" s="1259"/>
      <c r="H41" s="1260"/>
      <c r="I41" s="1260"/>
      <c r="J41" s="217"/>
      <c r="K41" s="219"/>
    </row>
    <row r="42" spans="1:12" s="180" customFormat="1" ht="17.25" customHeight="1">
      <c r="A42" s="214">
        <v>26</v>
      </c>
      <c r="B42" s="1256"/>
      <c r="C42" s="1256"/>
      <c r="D42" s="1256"/>
      <c r="E42" s="1256"/>
      <c r="F42" s="1256"/>
      <c r="G42" s="1259"/>
      <c r="H42" s="1260"/>
      <c r="I42" s="1260"/>
      <c r="J42" s="217"/>
      <c r="K42" s="219"/>
    </row>
    <row r="43" spans="1:12" s="180" customFormat="1" ht="17.25" customHeight="1">
      <c r="A43" s="214">
        <v>27</v>
      </c>
      <c r="B43" s="1256"/>
      <c r="C43" s="1256"/>
      <c r="D43" s="1256"/>
      <c r="E43" s="1256"/>
      <c r="F43" s="1256"/>
      <c r="G43" s="1259"/>
      <c r="H43" s="1260"/>
      <c r="I43" s="1260"/>
      <c r="J43" s="217"/>
      <c r="K43" s="219"/>
    </row>
    <row r="44" spans="1:12" s="180" customFormat="1" ht="17.25" customHeight="1">
      <c r="A44" s="214">
        <v>28</v>
      </c>
      <c r="B44" s="1256"/>
      <c r="C44" s="1256"/>
      <c r="D44" s="1256"/>
      <c r="E44" s="1256"/>
      <c r="F44" s="1256"/>
      <c r="G44" s="1259"/>
      <c r="H44" s="1260"/>
      <c r="I44" s="1260"/>
      <c r="J44" s="217"/>
      <c r="K44" s="219"/>
    </row>
    <row r="45" spans="1:12" s="180" customFormat="1" ht="17.25" customHeight="1">
      <c r="A45" s="214">
        <v>29</v>
      </c>
      <c r="B45" s="1256"/>
      <c r="C45" s="1256"/>
      <c r="D45" s="1256"/>
      <c r="E45" s="1256"/>
      <c r="F45" s="1256"/>
      <c r="G45" s="1259"/>
      <c r="H45" s="1260"/>
      <c r="I45" s="1260"/>
      <c r="J45" s="217"/>
      <c r="K45" s="219"/>
    </row>
    <row r="46" spans="1:12" s="180" customFormat="1" ht="17.25" customHeight="1">
      <c r="A46" s="214">
        <v>30</v>
      </c>
      <c r="B46" s="1256"/>
      <c r="C46" s="1256"/>
      <c r="D46" s="1256"/>
      <c r="E46" s="1256"/>
      <c r="F46" s="1256"/>
      <c r="G46" s="1259"/>
      <c r="H46" s="1260"/>
      <c r="I46" s="1260"/>
      <c r="J46" s="217"/>
      <c r="K46" s="219"/>
    </row>
    <row r="47" spans="1:12" ht="30" customHeight="1">
      <c r="A47" s="1268" t="s">
        <v>320</v>
      </c>
      <c r="B47" s="1269"/>
      <c r="C47" s="1269"/>
      <c r="D47" s="1269"/>
      <c r="E47" s="1269"/>
      <c r="F47" s="1269"/>
      <c r="G47" s="1269"/>
      <c r="H47" s="1269"/>
      <c r="I47" s="1269"/>
      <c r="J47" s="1269"/>
      <c r="K47" s="1269"/>
      <c r="L47" s="220"/>
    </row>
    <row r="48" spans="1:12" ht="30" customHeight="1">
      <c r="A48" s="1268"/>
      <c r="B48" s="1269"/>
      <c r="C48" s="1269"/>
      <c r="D48" s="1269"/>
      <c r="E48" s="1269"/>
      <c r="F48" s="1269"/>
      <c r="G48" s="1269"/>
      <c r="H48" s="1269"/>
      <c r="I48" s="1269"/>
      <c r="J48" s="1269"/>
      <c r="K48" s="1269"/>
      <c r="L48" s="220"/>
    </row>
    <row r="49" spans="1:12">
      <c r="A49" s="1268"/>
      <c r="B49" s="1269"/>
      <c r="C49" s="1269"/>
      <c r="D49" s="1269"/>
      <c r="E49" s="1269"/>
      <c r="F49" s="1269"/>
      <c r="G49" s="1269"/>
      <c r="H49" s="1269"/>
      <c r="I49" s="1269"/>
      <c r="J49" s="1269"/>
      <c r="K49" s="1269"/>
      <c r="L49" s="220"/>
    </row>
    <row r="50" spans="1:12">
      <c r="A50" s="1268"/>
      <c r="B50" s="1269"/>
      <c r="C50" s="1269"/>
      <c r="D50" s="1269"/>
      <c r="E50" s="1269"/>
      <c r="F50" s="1269"/>
      <c r="G50" s="1269"/>
      <c r="H50" s="1269"/>
      <c r="I50" s="1269"/>
      <c r="J50" s="1269"/>
      <c r="K50" s="1269"/>
      <c r="L50" s="221" t="s">
        <v>321</v>
      </c>
    </row>
    <row r="51" spans="1:12">
      <c r="A51" s="1269"/>
      <c r="B51" s="1269"/>
      <c r="C51" s="1269"/>
      <c r="D51" s="1269"/>
      <c r="E51" s="1269"/>
      <c r="F51" s="1269"/>
      <c r="G51" s="1269"/>
      <c r="H51" s="1269"/>
      <c r="I51" s="1269"/>
      <c r="J51" s="1269"/>
      <c r="K51" s="1269"/>
    </row>
  </sheetData>
  <mergeCells count="137">
    <mergeCell ref="B46:C46"/>
    <mergeCell ref="D46:E46"/>
    <mergeCell ref="F46:G46"/>
    <mergeCell ref="H46:I46"/>
    <mergeCell ref="A47:K51"/>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A8:A10"/>
    <mergeCell ref="B8:E10"/>
    <mergeCell ref="F8:F10"/>
    <mergeCell ref="A11:A13"/>
    <mergeCell ref="B11:E13"/>
    <mergeCell ref="F11:F13"/>
    <mergeCell ref="G1:K1"/>
    <mergeCell ref="A2:K2"/>
    <mergeCell ref="B3:J3"/>
    <mergeCell ref="A5:A7"/>
    <mergeCell ref="B5:E7"/>
    <mergeCell ref="F5:F7"/>
  </mergeCells>
  <phoneticPr fontId="3"/>
  <pageMargins left="0.70866141732283472" right="0.70866141732283472" top="0.74803149606299213" bottom="0.74803149606299213" header="0.31496062992125984" footer="0.31496062992125984"/>
  <pageSetup paperSize="9" scale="77"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9C92-595F-4AB7-97A1-1BA1DC344D02}">
  <sheetPr>
    <tabColor rgb="FFFF0000"/>
    <pageSetUpPr fitToPage="1"/>
  </sheetPr>
  <dimension ref="A1:AH36"/>
  <sheetViews>
    <sheetView view="pageBreakPreview" topLeftCell="A6" zoomScale="106" zoomScaleNormal="100" zoomScaleSheetLayoutView="106" workbookViewId="0">
      <selection activeCell="B7" sqref="B7:B15"/>
    </sheetView>
  </sheetViews>
  <sheetFormatPr defaultColWidth="8.09765625" defaultRowHeight="13.2"/>
  <cols>
    <col min="1" max="1" width="6.09765625" style="63" customWidth="1"/>
    <col min="2" max="2" width="49.69921875" style="63" customWidth="1"/>
    <col min="3" max="3" width="15.09765625" style="63" bestFit="1" customWidth="1"/>
    <col min="4" max="4" width="17.09765625" style="63" customWidth="1"/>
    <col min="5" max="5" width="7.19921875" style="63" customWidth="1"/>
    <col min="6" max="256" width="8.09765625" style="63"/>
    <col min="257" max="257" width="6.09765625" style="63" customWidth="1"/>
    <col min="258" max="258" width="49.69921875" style="63" customWidth="1"/>
    <col min="259" max="259" width="15.09765625" style="63" bestFit="1" customWidth="1"/>
    <col min="260" max="260" width="17.09765625" style="63" customWidth="1"/>
    <col min="261" max="261" width="7.19921875" style="63" customWidth="1"/>
    <col min="262" max="512" width="8.09765625" style="63"/>
    <col min="513" max="513" width="6.09765625" style="63" customWidth="1"/>
    <col min="514" max="514" width="49.69921875" style="63" customWidth="1"/>
    <col min="515" max="515" width="15.09765625" style="63" bestFit="1" customWidth="1"/>
    <col min="516" max="516" width="17.09765625" style="63" customWidth="1"/>
    <col min="517" max="517" width="7.19921875" style="63" customWidth="1"/>
    <col min="518" max="768" width="8.09765625" style="63"/>
    <col min="769" max="769" width="6.09765625" style="63" customWidth="1"/>
    <col min="770" max="770" width="49.69921875" style="63" customWidth="1"/>
    <col min="771" max="771" width="15.09765625" style="63" bestFit="1" customWidth="1"/>
    <col min="772" max="772" width="17.09765625" style="63" customWidth="1"/>
    <col min="773" max="773" width="7.19921875" style="63" customWidth="1"/>
    <col min="774" max="1024" width="8.09765625" style="63"/>
    <col min="1025" max="1025" width="6.09765625" style="63" customWidth="1"/>
    <col min="1026" max="1026" width="49.69921875" style="63" customWidth="1"/>
    <col min="1027" max="1027" width="15.09765625" style="63" bestFit="1" customWidth="1"/>
    <col min="1028" max="1028" width="17.09765625" style="63" customWidth="1"/>
    <col min="1029" max="1029" width="7.19921875" style="63" customWidth="1"/>
    <col min="1030" max="1280" width="8.09765625" style="63"/>
    <col min="1281" max="1281" width="6.09765625" style="63" customWidth="1"/>
    <col min="1282" max="1282" width="49.69921875" style="63" customWidth="1"/>
    <col min="1283" max="1283" width="15.09765625" style="63" bestFit="1" customWidth="1"/>
    <col min="1284" max="1284" width="17.09765625" style="63" customWidth="1"/>
    <col min="1285" max="1285" width="7.19921875" style="63" customWidth="1"/>
    <col min="1286" max="1536" width="8.09765625" style="63"/>
    <col min="1537" max="1537" width="6.09765625" style="63" customWidth="1"/>
    <col min="1538" max="1538" width="49.69921875" style="63" customWidth="1"/>
    <col min="1539" max="1539" width="15.09765625" style="63" bestFit="1" customWidth="1"/>
    <col min="1540" max="1540" width="17.09765625" style="63" customWidth="1"/>
    <col min="1541" max="1541" width="7.19921875" style="63" customWidth="1"/>
    <col min="1542" max="1792" width="8.09765625" style="63"/>
    <col min="1793" max="1793" width="6.09765625" style="63" customWidth="1"/>
    <col min="1794" max="1794" width="49.69921875" style="63" customWidth="1"/>
    <col min="1795" max="1795" width="15.09765625" style="63" bestFit="1" customWidth="1"/>
    <col min="1796" max="1796" width="17.09765625" style="63" customWidth="1"/>
    <col min="1797" max="1797" width="7.19921875" style="63" customWidth="1"/>
    <col min="1798" max="2048" width="8.09765625" style="63"/>
    <col min="2049" max="2049" width="6.09765625" style="63" customWidth="1"/>
    <col min="2050" max="2050" width="49.69921875" style="63" customWidth="1"/>
    <col min="2051" max="2051" width="15.09765625" style="63" bestFit="1" customWidth="1"/>
    <col min="2052" max="2052" width="17.09765625" style="63" customWidth="1"/>
    <col min="2053" max="2053" width="7.19921875" style="63" customWidth="1"/>
    <col min="2054" max="2304" width="8.09765625" style="63"/>
    <col min="2305" max="2305" width="6.09765625" style="63" customWidth="1"/>
    <col min="2306" max="2306" width="49.69921875" style="63" customWidth="1"/>
    <col min="2307" max="2307" width="15.09765625" style="63" bestFit="1" customWidth="1"/>
    <col min="2308" max="2308" width="17.09765625" style="63" customWidth="1"/>
    <col min="2309" max="2309" width="7.19921875" style="63" customWidth="1"/>
    <col min="2310" max="2560" width="8.09765625" style="63"/>
    <col min="2561" max="2561" width="6.09765625" style="63" customWidth="1"/>
    <col min="2562" max="2562" width="49.69921875" style="63" customWidth="1"/>
    <col min="2563" max="2563" width="15.09765625" style="63" bestFit="1" customWidth="1"/>
    <col min="2564" max="2564" width="17.09765625" style="63" customWidth="1"/>
    <col min="2565" max="2565" width="7.19921875" style="63" customWidth="1"/>
    <col min="2566" max="2816" width="8.09765625" style="63"/>
    <col min="2817" max="2817" width="6.09765625" style="63" customWidth="1"/>
    <col min="2818" max="2818" width="49.69921875" style="63" customWidth="1"/>
    <col min="2819" max="2819" width="15.09765625" style="63" bestFit="1" customWidth="1"/>
    <col min="2820" max="2820" width="17.09765625" style="63" customWidth="1"/>
    <col min="2821" max="2821" width="7.19921875" style="63" customWidth="1"/>
    <col min="2822" max="3072" width="8.09765625" style="63"/>
    <col min="3073" max="3073" width="6.09765625" style="63" customWidth="1"/>
    <col min="3074" max="3074" width="49.69921875" style="63" customWidth="1"/>
    <col min="3075" max="3075" width="15.09765625" style="63" bestFit="1" customWidth="1"/>
    <col min="3076" max="3076" width="17.09765625" style="63" customWidth="1"/>
    <col min="3077" max="3077" width="7.19921875" style="63" customWidth="1"/>
    <col min="3078" max="3328" width="8.09765625" style="63"/>
    <col min="3329" max="3329" width="6.09765625" style="63" customWidth="1"/>
    <col min="3330" max="3330" width="49.69921875" style="63" customWidth="1"/>
    <col min="3331" max="3331" width="15.09765625" style="63" bestFit="1" customWidth="1"/>
    <col min="3332" max="3332" width="17.09765625" style="63" customWidth="1"/>
    <col min="3333" max="3333" width="7.19921875" style="63" customWidth="1"/>
    <col min="3334" max="3584" width="8.09765625" style="63"/>
    <col min="3585" max="3585" width="6.09765625" style="63" customWidth="1"/>
    <col min="3586" max="3586" width="49.69921875" style="63" customWidth="1"/>
    <col min="3587" max="3587" width="15.09765625" style="63" bestFit="1" customWidth="1"/>
    <col min="3588" max="3588" width="17.09765625" style="63" customWidth="1"/>
    <col min="3589" max="3589" width="7.19921875" style="63" customWidth="1"/>
    <col min="3590" max="3840" width="8.09765625" style="63"/>
    <col min="3841" max="3841" width="6.09765625" style="63" customWidth="1"/>
    <col min="3842" max="3842" width="49.69921875" style="63" customWidth="1"/>
    <col min="3843" max="3843" width="15.09765625" style="63" bestFit="1" customWidth="1"/>
    <col min="3844" max="3844" width="17.09765625" style="63" customWidth="1"/>
    <col min="3845" max="3845" width="7.19921875" style="63" customWidth="1"/>
    <col min="3846" max="4096" width="8.09765625" style="63"/>
    <col min="4097" max="4097" width="6.09765625" style="63" customWidth="1"/>
    <col min="4098" max="4098" width="49.69921875" style="63" customWidth="1"/>
    <col min="4099" max="4099" width="15.09765625" style="63" bestFit="1" customWidth="1"/>
    <col min="4100" max="4100" width="17.09765625" style="63" customWidth="1"/>
    <col min="4101" max="4101" width="7.19921875" style="63" customWidth="1"/>
    <col min="4102" max="4352" width="8.09765625" style="63"/>
    <col min="4353" max="4353" width="6.09765625" style="63" customWidth="1"/>
    <col min="4354" max="4354" width="49.69921875" style="63" customWidth="1"/>
    <col min="4355" max="4355" width="15.09765625" style="63" bestFit="1" customWidth="1"/>
    <col min="4356" max="4356" width="17.09765625" style="63" customWidth="1"/>
    <col min="4357" max="4357" width="7.19921875" style="63" customWidth="1"/>
    <col min="4358" max="4608" width="8.09765625" style="63"/>
    <col min="4609" max="4609" width="6.09765625" style="63" customWidth="1"/>
    <col min="4610" max="4610" width="49.69921875" style="63" customWidth="1"/>
    <col min="4611" max="4611" width="15.09765625" style="63" bestFit="1" customWidth="1"/>
    <col min="4612" max="4612" width="17.09765625" style="63" customWidth="1"/>
    <col min="4613" max="4613" width="7.19921875" style="63" customWidth="1"/>
    <col min="4614" max="4864" width="8.09765625" style="63"/>
    <col min="4865" max="4865" width="6.09765625" style="63" customWidth="1"/>
    <col min="4866" max="4866" width="49.69921875" style="63" customWidth="1"/>
    <col min="4867" max="4867" width="15.09765625" style="63" bestFit="1" customWidth="1"/>
    <col min="4868" max="4868" width="17.09765625" style="63" customWidth="1"/>
    <col min="4869" max="4869" width="7.19921875" style="63" customWidth="1"/>
    <col min="4870" max="5120" width="8.09765625" style="63"/>
    <col min="5121" max="5121" width="6.09765625" style="63" customWidth="1"/>
    <col min="5122" max="5122" width="49.69921875" style="63" customWidth="1"/>
    <col min="5123" max="5123" width="15.09765625" style="63" bestFit="1" customWidth="1"/>
    <col min="5124" max="5124" width="17.09765625" style="63" customWidth="1"/>
    <col min="5125" max="5125" width="7.19921875" style="63" customWidth="1"/>
    <col min="5126" max="5376" width="8.09765625" style="63"/>
    <col min="5377" max="5377" width="6.09765625" style="63" customWidth="1"/>
    <col min="5378" max="5378" width="49.69921875" style="63" customWidth="1"/>
    <col min="5379" max="5379" width="15.09765625" style="63" bestFit="1" customWidth="1"/>
    <col min="5380" max="5380" width="17.09765625" style="63" customWidth="1"/>
    <col min="5381" max="5381" width="7.19921875" style="63" customWidth="1"/>
    <col min="5382" max="5632" width="8.09765625" style="63"/>
    <col min="5633" max="5633" width="6.09765625" style="63" customWidth="1"/>
    <col min="5634" max="5634" width="49.69921875" style="63" customWidth="1"/>
    <col min="5635" max="5635" width="15.09765625" style="63" bestFit="1" customWidth="1"/>
    <col min="5636" max="5636" width="17.09765625" style="63" customWidth="1"/>
    <col min="5637" max="5637" width="7.19921875" style="63" customWidth="1"/>
    <col min="5638" max="5888" width="8.09765625" style="63"/>
    <col min="5889" max="5889" width="6.09765625" style="63" customWidth="1"/>
    <col min="5890" max="5890" width="49.69921875" style="63" customWidth="1"/>
    <col min="5891" max="5891" width="15.09765625" style="63" bestFit="1" customWidth="1"/>
    <col min="5892" max="5892" width="17.09765625" style="63" customWidth="1"/>
    <col min="5893" max="5893" width="7.19921875" style="63" customWidth="1"/>
    <col min="5894" max="6144" width="8.09765625" style="63"/>
    <col min="6145" max="6145" width="6.09765625" style="63" customWidth="1"/>
    <col min="6146" max="6146" width="49.69921875" style="63" customWidth="1"/>
    <col min="6147" max="6147" width="15.09765625" style="63" bestFit="1" customWidth="1"/>
    <col min="6148" max="6148" width="17.09765625" style="63" customWidth="1"/>
    <col min="6149" max="6149" width="7.19921875" style="63" customWidth="1"/>
    <col min="6150" max="6400" width="8.09765625" style="63"/>
    <col min="6401" max="6401" width="6.09765625" style="63" customWidth="1"/>
    <col min="6402" max="6402" width="49.69921875" style="63" customWidth="1"/>
    <col min="6403" max="6403" width="15.09765625" style="63" bestFit="1" customWidth="1"/>
    <col min="6404" max="6404" width="17.09765625" style="63" customWidth="1"/>
    <col min="6405" max="6405" width="7.19921875" style="63" customWidth="1"/>
    <col min="6406" max="6656" width="8.09765625" style="63"/>
    <col min="6657" max="6657" width="6.09765625" style="63" customWidth="1"/>
    <col min="6658" max="6658" width="49.69921875" style="63" customWidth="1"/>
    <col min="6659" max="6659" width="15.09765625" style="63" bestFit="1" customWidth="1"/>
    <col min="6660" max="6660" width="17.09765625" style="63" customWidth="1"/>
    <col min="6661" max="6661" width="7.19921875" style="63" customWidth="1"/>
    <col min="6662" max="6912" width="8.09765625" style="63"/>
    <col min="6913" max="6913" width="6.09765625" style="63" customWidth="1"/>
    <col min="6914" max="6914" width="49.69921875" style="63" customWidth="1"/>
    <col min="6915" max="6915" width="15.09765625" style="63" bestFit="1" customWidth="1"/>
    <col min="6916" max="6916" width="17.09765625" style="63" customWidth="1"/>
    <col min="6917" max="6917" width="7.19921875" style="63" customWidth="1"/>
    <col min="6918" max="7168" width="8.09765625" style="63"/>
    <col min="7169" max="7169" width="6.09765625" style="63" customWidth="1"/>
    <col min="7170" max="7170" width="49.69921875" style="63" customWidth="1"/>
    <col min="7171" max="7171" width="15.09765625" style="63" bestFit="1" customWidth="1"/>
    <col min="7172" max="7172" width="17.09765625" style="63" customWidth="1"/>
    <col min="7173" max="7173" width="7.19921875" style="63" customWidth="1"/>
    <col min="7174" max="7424" width="8.09765625" style="63"/>
    <col min="7425" max="7425" width="6.09765625" style="63" customWidth="1"/>
    <col min="7426" max="7426" width="49.69921875" style="63" customWidth="1"/>
    <col min="7427" max="7427" width="15.09765625" style="63" bestFit="1" customWidth="1"/>
    <col min="7428" max="7428" width="17.09765625" style="63" customWidth="1"/>
    <col min="7429" max="7429" width="7.19921875" style="63" customWidth="1"/>
    <col min="7430" max="7680" width="8.09765625" style="63"/>
    <col min="7681" max="7681" width="6.09765625" style="63" customWidth="1"/>
    <col min="7682" max="7682" width="49.69921875" style="63" customWidth="1"/>
    <col min="7683" max="7683" width="15.09765625" style="63" bestFit="1" customWidth="1"/>
    <col min="7684" max="7684" width="17.09765625" style="63" customWidth="1"/>
    <col min="7685" max="7685" width="7.19921875" style="63" customWidth="1"/>
    <col min="7686" max="7936" width="8.09765625" style="63"/>
    <col min="7937" max="7937" width="6.09765625" style="63" customWidth="1"/>
    <col min="7938" max="7938" width="49.69921875" style="63" customWidth="1"/>
    <col min="7939" max="7939" width="15.09765625" style="63" bestFit="1" customWidth="1"/>
    <col min="7940" max="7940" width="17.09765625" style="63" customWidth="1"/>
    <col min="7941" max="7941" width="7.19921875" style="63" customWidth="1"/>
    <col min="7942" max="8192" width="8.09765625" style="63"/>
    <col min="8193" max="8193" width="6.09765625" style="63" customWidth="1"/>
    <col min="8194" max="8194" width="49.69921875" style="63" customWidth="1"/>
    <col min="8195" max="8195" width="15.09765625" style="63" bestFit="1" customWidth="1"/>
    <col min="8196" max="8196" width="17.09765625" style="63" customWidth="1"/>
    <col min="8197" max="8197" width="7.19921875" style="63" customWidth="1"/>
    <col min="8198" max="8448" width="8.09765625" style="63"/>
    <col min="8449" max="8449" width="6.09765625" style="63" customWidth="1"/>
    <col min="8450" max="8450" width="49.69921875" style="63" customWidth="1"/>
    <col min="8451" max="8451" width="15.09765625" style="63" bestFit="1" customWidth="1"/>
    <col min="8452" max="8452" width="17.09765625" style="63" customWidth="1"/>
    <col min="8453" max="8453" width="7.19921875" style="63" customWidth="1"/>
    <col min="8454" max="8704" width="8.09765625" style="63"/>
    <col min="8705" max="8705" width="6.09765625" style="63" customWidth="1"/>
    <col min="8706" max="8706" width="49.69921875" style="63" customWidth="1"/>
    <col min="8707" max="8707" width="15.09765625" style="63" bestFit="1" customWidth="1"/>
    <col min="8708" max="8708" width="17.09765625" style="63" customWidth="1"/>
    <col min="8709" max="8709" width="7.19921875" style="63" customWidth="1"/>
    <col min="8710" max="8960" width="8.09765625" style="63"/>
    <col min="8961" max="8961" width="6.09765625" style="63" customWidth="1"/>
    <col min="8962" max="8962" width="49.69921875" style="63" customWidth="1"/>
    <col min="8963" max="8963" width="15.09765625" style="63" bestFit="1" customWidth="1"/>
    <col min="8964" max="8964" width="17.09765625" style="63" customWidth="1"/>
    <col min="8965" max="8965" width="7.19921875" style="63" customWidth="1"/>
    <col min="8966" max="9216" width="8.09765625" style="63"/>
    <col min="9217" max="9217" width="6.09765625" style="63" customWidth="1"/>
    <col min="9218" max="9218" width="49.69921875" style="63" customWidth="1"/>
    <col min="9219" max="9219" width="15.09765625" style="63" bestFit="1" customWidth="1"/>
    <col min="9220" max="9220" width="17.09765625" style="63" customWidth="1"/>
    <col min="9221" max="9221" width="7.19921875" style="63" customWidth="1"/>
    <col min="9222" max="9472" width="8.09765625" style="63"/>
    <col min="9473" max="9473" width="6.09765625" style="63" customWidth="1"/>
    <col min="9474" max="9474" width="49.69921875" style="63" customWidth="1"/>
    <col min="9475" max="9475" width="15.09765625" style="63" bestFit="1" customWidth="1"/>
    <col min="9476" max="9476" width="17.09765625" style="63" customWidth="1"/>
    <col min="9477" max="9477" width="7.19921875" style="63" customWidth="1"/>
    <col min="9478" max="9728" width="8.09765625" style="63"/>
    <col min="9729" max="9729" width="6.09765625" style="63" customWidth="1"/>
    <col min="9730" max="9730" width="49.69921875" style="63" customWidth="1"/>
    <col min="9731" max="9731" width="15.09765625" style="63" bestFit="1" customWidth="1"/>
    <col min="9732" max="9732" width="17.09765625" style="63" customWidth="1"/>
    <col min="9733" max="9733" width="7.19921875" style="63" customWidth="1"/>
    <col min="9734" max="9984" width="8.09765625" style="63"/>
    <col min="9985" max="9985" width="6.09765625" style="63" customWidth="1"/>
    <col min="9986" max="9986" width="49.69921875" style="63" customWidth="1"/>
    <col min="9987" max="9987" width="15.09765625" style="63" bestFit="1" customWidth="1"/>
    <col min="9988" max="9988" width="17.09765625" style="63" customWidth="1"/>
    <col min="9989" max="9989" width="7.19921875" style="63" customWidth="1"/>
    <col min="9990" max="10240" width="8.09765625" style="63"/>
    <col min="10241" max="10241" width="6.09765625" style="63" customWidth="1"/>
    <col min="10242" max="10242" width="49.69921875" style="63" customWidth="1"/>
    <col min="10243" max="10243" width="15.09765625" style="63" bestFit="1" customWidth="1"/>
    <col min="10244" max="10244" width="17.09765625" style="63" customWidth="1"/>
    <col min="10245" max="10245" width="7.19921875" style="63" customWidth="1"/>
    <col min="10246" max="10496" width="8.09765625" style="63"/>
    <col min="10497" max="10497" width="6.09765625" style="63" customWidth="1"/>
    <col min="10498" max="10498" width="49.69921875" style="63" customWidth="1"/>
    <col min="10499" max="10499" width="15.09765625" style="63" bestFit="1" customWidth="1"/>
    <col min="10500" max="10500" width="17.09765625" style="63" customWidth="1"/>
    <col min="10501" max="10501" width="7.19921875" style="63" customWidth="1"/>
    <col min="10502" max="10752" width="8.09765625" style="63"/>
    <col min="10753" max="10753" width="6.09765625" style="63" customWidth="1"/>
    <col min="10754" max="10754" width="49.69921875" style="63" customWidth="1"/>
    <col min="10755" max="10755" width="15.09765625" style="63" bestFit="1" customWidth="1"/>
    <col min="10756" max="10756" width="17.09765625" style="63" customWidth="1"/>
    <col min="10757" max="10757" width="7.19921875" style="63" customWidth="1"/>
    <col min="10758" max="11008" width="8.09765625" style="63"/>
    <col min="11009" max="11009" width="6.09765625" style="63" customWidth="1"/>
    <col min="11010" max="11010" width="49.69921875" style="63" customWidth="1"/>
    <col min="11011" max="11011" width="15.09765625" style="63" bestFit="1" customWidth="1"/>
    <col min="11012" max="11012" width="17.09765625" style="63" customWidth="1"/>
    <col min="11013" max="11013" width="7.19921875" style="63" customWidth="1"/>
    <col min="11014" max="11264" width="8.09765625" style="63"/>
    <col min="11265" max="11265" width="6.09765625" style="63" customWidth="1"/>
    <col min="11266" max="11266" width="49.69921875" style="63" customWidth="1"/>
    <col min="11267" max="11267" width="15.09765625" style="63" bestFit="1" customWidth="1"/>
    <col min="11268" max="11268" width="17.09765625" style="63" customWidth="1"/>
    <col min="11269" max="11269" width="7.19921875" style="63" customWidth="1"/>
    <col min="11270" max="11520" width="8.09765625" style="63"/>
    <col min="11521" max="11521" width="6.09765625" style="63" customWidth="1"/>
    <col min="11522" max="11522" width="49.69921875" style="63" customWidth="1"/>
    <col min="11523" max="11523" width="15.09765625" style="63" bestFit="1" customWidth="1"/>
    <col min="11524" max="11524" width="17.09765625" style="63" customWidth="1"/>
    <col min="11525" max="11525" width="7.19921875" style="63" customWidth="1"/>
    <col min="11526" max="11776" width="8.09765625" style="63"/>
    <col min="11777" max="11777" width="6.09765625" style="63" customWidth="1"/>
    <col min="11778" max="11778" width="49.69921875" style="63" customWidth="1"/>
    <col min="11779" max="11779" width="15.09765625" style="63" bestFit="1" customWidth="1"/>
    <col min="11780" max="11780" width="17.09765625" style="63" customWidth="1"/>
    <col min="11781" max="11781" width="7.19921875" style="63" customWidth="1"/>
    <col min="11782" max="12032" width="8.09765625" style="63"/>
    <col min="12033" max="12033" width="6.09765625" style="63" customWidth="1"/>
    <col min="12034" max="12034" width="49.69921875" style="63" customWidth="1"/>
    <col min="12035" max="12035" width="15.09765625" style="63" bestFit="1" customWidth="1"/>
    <col min="12036" max="12036" width="17.09765625" style="63" customWidth="1"/>
    <col min="12037" max="12037" width="7.19921875" style="63" customWidth="1"/>
    <col min="12038" max="12288" width="8.09765625" style="63"/>
    <col min="12289" max="12289" width="6.09765625" style="63" customWidth="1"/>
    <col min="12290" max="12290" width="49.69921875" style="63" customWidth="1"/>
    <col min="12291" max="12291" width="15.09765625" style="63" bestFit="1" customWidth="1"/>
    <col min="12292" max="12292" width="17.09765625" style="63" customWidth="1"/>
    <col min="12293" max="12293" width="7.19921875" style="63" customWidth="1"/>
    <col min="12294" max="12544" width="8.09765625" style="63"/>
    <col min="12545" max="12545" width="6.09765625" style="63" customWidth="1"/>
    <col min="12546" max="12546" width="49.69921875" style="63" customWidth="1"/>
    <col min="12547" max="12547" width="15.09765625" style="63" bestFit="1" customWidth="1"/>
    <col min="12548" max="12548" width="17.09765625" style="63" customWidth="1"/>
    <col min="12549" max="12549" width="7.19921875" style="63" customWidth="1"/>
    <col min="12550" max="12800" width="8.09765625" style="63"/>
    <col min="12801" max="12801" width="6.09765625" style="63" customWidth="1"/>
    <col min="12802" max="12802" width="49.69921875" style="63" customWidth="1"/>
    <col min="12803" max="12803" width="15.09765625" style="63" bestFit="1" customWidth="1"/>
    <col min="12804" max="12804" width="17.09765625" style="63" customWidth="1"/>
    <col min="12805" max="12805" width="7.19921875" style="63" customWidth="1"/>
    <col min="12806" max="13056" width="8.09765625" style="63"/>
    <col min="13057" max="13057" width="6.09765625" style="63" customWidth="1"/>
    <col min="13058" max="13058" width="49.69921875" style="63" customWidth="1"/>
    <col min="13059" max="13059" width="15.09765625" style="63" bestFit="1" customWidth="1"/>
    <col min="13060" max="13060" width="17.09765625" style="63" customWidth="1"/>
    <col min="13061" max="13061" width="7.19921875" style="63" customWidth="1"/>
    <col min="13062" max="13312" width="8.09765625" style="63"/>
    <col min="13313" max="13313" width="6.09765625" style="63" customWidth="1"/>
    <col min="13314" max="13314" width="49.69921875" style="63" customWidth="1"/>
    <col min="13315" max="13315" width="15.09765625" style="63" bestFit="1" customWidth="1"/>
    <col min="13316" max="13316" width="17.09765625" style="63" customWidth="1"/>
    <col min="13317" max="13317" width="7.19921875" style="63" customWidth="1"/>
    <col min="13318" max="13568" width="8.09765625" style="63"/>
    <col min="13569" max="13569" width="6.09765625" style="63" customWidth="1"/>
    <col min="13570" max="13570" width="49.69921875" style="63" customWidth="1"/>
    <col min="13571" max="13571" width="15.09765625" style="63" bestFit="1" customWidth="1"/>
    <col min="13572" max="13572" width="17.09765625" style="63" customWidth="1"/>
    <col min="13573" max="13573" width="7.19921875" style="63" customWidth="1"/>
    <col min="13574" max="13824" width="8.09765625" style="63"/>
    <col min="13825" max="13825" width="6.09765625" style="63" customWidth="1"/>
    <col min="13826" max="13826" width="49.69921875" style="63" customWidth="1"/>
    <col min="13827" max="13827" width="15.09765625" style="63" bestFit="1" customWidth="1"/>
    <col min="13828" max="13828" width="17.09765625" style="63" customWidth="1"/>
    <col min="13829" max="13829" width="7.19921875" style="63" customWidth="1"/>
    <col min="13830" max="14080" width="8.09765625" style="63"/>
    <col min="14081" max="14081" width="6.09765625" style="63" customWidth="1"/>
    <col min="14082" max="14082" width="49.69921875" style="63" customWidth="1"/>
    <col min="14083" max="14083" width="15.09765625" style="63" bestFit="1" customWidth="1"/>
    <col min="14084" max="14084" width="17.09765625" style="63" customWidth="1"/>
    <col min="14085" max="14085" width="7.19921875" style="63" customWidth="1"/>
    <col min="14086" max="14336" width="8.09765625" style="63"/>
    <col min="14337" max="14337" width="6.09765625" style="63" customWidth="1"/>
    <col min="14338" max="14338" width="49.69921875" style="63" customWidth="1"/>
    <col min="14339" max="14339" width="15.09765625" style="63" bestFit="1" customWidth="1"/>
    <col min="14340" max="14340" width="17.09765625" style="63" customWidth="1"/>
    <col min="14341" max="14341" width="7.19921875" style="63" customWidth="1"/>
    <col min="14342" max="14592" width="8.09765625" style="63"/>
    <col min="14593" max="14593" width="6.09765625" style="63" customWidth="1"/>
    <col min="14594" max="14594" width="49.69921875" style="63" customWidth="1"/>
    <col min="14595" max="14595" width="15.09765625" style="63" bestFit="1" customWidth="1"/>
    <col min="14596" max="14596" width="17.09765625" style="63" customWidth="1"/>
    <col min="14597" max="14597" width="7.19921875" style="63" customWidth="1"/>
    <col min="14598" max="14848" width="8.09765625" style="63"/>
    <col min="14849" max="14849" width="6.09765625" style="63" customWidth="1"/>
    <col min="14850" max="14850" width="49.69921875" style="63" customWidth="1"/>
    <col min="14851" max="14851" width="15.09765625" style="63" bestFit="1" customWidth="1"/>
    <col min="14852" max="14852" width="17.09765625" style="63" customWidth="1"/>
    <col min="14853" max="14853" width="7.19921875" style="63" customWidth="1"/>
    <col min="14854" max="15104" width="8.09765625" style="63"/>
    <col min="15105" max="15105" width="6.09765625" style="63" customWidth="1"/>
    <col min="15106" max="15106" width="49.69921875" style="63" customWidth="1"/>
    <col min="15107" max="15107" width="15.09765625" style="63" bestFit="1" customWidth="1"/>
    <col min="15108" max="15108" width="17.09765625" style="63" customWidth="1"/>
    <col min="15109" max="15109" width="7.19921875" style="63" customWidth="1"/>
    <col min="15110" max="15360" width="8.09765625" style="63"/>
    <col min="15361" max="15361" width="6.09765625" style="63" customWidth="1"/>
    <col min="15362" max="15362" width="49.69921875" style="63" customWidth="1"/>
    <col min="15363" max="15363" width="15.09765625" style="63" bestFit="1" customWidth="1"/>
    <col min="15364" max="15364" width="17.09765625" style="63" customWidth="1"/>
    <col min="15365" max="15365" width="7.19921875" style="63" customWidth="1"/>
    <col min="15366" max="15616" width="8.09765625" style="63"/>
    <col min="15617" max="15617" width="6.09765625" style="63" customWidth="1"/>
    <col min="15618" max="15618" width="49.69921875" style="63" customWidth="1"/>
    <col min="15619" max="15619" width="15.09765625" style="63" bestFit="1" customWidth="1"/>
    <col min="15620" max="15620" width="17.09765625" style="63" customWidth="1"/>
    <col min="15621" max="15621" width="7.19921875" style="63" customWidth="1"/>
    <col min="15622" max="15872" width="8.09765625" style="63"/>
    <col min="15873" max="15873" width="6.09765625" style="63" customWidth="1"/>
    <col min="15874" max="15874" width="49.69921875" style="63" customWidth="1"/>
    <col min="15875" max="15875" width="15.09765625" style="63" bestFit="1" customWidth="1"/>
    <col min="15876" max="15876" width="17.09765625" style="63" customWidth="1"/>
    <col min="15877" max="15877" width="7.19921875" style="63" customWidth="1"/>
    <col min="15878" max="16128" width="8.09765625" style="63"/>
    <col min="16129" max="16129" width="6.09765625" style="63" customWidth="1"/>
    <col min="16130" max="16130" width="49.69921875" style="63" customWidth="1"/>
    <col min="16131" max="16131" width="15.09765625" style="63" bestFit="1" customWidth="1"/>
    <col min="16132" max="16132" width="17.09765625" style="63" customWidth="1"/>
    <col min="16133" max="16133" width="7.19921875" style="63" customWidth="1"/>
    <col min="16134" max="16384" width="8.09765625" style="63"/>
  </cols>
  <sheetData>
    <row r="1" spans="1:34" ht="14.25" customHeight="1">
      <c r="A1" s="63" t="s">
        <v>322</v>
      </c>
      <c r="D1" s="1271"/>
      <c r="E1" s="1271"/>
      <c r="F1" s="1271"/>
      <c r="G1" s="1271"/>
    </row>
    <row r="2" spans="1:34" ht="39" customHeight="1">
      <c r="A2" s="73"/>
      <c r="B2" s="73"/>
      <c r="C2" s="73"/>
      <c r="D2" s="222" t="s">
        <v>0</v>
      </c>
      <c r="E2" s="73"/>
    </row>
    <row r="3" spans="1:34" ht="24" customHeight="1">
      <c r="A3" s="1192" t="s">
        <v>323</v>
      </c>
      <c r="B3" s="1192"/>
      <c r="C3" s="1192"/>
      <c r="D3" s="1192"/>
      <c r="E3" s="223"/>
      <c r="F3" s="224"/>
    </row>
    <row r="4" spans="1:34" ht="24" customHeight="1">
      <c r="A4" s="225"/>
      <c r="B4" s="1192" t="s">
        <v>309</v>
      </c>
      <c r="C4" s="1192"/>
      <c r="D4" s="1192"/>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row>
    <row r="5" spans="1:34" ht="19.5" customHeight="1" thickBot="1">
      <c r="A5" s="1272"/>
      <c r="B5" s="1272"/>
      <c r="C5" s="1272"/>
      <c r="D5" s="1272"/>
      <c r="E5" s="1272"/>
    </row>
    <row r="6" spans="1:34" ht="50.25" customHeight="1" thickTop="1" thickBot="1">
      <c r="A6" s="1273" t="s">
        <v>324</v>
      </c>
      <c r="B6" s="1274"/>
      <c r="C6" s="227" t="s">
        <v>325</v>
      </c>
      <c r="D6" s="228" t="s">
        <v>326</v>
      </c>
      <c r="E6" s="73"/>
    </row>
    <row r="7" spans="1:34" ht="27.75" customHeight="1" thickTop="1">
      <c r="A7" s="229">
        <v>1</v>
      </c>
      <c r="B7" s="230"/>
      <c r="C7" s="230"/>
      <c r="D7" s="231"/>
      <c r="E7" s="73"/>
    </row>
    <row r="8" spans="1:34" ht="27.75" customHeight="1">
      <c r="A8" s="232">
        <v>2</v>
      </c>
      <c r="B8" s="233"/>
      <c r="C8" s="233"/>
      <c r="D8" s="234"/>
      <c r="E8" s="73"/>
    </row>
    <row r="9" spans="1:34" ht="27.75" customHeight="1">
      <c r="A9" s="232">
        <v>3</v>
      </c>
      <c r="B9" s="233"/>
      <c r="C9" s="233"/>
      <c r="D9" s="234"/>
      <c r="E9" s="73"/>
    </row>
    <row r="10" spans="1:34" ht="27.75" customHeight="1">
      <c r="A10" s="232">
        <v>4</v>
      </c>
      <c r="B10" s="233"/>
      <c r="C10" s="233"/>
      <c r="D10" s="234"/>
      <c r="E10" s="73"/>
    </row>
    <row r="11" spans="1:34" ht="27.75" customHeight="1">
      <c r="A11" s="232">
        <v>5</v>
      </c>
      <c r="B11" s="233"/>
      <c r="C11" s="233"/>
      <c r="D11" s="234"/>
      <c r="E11" s="73"/>
    </row>
    <row r="12" spans="1:34" ht="27.75" customHeight="1">
      <c r="A12" s="232">
        <v>6</v>
      </c>
      <c r="B12" s="235"/>
      <c r="C12" s="235"/>
      <c r="D12" s="234"/>
      <c r="E12" s="73"/>
    </row>
    <row r="13" spans="1:34" ht="27.75" customHeight="1">
      <c r="A13" s="232">
        <v>7</v>
      </c>
      <c r="B13" s="235"/>
      <c r="C13" s="235"/>
      <c r="D13" s="234"/>
      <c r="E13" s="73"/>
    </row>
    <row r="14" spans="1:34" ht="27.75" customHeight="1">
      <c r="A14" s="232">
        <v>8</v>
      </c>
      <c r="B14" s="235"/>
      <c r="C14" s="235"/>
      <c r="D14" s="234"/>
      <c r="E14" s="73"/>
    </row>
    <row r="15" spans="1:34" ht="27.75" customHeight="1">
      <c r="A15" s="232">
        <v>9</v>
      </c>
      <c r="B15" s="235"/>
      <c r="C15" s="235"/>
      <c r="D15" s="234"/>
      <c r="E15" s="73"/>
    </row>
    <row r="16" spans="1:34" ht="27.75" customHeight="1" thickBot="1">
      <c r="A16" s="236">
        <v>10</v>
      </c>
      <c r="B16" s="237"/>
      <c r="C16" s="237"/>
      <c r="D16" s="238"/>
      <c r="E16" s="73"/>
    </row>
    <row r="17" spans="1:5" ht="13.8" thickTop="1">
      <c r="A17" s="73"/>
      <c r="B17" s="73"/>
      <c r="C17" s="73"/>
      <c r="D17" s="73"/>
      <c r="E17" s="73"/>
    </row>
    <row r="18" spans="1:5" ht="32.25" customHeight="1">
      <c r="A18" s="1270" t="s">
        <v>327</v>
      </c>
      <c r="B18" s="1270"/>
      <c r="C18" s="1270"/>
      <c r="D18" s="1270"/>
      <c r="E18" s="1270"/>
    </row>
    <row r="19" spans="1:5" ht="25.5" customHeight="1">
      <c r="A19" s="1270" t="s">
        <v>328</v>
      </c>
      <c r="B19" s="1270"/>
      <c r="C19" s="1270"/>
      <c r="D19" s="1270"/>
      <c r="E19" s="239"/>
    </row>
    <row r="20" spans="1:5" ht="39" customHeight="1">
      <c r="A20" s="1270" t="s">
        <v>329</v>
      </c>
      <c r="B20" s="1270"/>
      <c r="C20" s="1270"/>
      <c r="D20" s="1270"/>
      <c r="E20" s="240"/>
    </row>
    <row r="21" spans="1:5">
      <c r="A21" s="241"/>
      <c r="B21" s="241"/>
      <c r="C21" s="241"/>
      <c r="D21" s="241"/>
      <c r="E21" s="241"/>
    </row>
    <row r="22" spans="1:5">
      <c r="A22" s="241"/>
      <c r="B22" s="241"/>
      <c r="C22" s="241"/>
      <c r="D22" s="241"/>
      <c r="E22" s="241"/>
    </row>
    <row r="23" spans="1:5">
      <c r="A23" s="241"/>
      <c r="B23" s="241"/>
      <c r="C23" s="241"/>
      <c r="D23" s="241"/>
      <c r="E23" s="241"/>
    </row>
    <row r="24" spans="1:5">
      <c r="A24" s="241"/>
      <c r="B24" s="241"/>
      <c r="C24" s="241"/>
      <c r="D24" s="241"/>
      <c r="E24" s="241"/>
    </row>
    <row r="25" spans="1:5">
      <c r="A25" s="241"/>
      <c r="B25" s="241"/>
      <c r="C25" s="241"/>
      <c r="D25" s="241"/>
      <c r="E25" s="241"/>
    </row>
    <row r="26" spans="1:5">
      <c r="A26" s="241"/>
      <c r="B26" s="241"/>
      <c r="C26" s="241"/>
      <c r="D26" s="241"/>
      <c r="E26" s="241"/>
    </row>
    <row r="27" spans="1:5">
      <c r="A27" s="241"/>
      <c r="B27" s="241"/>
      <c r="C27" s="241"/>
      <c r="D27" s="241"/>
      <c r="E27" s="241"/>
    </row>
    <row r="36" ht="6.75" customHeight="1"/>
  </sheetData>
  <mergeCells count="8">
    <mergeCell ref="A19:D19"/>
    <mergeCell ref="A20:D20"/>
    <mergeCell ref="D1:G1"/>
    <mergeCell ref="A3:D3"/>
    <mergeCell ref="B4:D4"/>
    <mergeCell ref="A5:E5"/>
    <mergeCell ref="A6:B6"/>
    <mergeCell ref="A18:E18"/>
  </mergeCells>
  <phoneticPr fontId="3"/>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294B-98DF-4AD6-9A22-6413D6E5D4B4}">
  <sheetPr>
    <tabColor theme="4"/>
  </sheetPr>
  <dimension ref="A1:L36"/>
  <sheetViews>
    <sheetView view="pageBreakPreview" zoomScale="110" zoomScaleNormal="100" zoomScaleSheetLayoutView="110" workbookViewId="0">
      <selection activeCell="B7" sqref="B7:B15"/>
    </sheetView>
  </sheetViews>
  <sheetFormatPr defaultRowHeight="13.2"/>
  <cols>
    <col min="1" max="1" width="1.09765625" style="244" customWidth="1"/>
    <col min="2" max="2" width="20" style="244" customWidth="1"/>
    <col min="3" max="3" width="9.69921875" style="244" customWidth="1"/>
    <col min="4" max="4" width="15.19921875" style="244" customWidth="1"/>
    <col min="5" max="5" width="17.5" style="244" customWidth="1"/>
    <col min="6" max="6" width="12.69921875" style="244" customWidth="1"/>
    <col min="7" max="7" width="11" style="244" customWidth="1"/>
    <col min="8" max="8" width="5" style="244" customWidth="1"/>
    <col min="9" max="9" width="3.59765625" style="244" customWidth="1"/>
    <col min="10" max="10" width="8.296875" style="244" customWidth="1"/>
    <col min="11" max="11" width="1" style="244" customWidth="1"/>
    <col min="12" max="12" width="2.5" style="244" customWidth="1"/>
    <col min="13" max="259" width="8.796875" style="244"/>
    <col min="260" max="260" width="1.09765625" style="244" customWidth="1"/>
    <col min="261" max="262" width="15.59765625" style="244" customWidth="1"/>
    <col min="263" max="263" width="15.19921875" style="244" customWidth="1"/>
    <col min="264" max="264" width="17.5" style="244" customWidth="1"/>
    <col min="265" max="265" width="15.09765625" style="244" customWidth="1"/>
    <col min="266" max="266" width="15.19921875" style="244" customWidth="1"/>
    <col min="267" max="267" width="3.69921875" style="244" customWidth="1"/>
    <col min="268" max="268" width="2.5" style="244" customWidth="1"/>
    <col min="269" max="515" width="8.796875" style="244"/>
    <col min="516" max="516" width="1.09765625" style="244" customWidth="1"/>
    <col min="517" max="518" width="15.59765625" style="244" customWidth="1"/>
    <col min="519" max="519" width="15.19921875" style="244" customWidth="1"/>
    <col min="520" max="520" width="17.5" style="244" customWidth="1"/>
    <col min="521" max="521" width="15.09765625" style="244" customWidth="1"/>
    <col min="522" max="522" width="15.19921875" style="244" customWidth="1"/>
    <col min="523" max="523" width="3.69921875" style="244" customWidth="1"/>
    <col min="524" max="524" width="2.5" style="244" customWidth="1"/>
    <col min="525" max="771" width="8.796875" style="244"/>
    <col min="772" max="772" width="1.09765625" style="244" customWidth="1"/>
    <col min="773" max="774" width="15.59765625" style="244" customWidth="1"/>
    <col min="775" max="775" width="15.19921875" style="244" customWidth="1"/>
    <col min="776" max="776" width="17.5" style="244" customWidth="1"/>
    <col min="777" max="777" width="15.09765625" style="244" customWidth="1"/>
    <col min="778" max="778" width="15.19921875" style="244" customWidth="1"/>
    <col min="779" max="779" width="3.69921875" style="244" customWidth="1"/>
    <col min="780" max="780" width="2.5" style="244" customWidth="1"/>
    <col min="781" max="1027" width="8.796875" style="244"/>
    <col min="1028" max="1028" width="1.09765625" style="244" customWidth="1"/>
    <col min="1029" max="1030" width="15.59765625" style="244" customWidth="1"/>
    <col min="1031" max="1031" width="15.19921875" style="244" customWidth="1"/>
    <col min="1032" max="1032" width="17.5" style="244" customWidth="1"/>
    <col min="1033" max="1033" width="15.09765625" style="244" customWidth="1"/>
    <col min="1034" max="1034" width="15.19921875" style="244" customWidth="1"/>
    <col min="1035" max="1035" width="3.69921875" style="244" customWidth="1"/>
    <col min="1036" max="1036" width="2.5" style="244" customWidth="1"/>
    <col min="1037" max="1283" width="8.796875" style="244"/>
    <col min="1284" max="1284" width="1.09765625" style="244" customWidth="1"/>
    <col min="1285" max="1286" width="15.59765625" style="244" customWidth="1"/>
    <col min="1287" max="1287" width="15.19921875" style="244" customWidth="1"/>
    <col min="1288" max="1288" width="17.5" style="244" customWidth="1"/>
    <col min="1289" max="1289" width="15.09765625" style="244" customWidth="1"/>
    <col min="1290" max="1290" width="15.19921875" style="244" customWidth="1"/>
    <col min="1291" max="1291" width="3.69921875" style="244" customWidth="1"/>
    <col min="1292" max="1292" width="2.5" style="244" customWidth="1"/>
    <col min="1293" max="1539" width="8.796875" style="244"/>
    <col min="1540" max="1540" width="1.09765625" style="244" customWidth="1"/>
    <col min="1541" max="1542" width="15.59765625" style="244" customWidth="1"/>
    <col min="1543" max="1543" width="15.19921875" style="244" customWidth="1"/>
    <col min="1544" max="1544" width="17.5" style="244" customWidth="1"/>
    <col min="1545" max="1545" width="15.09765625" style="244" customWidth="1"/>
    <col min="1546" max="1546" width="15.19921875" style="244" customWidth="1"/>
    <col min="1547" max="1547" width="3.69921875" style="244" customWidth="1"/>
    <col min="1548" max="1548" width="2.5" style="244" customWidth="1"/>
    <col min="1549" max="1795" width="8.796875" style="244"/>
    <col min="1796" max="1796" width="1.09765625" style="244" customWidth="1"/>
    <col min="1797" max="1798" width="15.59765625" style="244" customWidth="1"/>
    <col min="1799" max="1799" width="15.19921875" style="244" customWidth="1"/>
    <col min="1800" max="1800" width="17.5" style="244" customWidth="1"/>
    <col min="1801" max="1801" width="15.09765625" style="244" customWidth="1"/>
    <col min="1802" max="1802" width="15.19921875" style="244" customWidth="1"/>
    <col min="1803" max="1803" width="3.69921875" style="244" customWidth="1"/>
    <col min="1804" max="1804" width="2.5" style="244" customWidth="1"/>
    <col min="1805" max="2051" width="8.796875" style="244"/>
    <col min="2052" max="2052" width="1.09765625" style="244" customWidth="1"/>
    <col min="2053" max="2054" width="15.59765625" style="244" customWidth="1"/>
    <col min="2055" max="2055" width="15.19921875" style="244" customWidth="1"/>
    <col min="2056" max="2056" width="17.5" style="244" customWidth="1"/>
    <col min="2057" max="2057" width="15.09765625" style="244" customWidth="1"/>
    <col min="2058" max="2058" width="15.19921875" style="244" customWidth="1"/>
    <col min="2059" max="2059" width="3.69921875" style="244" customWidth="1"/>
    <col min="2060" max="2060" width="2.5" style="244" customWidth="1"/>
    <col min="2061" max="2307" width="8.796875" style="244"/>
    <col min="2308" max="2308" width="1.09765625" style="244" customWidth="1"/>
    <col min="2309" max="2310" width="15.59765625" style="244" customWidth="1"/>
    <col min="2311" max="2311" width="15.19921875" style="244" customWidth="1"/>
    <col min="2312" max="2312" width="17.5" style="244" customWidth="1"/>
    <col min="2313" max="2313" width="15.09765625" style="244" customWidth="1"/>
    <col min="2314" max="2314" width="15.19921875" style="244" customWidth="1"/>
    <col min="2315" max="2315" width="3.69921875" style="244" customWidth="1"/>
    <col min="2316" max="2316" width="2.5" style="244" customWidth="1"/>
    <col min="2317" max="2563" width="8.796875" style="244"/>
    <col min="2564" max="2564" width="1.09765625" style="244" customWidth="1"/>
    <col min="2565" max="2566" width="15.59765625" style="244" customWidth="1"/>
    <col min="2567" max="2567" width="15.19921875" style="244" customWidth="1"/>
    <col min="2568" max="2568" width="17.5" style="244" customWidth="1"/>
    <col min="2569" max="2569" width="15.09765625" style="244" customWidth="1"/>
    <col min="2570" max="2570" width="15.19921875" style="244" customWidth="1"/>
    <col min="2571" max="2571" width="3.69921875" style="244" customWidth="1"/>
    <col min="2572" max="2572" width="2.5" style="244" customWidth="1"/>
    <col min="2573" max="2819" width="8.796875" style="244"/>
    <col min="2820" max="2820" width="1.09765625" style="244" customWidth="1"/>
    <col min="2821" max="2822" width="15.59765625" style="244" customWidth="1"/>
    <col min="2823" max="2823" width="15.19921875" style="244" customWidth="1"/>
    <col min="2824" max="2824" width="17.5" style="244" customWidth="1"/>
    <col min="2825" max="2825" width="15.09765625" style="244" customWidth="1"/>
    <col min="2826" max="2826" width="15.19921875" style="244" customWidth="1"/>
    <col min="2827" max="2827" width="3.69921875" style="244" customWidth="1"/>
    <col min="2828" max="2828" width="2.5" style="244" customWidth="1"/>
    <col min="2829" max="3075" width="8.796875" style="244"/>
    <col min="3076" max="3076" width="1.09765625" style="244" customWidth="1"/>
    <col min="3077" max="3078" width="15.59765625" style="244" customWidth="1"/>
    <col min="3079" max="3079" width="15.19921875" style="244" customWidth="1"/>
    <col min="3080" max="3080" width="17.5" style="244" customWidth="1"/>
    <col min="3081" max="3081" width="15.09765625" style="244" customWidth="1"/>
    <col min="3082" max="3082" width="15.19921875" style="244" customWidth="1"/>
    <col min="3083" max="3083" width="3.69921875" style="244" customWidth="1"/>
    <col min="3084" max="3084" width="2.5" style="244" customWidth="1"/>
    <col min="3085" max="3331" width="8.796875" style="244"/>
    <col min="3332" max="3332" width="1.09765625" style="244" customWidth="1"/>
    <col min="3333" max="3334" width="15.59765625" style="244" customWidth="1"/>
    <col min="3335" max="3335" width="15.19921875" style="244" customWidth="1"/>
    <col min="3336" max="3336" width="17.5" style="244" customWidth="1"/>
    <col min="3337" max="3337" width="15.09765625" style="244" customWidth="1"/>
    <col min="3338" max="3338" width="15.19921875" style="244" customWidth="1"/>
    <col min="3339" max="3339" width="3.69921875" style="244" customWidth="1"/>
    <col min="3340" max="3340" width="2.5" style="244" customWidth="1"/>
    <col min="3341" max="3587" width="8.796875" style="244"/>
    <col min="3588" max="3588" width="1.09765625" style="244" customWidth="1"/>
    <col min="3589" max="3590" width="15.59765625" style="244" customWidth="1"/>
    <col min="3591" max="3591" width="15.19921875" style="244" customWidth="1"/>
    <col min="3592" max="3592" width="17.5" style="244" customWidth="1"/>
    <col min="3593" max="3593" width="15.09765625" style="244" customWidth="1"/>
    <col min="3594" max="3594" width="15.19921875" style="244" customWidth="1"/>
    <col min="3595" max="3595" width="3.69921875" style="244" customWidth="1"/>
    <col min="3596" max="3596" width="2.5" style="244" customWidth="1"/>
    <col min="3597" max="3843" width="8.796875" style="244"/>
    <col min="3844" max="3844" width="1.09765625" style="244" customWidth="1"/>
    <col min="3845" max="3846" width="15.59765625" style="244" customWidth="1"/>
    <col min="3847" max="3847" width="15.19921875" style="244" customWidth="1"/>
    <col min="3848" max="3848" width="17.5" style="244" customWidth="1"/>
    <col min="3849" max="3849" width="15.09765625" style="244" customWidth="1"/>
    <col min="3850" max="3850" width="15.19921875" style="244" customWidth="1"/>
    <col min="3851" max="3851" width="3.69921875" style="244" customWidth="1"/>
    <col min="3852" max="3852" width="2.5" style="244" customWidth="1"/>
    <col min="3853" max="4099" width="8.796875" style="244"/>
    <col min="4100" max="4100" width="1.09765625" style="244" customWidth="1"/>
    <col min="4101" max="4102" width="15.59765625" style="244" customWidth="1"/>
    <col min="4103" max="4103" width="15.19921875" style="244" customWidth="1"/>
    <col min="4104" max="4104" width="17.5" style="244" customWidth="1"/>
    <col min="4105" max="4105" width="15.09765625" style="244" customWidth="1"/>
    <col min="4106" max="4106" width="15.19921875" style="244" customWidth="1"/>
    <col min="4107" max="4107" width="3.69921875" style="244" customWidth="1"/>
    <col min="4108" max="4108" width="2.5" style="244" customWidth="1"/>
    <col min="4109" max="4355" width="8.796875" style="244"/>
    <col min="4356" max="4356" width="1.09765625" style="244" customWidth="1"/>
    <col min="4357" max="4358" width="15.59765625" style="244" customWidth="1"/>
    <col min="4359" max="4359" width="15.19921875" style="244" customWidth="1"/>
    <col min="4360" max="4360" width="17.5" style="244" customWidth="1"/>
    <col min="4361" max="4361" width="15.09765625" style="244" customWidth="1"/>
    <col min="4362" max="4362" width="15.19921875" style="244" customWidth="1"/>
    <col min="4363" max="4363" width="3.69921875" style="244" customWidth="1"/>
    <col min="4364" max="4364" width="2.5" style="244" customWidth="1"/>
    <col min="4365" max="4611" width="8.796875" style="244"/>
    <col min="4612" max="4612" width="1.09765625" style="244" customWidth="1"/>
    <col min="4613" max="4614" width="15.59765625" style="244" customWidth="1"/>
    <col min="4615" max="4615" width="15.19921875" style="244" customWidth="1"/>
    <col min="4616" max="4616" width="17.5" style="244" customWidth="1"/>
    <col min="4617" max="4617" width="15.09765625" style="244" customWidth="1"/>
    <col min="4618" max="4618" width="15.19921875" style="244" customWidth="1"/>
    <col min="4619" max="4619" width="3.69921875" style="244" customWidth="1"/>
    <col min="4620" max="4620" width="2.5" style="244" customWidth="1"/>
    <col min="4621" max="4867" width="8.796875" style="244"/>
    <col min="4868" max="4868" width="1.09765625" style="244" customWidth="1"/>
    <col min="4869" max="4870" width="15.59765625" style="244" customWidth="1"/>
    <col min="4871" max="4871" width="15.19921875" style="244" customWidth="1"/>
    <col min="4872" max="4872" width="17.5" style="244" customWidth="1"/>
    <col min="4873" max="4873" width="15.09765625" style="244" customWidth="1"/>
    <col min="4874" max="4874" width="15.19921875" style="244" customWidth="1"/>
    <col min="4875" max="4875" width="3.69921875" style="244" customWidth="1"/>
    <col min="4876" max="4876" width="2.5" style="244" customWidth="1"/>
    <col min="4877" max="5123" width="8.796875" style="244"/>
    <col min="5124" max="5124" width="1.09765625" style="244" customWidth="1"/>
    <col min="5125" max="5126" width="15.59765625" style="244" customWidth="1"/>
    <col min="5127" max="5127" width="15.19921875" style="244" customWidth="1"/>
    <col min="5128" max="5128" width="17.5" style="244" customWidth="1"/>
    <col min="5129" max="5129" width="15.09765625" style="244" customWidth="1"/>
    <col min="5130" max="5130" width="15.19921875" style="244" customWidth="1"/>
    <col min="5131" max="5131" width="3.69921875" style="244" customWidth="1"/>
    <col min="5132" max="5132" width="2.5" style="244" customWidth="1"/>
    <col min="5133" max="5379" width="8.796875" style="244"/>
    <col min="5380" max="5380" width="1.09765625" style="244" customWidth="1"/>
    <col min="5381" max="5382" width="15.59765625" style="244" customWidth="1"/>
    <col min="5383" max="5383" width="15.19921875" style="244" customWidth="1"/>
    <col min="5384" max="5384" width="17.5" style="244" customWidth="1"/>
    <col min="5385" max="5385" width="15.09765625" style="244" customWidth="1"/>
    <col min="5386" max="5386" width="15.19921875" style="244" customWidth="1"/>
    <col min="5387" max="5387" width="3.69921875" style="244" customWidth="1"/>
    <col min="5388" max="5388" width="2.5" style="244" customWidth="1"/>
    <col min="5389" max="5635" width="8.796875" style="244"/>
    <col min="5636" max="5636" width="1.09765625" style="244" customWidth="1"/>
    <col min="5637" max="5638" width="15.59765625" style="244" customWidth="1"/>
    <col min="5639" max="5639" width="15.19921875" style="244" customWidth="1"/>
    <col min="5640" max="5640" width="17.5" style="244" customWidth="1"/>
    <col min="5641" max="5641" width="15.09765625" style="244" customWidth="1"/>
    <col min="5642" max="5642" width="15.19921875" style="244" customWidth="1"/>
    <col min="5643" max="5643" width="3.69921875" style="244" customWidth="1"/>
    <col min="5644" max="5644" width="2.5" style="244" customWidth="1"/>
    <col min="5645" max="5891" width="8.796875" style="244"/>
    <col min="5892" max="5892" width="1.09765625" style="244" customWidth="1"/>
    <col min="5893" max="5894" width="15.59765625" style="244" customWidth="1"/>
    <col min="5895" max="5895" width="15.19921875" style="244" customWidth="1"/>
    <col min="5896" max="5896" width="17.5" style="244" customWidth="1"/>
    <col min="5897" max="5897" width="15.09765625" style="244" customWidth="1"/>
    <col min="5898" max="5898" width="15.19921875" style="244" customWidth="1"/>
    <col min="5899" max="5899" width="3.69921875" style="244" customWidth="1"/>
    <col min="5900" max="5900" width="2.5" style="244" customWidth="1"/>
    <col min="5901" max="6147" width="8.796875" style="244"/>
    <col min="6148" max="6148" width="1.09765625" style="244" customWidth="1"/>
    <col min="6149" max="6150" width="15.59765625" style="244" customWidth="1"/>
    <col min="6151" max="6151" width="15.19921875" style="244" customWidth="1"/>
    <col min="6152" max="6152" width="17.5" style="244" customWidth="1"/>
    <col min="6153" max="6153" width="15.09765625" style="244" customWidth="1"/>
    <col min="6154" max="6154" width="15.19921875" style="244" customWidth="1"/>
    <col min="6155" max="6155" width="3.69921875" style="244" customWidth="1"/>
    <col min="6156" max="6156" width="2.5" style="244" customWidth="1"/>
    <col min="6157" max="6403" width="8.796875" style="244"/>
    <col min="6404" max="6404" width="1.09765625" style="244" customWidth="1"/>
    <col min="6405" max="6406" width="15.59765625" style="244" customWidth="1"/>
    <col min="6407" max="6407" width="15.19921875" style="244" customWidth="1"/>
    <col min="6408" max="6408" width="17.5" style="244" customWidth="1"/>
    <col min="6409" max="6409" width="15.09765625" style="244" customWidth="1"/>
    <col min="6410" max="6410" width="15.19921875" style="244" customWidth="1"/>
    <col min="6411" max="6411" width="3.69921875" style="244" customWidth="1"/>
    <col min="6412" max="6412" width="2.5" style="244" customWidth="1"/>
    <col min="6413" max="6659" width="8.796875" style="244"/>
    <col min="6660" max="6660" width="1.09765625" style="244" customWidth="1"/>
    <col min="6661" max="6662" width="15.59765625" style="244" customWidth="1"/>
    <col min="6663" max="6663" width="15.19921875" style="244" customWidth="1"/>
    <col min="6664" max="6664" width="17.5" style="244" customWidth="1"/>
    <col min="6665" max="6665" width="15.09765625" style="244" customWidth="1"/>
    <col min="6666" max="6666" width="15.19921875" style="244" customWidth="1"/>
    <col min="6667" max="6667" width="3.69921875" style="244" customWidth="1"/>
    <col min="6668" max="6668" width="2.5" style="244" customWidth="1"/>
    <col min="6669" max="6915" width="8.796875" style="244"/>
    <col min="6916" max="6916" width="1.09765625" style="244" customWidth="1"/>
    <col min="6917" max="6918" width="15.59765625" style="244" customWidth="1"/>
    <col min="6919" max="6919" width="15.19921875" style="244" customWidth="1"/>
    <col min="6920" max="6920" width="17.5" style="244" customWidth="1"/>
    <col min="6921" max="6921" width="15.09765625" style="244" customWidth="1"/>
    <col min="6922" max="6922" width="15.19921875" style="244" customWidth="1"/>
    <col min="6923" max="6923" width="3.69921875" style="244" customWidth="1"/>
    <col min="6924" max="6924" width="2.5" style="244" customWidth="1"/>
    <col min="6925" max="7171" width="8.796875" style="244"/>
    <col min="7172" max="7172" width="1.09765625" style="244" customWidth="1"/>
    <col min="7173" max="7174" width="15.59765625" style="244" customWidth="1"/>
    <col min="7175" max="7175" width="15.19921875" style="244" customWidth="1"/>
    <col min="7176" max="7176" width="17.5" style="244" customWidth="1"/>
    <col min="7177" max="7177" width="15.09765625" style="244" customWidth="1"/>
    <col min="7178" max="7178" width="15.19921875" style="244" customWidth="1"/>
    <col min="7179" max="7179" width="3.69921875" style="244" customWidth="1"/>
    <col min="7180" max="7180" width="2.5" style="244" customWidth="1"/>
    <col min="7181" max="7427" width="8.796875" style="244"/>
    <col min="7428" max="7428" width="1.09765625" style="244" customWidth="1"/>
    <col min="7429" max="7430" width="15.59765625" style="244" customWidth="1"/>
    <col min="7431" max="7431" width="15.19921875" style="244" customWidth="1"/>
    <col min="7432" max="7432" width="17.5" style="244" customWidth="1"/>
    <col min="7433" max="7433" width="15.09765625" style="244" customWidth="1"/>
    <col min="7434" max="7434" width="15.19921875" style="244" customWidth="1"/>
    <col min="7435" max="7435" width="3.69921875" style="244" customWidth="1"/>
    <col min="7436" max="7436" width="2.5" style="244" customWidth="1"/>
    <col min="7437" max="7683" width="8.796875" style="244"/>
    <col min="7684" max="7684" width="1.09765625" style="244" customWidth="1"/>
    <col min="7685" max="7686" width="15.59765625" style="244" customWidth="1"/>
    <col min="7687" max="7687" width="15.19921875" style="244" customWidth="1"/>
    <col min="7688" max="7688" width="17.5" style="244" customWidth="1"/>
    <col min="7689" max="7689" width="15.09765625" style="244" customWidth="1"/>
    <col min="7690" max="7690" width="15.19921875" style="244" customWidth="1"/>
    <col min="7691" max="7691" width="3.69921875" style="244" customWidth="1"/>
    <col min="7692" max="7692" width="2.5" style="244" customWidth="1"/>
    <col min="7693" max="7939" width="8.796875" style="244"/>
    <col min="7940" max="7940" width="1.09765625" style="244" customWidth="1"/>
    <col min="7941" max="7942" width="15.59765625" style="244" customWidth="1"/>
    <col min="7943" max="7943" width="15.19921875" style="244" customWidth="1"/>
    <col min="7944" max="7944" width="17.5" style="244" customWidth="1"/>
    <col min="7945" max="7945" width="15.09765625" style="244" customWidth="1"/>
    <col min="7946" max="7946" width="15.19921875" style="244" customWidth="1"/>
    <col min="7947" max="7947" width="3.69921875" style="244" customWidth="1"/>
    <col min="7948" max="7948" width="2.5" style="244" customWidth="1"/>
    <col min="7949" max="8195" width="8.796875" style="244"/>
    <col min="8196" max="8196" width="1.09765625" style="244" customWidth="1"/>
    <col min="8197" max="8198" width="15.59765625" style="244" customWidth="1"/>
    <col min="8199" max="8199" width="15.19921875" style="244" customWidth="1"/>
    <col min="8200" max="8200" width="17.5" style="244" customWidth="1"/>
    <col min="8201" max="8201" width="15.09765625" style="244" customWidth="1"/>
    <col min="8202" max="8202" width="15.19921875" style="244" customWidth="1"/>
    <col min="8203" max="8203" width="3.69921875" style="244" customWidth="1"/>
    <col min="8204" max="8204" width="2.5" style="244" customWidth="1"/>
    <col min="8205" max="8451" width="8.796875" style="244"/>
    <col min="8452" max="8452" width="1.09765625" style="244" customWidth="1"/>
    <col min="8453" max="8454" width="15.59765625" style="244" customWidth="1"/>
    <col min="8455" max="8455" width="15.19921875" style="244" customWidth="1"/>
    <col min="8456" max="8456" width="17.5" style="244" customWidth="1"/>
    <col min="8457" max="8457" width="15.09765625" style="244" customWidth="1"/>
    <col min="8458" max="8458" width="15.19921875" style="244" customWidth="1"/>
    <col min="8459" max="8459" width="3.69921875" style="244" customWidth="1"/>
    <col min="8460" max="8460" width="2.5" style="244" customWidth="1"/>
    <col min="8461" max="8707" width="8.796875" style="244"/>
    <col min="8708" max="8708" width="1.09765625" style="244" customWidth="1"/>
    <col min="8709" max="8710" width="15.59765625" style="244" customWidth="1"/>
    <col min="8711" max="8711" width="15.19921875" style="244" customWidth="1"/>
    <col min="8712" max="8712" width="17.5" style="244" customWidth="1"/>
    <col min="8713" max="8713" width="15.09765625" style="244" customWidth="1"/>
    <col min="8714" max="8714" width="15.19921875" style="244" customWidth="1"/>
    <col min="8715" max="8715" width="3.69921875" style="244" customWidth="1"/>
    <col min="8716" max="8716" width="2.5" style="244" customWidth="1"/>
    <col min="8717" max="8963" width="8.796875" style="244"/>
    <col min="8964" max="8964" width="1.09765625" style="244" customWidth="1"/>
    <col min="8965" max="8966" width="15.59765625" style="244" customWidth="1"/>
    <col min="8967" max="8967" width="15.19921875" style="244" customWidth="1"/>
    <col min="8968" max="8968" width="17.5" style="244" customWidth="1"/>
    <col min="8969" max="8969" width="15.09765625" style="244" customWidth="1"/>
    <col min="8970" max="8970" width="15.19921875" style="244" customWidth="1"/>
    <col min="8971" max="8971" width="3.69921875" style="244" customWidth="1"/>
    <col min="8972" max="8972" width="2.5" style="244" customWidth="1"/>
    <col min="8973" max="9219" width="8.796875" style="244"/>
    <col min="9220" max="9220" width="1.09765625" style="244" customWidth="1"/>
    <col min="9221" max="9222" width="15.59765625" style="244" customWidth="1"/>
    <col min="9223" max="9223" width="15.19921875" style="244" customWidth="1"/>
    <col min="9224" max="9224" width="17.5" style="244" customWidth="1"/>
    <col min="9225" max="9225" width="15.09765625" style="244" customWidth="1"/>
    <col min="9226" max="9226" width="15.19921875" style="244" customWidth="1"/>
    <col min="9227" max="9227" width="3.69921875" style="244" customWidth="1"/>
    <col min="9228" max="9228" width="2.5" style="244" customWidth="1"/>
    <col min="9229" max="9475" width="8.796875" style="244"/>
    <col min="9476" max="9476" width="1.09765625" style="244" customWidth="1"/>
    <col min="9477" max="9478" width="15.59765625" style="244" customWidth="1"/>
    <col min="9479" max="9479" width="15.19921875" style="244" customWidth="1"/>
    <col min="9480" max="9480" width="17.5" style="244" customWidth="1"/>
    <col min="9481" max="9481" width="15.09765625" style="244" customWidth="1"/>
    <col min="9482" max="9482" width="15.19921875" style="244" customWidth="1"/>
    <col min="9483" max="9483" width="3.69921875" style="244" customWidth="1"/>
    <col min="9484" max="9484" width="2.5" style="244" customWidth="1"/>
    <col min="9485" max="9731" width="8.796875" style="244"/>
    <col min="9732" max="9732" width="1.09765625" style="244" customWidth="1"/>
    <col min="9733" max="9734" width="15.59765625" style="244" customWidth="1"/>
    <col min="9735" max="9735" width="15.19921875" style="244" customWidth="1"/>
    <col min="9736" max="9736" width="17.5" style="244" customWidth="1"/>
    <col min="9737" max="9737" width="15.09765625" style="244" customWidth="1"/>
    <col min="9738" max="9738" width="15.19921875" style="244" customWidth="1"/>
    <col min="9739" max="9739" width="3.69921875" style="244" customWidth="1"/>
    <col min="9740" max="9740" width="2.5" style="244" customWidth="1"/>
    <col min="9741" max="9987" width="8.796875" style="244"/>
    <col min="9988" max="9988" width="1.09765625" style="244" customWidth="1"/>
    <col min="9989" max="9990" width="15.59765625" style="244" customWidth="1"/>
    <col min="9991" max="9991" width="15.19921875" style="244" customWidth="1"/>
    <col min="9992" max="9992" width="17.5" style="244" customWidth="1"/>
    <col min="9993" max="9993" width="15.09765625" style="244" customWidth="1"/>
    <col min="9994" max="9994" width="15.19921875" style="244" customWidth="1"/>
    <col min="9995" max="9995" width="3.69921875" style="244" customWidth="1"/>
    <col min="9996" max="9996" width="2.5" style="244" customWidth="1"/>
    <col min="9997" max="10243" width="8.796875" style="244"/>
    <col min="10244" max="10244" width="1.09765625" style="244" customWidth="1"/>
    <col min="10245" max="10246" width="15.59765625" style="244" customWidth="1"/>
    <col min="10247" max="10247" width="15.19921875" style="244" customWidth="1"/>
    <col min="10248" max="10248" width="17.5" style="244" customWidth="1"/>
    <col min="10249" max="10249" width="15.09765625" style="244" customWidth="1"/>
    <col min="10250" max="10250" width="15.19921875" style="244" customWidth="1"/>
    <col min="10251" max="10251" width="3.69921875" style="244" customWidth="1"/>
    <col min="10252" max="10252" width="2.5" style="244" customWidth="1"/>
    <col min="10253" max="10499" width="8.796875" style="244"/>
    <col min="10500" max="10500" width="1.09765625" style="244" customWidth="1"/>
    <col min="10501" max="10502" width="15.59765625" style="244" customWidth="1"/>
    <col min="10503" max="10503" width="15.19921875" style="244" customWidth="1"/>
    <col min="10504" max="10504" width="17.5" style="244" customWidth="1"/>
    <col min="10505" max="10505" width="15.09765625" style="244" customWidth="1"/>
    <col min="10506" max="10506" width="15.19921875" style="244" customWidth="1"/>
    <col min="10507" max="10507" width="3.69921875" style="244" customWidth="1"/>
    <col min="10508" max="10508" width="2.5" style="244" customWidth="1"/>
    <col min="10509" max="10755" width="8.796875" style="244"/>
    <col min="10756" max="10756" width="1.09765625" style="244" customWidth="1"/>
    <col min="10757" max="10758" width="15.59765625" style="244" customWidth="1"/>
    <col min="10759" max="10759" width="15.19921875" style="244" customWidth="1"/>
    <col min="10760" max="10760" width="17.5" style="244" customWidth="1"/>
    <col min="10761" max="10761" width="15.09765625" style="244" customWidth="1"/>
    <col min="10762" max="10762" width="15.19921875" style="244" customWidth="1"/>
    <col min="10763" max="10763" width="3.69921875" style="244" customWidth="1"/>
    <col min="10764" max="10764" width="2.5" style="244" customWidth="1"/>
    <col min="10765" max="11011" width="8.796875" style="244"/>
    <col min="11012" max="11012" width="1.09765625" style="244" customWidth="1"/>
    <col min="11013" max="11014" width="15.59765625" style="244" customWidth="1"/>
    <col min="11015" max="11015" width="15.19921875" style="244" customWidth="1"/>
    <col min="11016" max="11016" width="17.5" style="244" customWidth="1"/>
    <col min="11017" max="11017" width="15.09765625" style="244" customWidth="1"/>
    <col min="11018" max="11018" width="15.19921875" style="244" customWidth="1"/>
    <col min="11019" max="11019" width="3.69921875" style="244" customWidth="1"/>
    <col min="11020" max="11020" width="2.5" style="244" customWidth="1"/>
    <col min="11021" max="11267" width="8.796875" style="244"/>
    <col min="11268" max="11268" width="1.09765625" style="244" customWidth="1"/>
    <col min="11269" max="11270" width="15.59765625" style="244" customWidth="1"/>
    <col min="11271" max="11271" width="15.19921875" style="244" customWidth="1"/>
    <col min="11272" max="11272" width="17.5" style="244" customWidth="1"/>
    <col min="11273" max="11273" width="15.09765625" style="244" customWidth="1"/>
    <col min="11274" max="11274" width="15.19921875" style="244" customWidth="1"/>
    <col min="11275" max="11275" width="3.69921875" style="244" customWidth="1"/>
    <col min="11276" max="11276" width="2.5" style="244" customWidth="1"/>
    <col min="11277" max="11523" width="8.796875" style="244"/>
    <col min="11524" max="11524" width="1.09765625" style="244" customWidth="1"/>
    <col min="11525" max="11526" width="15.59765625" style="244" customWidth="1"/>
    <col min="11527" max="11527" width="15.19921875" style="244" customWidth="1"/>
    <col min="11528" max="11528" width="17.5" style="244" customWidth="1"/>
    <col min="11529" max="11529" width="15.09765625" style="244" customWidth="1"/>
    <col min="11530" max="11530" width="15.19921875" style="244" customWidth="1"/>
    <col min="11531" max="11531" width="3.69921875" style="244" customWidth="1"/>
    <col min="11532" max="11532" width="2.5" style="244" customWidth="1"/>
    <col min="11533" max="11779" width="8.796875" style="244"/>
    <col min="11780" max="11780" width="1.09765625" style="244" customWidth="1"/>
    <col min="11781" max="11782" width="15.59765625" style="244" customWidth="1"/>
    <col min="11783" max="11783" width="15.19921875" style="244" customWidth="1"/>
    <col min="11784" max="11784" width="17.5" style="244" customWidth="1"/>
    <col min="11785" max="11785" width="15.09765625" style="244" customWidth="1"/>
    <col min="11786" max="11786" width="15.19921875" style="244" customWidth="1"/>
    <col min="11787" max="11787" width="3.69921875" style="244" customWidth="1"/>
    <col min="11788" max="11788" width="2.5" style="244" customWidth="1"/>
    <col min="11789" max="12035" width="8.796875" style="244"/>
    <col min="12036" max="12036" width="1.09765625" style="244" customWidth="1"/>
    <col min="12037" max="12038" width="15.59765625" style="244" customWidth="1"/>
    <col min="12039" max="12039" width="15.19921875" style="244" customWidth="1"/>
    <col min="12040" max="12040" width="17.5" style="244" customWidth="1"/>
    <col min="12041" max="12041" width="15.09765625" style="244" customWidth="1"/>
    <col min="12042" max="12042" width="15.19921875" style="244" customWidth="1"/>
    <col min="12043" max="12043" width="3.69921875" style="244" customWidth="1"/>
    <col min="12044" max="12044" width="2.5" style="244" customWidth="1"/>
    <col min="12045" max="12291" width="8.796875" style="244"/>
    <col min="12292" max="12292" width="1.09765625" style="244" customWidth="1"/>
    <col min="12293" max="12294" width="15.59765625" style="244" customWidth="1"/>
    <col min="12295" max="12295" width="15.19921875" style="244" customWidth="1"/>
    <col min="12296" max="12296" width="17.5" style="244" customWidth="1"/>
    <col min="12297" max="12297" width="15.09765625" style="244" customWidth="1"/>
    <col min="12298" max="12298" width="15.19921875" style="244" customWidth="1"/>
    <col min="12299" max="12299" width="3.69921875" style="244" customWidth="1"/>
    <col min="12300" max="12300" width="2.5" style="244" customWidth="1"/>
    <col min="12301" max="12547" width="8.796875" style="244"/>
    <col min="12548" max="12548" width="1.09765625" style="244" customWidth="1"/>
    <col min="12549" max="12550" width="15.59765625" style="244" customWidth="1"/>
    <col min="12551" max="12551" width="15.19921875" style="244" customWidth="1"/>
    <col min="12552" max="12552" width="17.5" style="244" customWidth="1"/>
    <col min="12553" max="12553" width="15.09765625" style="244" customWidth="1"/>
    <col min="12554" max="12554" width="15.19921875" style="244" customWidth="1"/>
    <col min="12555" max="12555" width="3.69921875" style="244" customWidth="1"/>
    <col min="12556" max="12556" width="2.5" style="244" customWidth="1"/>
    <col min="12557" max="12803" width="8.796875" style="244"/>
    <col min="12804" max="12804" width="1.09765625" style="244" customWidth="1"/>
    <col min="12805" max="12806" width="15.59765625" style="244" customWidth="1"/>
    <col min="12807" max="12807" width="15.19921875" style="244" customWidth="1"/>
    <col min="12808" max="12808" width="17.5" style="244" customWidth="1"/>
    <col min="12809" max="12809" width="15.09765625" style="244" customWidth="1"/>
    <col min="12810" max="12810" width="15.19921875" style="244" customWidth="1"/>
    <col min="12811" max="12811" width="3.69921875" style="244" customWidth="1"/>
    <col min="12812" max="12812" width="2.5" style="244" customWidth="1"/>
    <col min="12813" max="13059" width="8.796875" style="244"/>
    <col min="13060" max="13060" width="1.09765625" style="244" customWidth="1"/>
    <col min="13061" max="13062" width="15.59765625" style="244" customWidth="1"/>
    <col min="13063" max="13063" width="15.19921875" style="244" customWidth="1"/>
    <col min="13064" max="13064" width="17.5" style="244" customWidth="1"/>
    <col min="13065" max="13065" width="15.09765625" style="244" customWidth="1"/>
    <col min="13066" max="13066" width="15.19921875" style="244" customWidth="1"/>
    <col min="13067" max="13067" width="3.69921875" style="244" customWidth="1"/>
    <col min="13068" max="13068" width="2.5" style="244" customWidth="1"/>
    <col min="13069" max="13315" width="8.796875" style="244"/>
    <col min="13316" max="13316" width="1.09765625" style="244" customWidth="1"/>
    <col min="13317" max="13318" width="15.59765625" style="244" customWidth="1"/>
    <col min="13319" max="13319" width="15.19921875" style="244" customWidth="1"/>
    <col min="13320" max="13320" width="17.5" style="244" customWidth="1"/>
    <col min="13321" max="13321" width="15.09765625" style="244" customWidth="1"/>
    <col min="13322" max="13322" width="15.19921875" style="244" customWidth="1"/>
    <col min="13323" max="13323" width="3.69921875" style="244" customWidth="1"/>
    <col min="13324" max="13324" width="2.5" style="244" customWidth="1"/>
    <col min="13325" max="13571" width="8.796875" style="244"/>
    <col min="13572" max="13572" width="1.09765625" style="244" customWidth="1"/>
    <col min="13573" max="13574" width="15.59765625" style="244" customWidth="1"/>
    <col min="13575" max="13575" width="15.19921875" style="244" customWidth="1"/>
    <col min="13576" max="13576" width="17.5" style="244" customWidth="1"/>
    <col min="13577" max="13577" width="15.09765625" style="244" customWidth="1"/>
    <col min="13578" max="13578" width="15.19921875" style="244" customWidth="1"/>
    <col min="13579" max="13579" width="3.69921875" style="244" customWidth="1"/>
    <col min="13580" max="13580" width="2.5" style="244" customWidth="1"/>
    <col min="13581" max="13827" width="8.796875" style="244"/>
    <col min="13828" max="13828" width="1.09765625" style="244" customWidth="1"/>
    <col min="13829" max="13830" width="15.59765625" style="244" customWidth="1"/>
    <col min="13831" max="13831" width="15.19921875" style="244" customWidth="1"/>
    <col min="13832" max="13832" width="17.5" style="244" customWidth="1"/>
    <col min="13833" max="13833" width="15.09765625" style="244" customWidth="1"/>
    <col min="13834" max="13834" width="15.19921875" style="244" customWidth="1"/>
    <col min="13835" max="13835" width="3.69921875" style="244" customWidth="1"/>
    <col min="13836" max="13836" width="2.5" style="244" customWidth="1"/>
    <col min="13837" max="14083" width="8.796875" style="244"/>
    <col min="14084" max="14084" width="1.09765625" style="244" customWidth="1"/>
    <col min="14085" max="14086" width="15.59765625" style="244" customWidth="1"/>
    <col min="14087" max="14087" width="15.19921875" style="244" customWidth="1"/>
    <col min="14088" max="14088" width="17.5" style="244" customWidth="1"/>
    <col min="14089" max="14089" width="15.09765625" style="244" customWidth="1"/>
    <col min="14090" max="14090" width="15.19921875" style="244" customWidth="1"/>
    <col min="14091" max="14091" width="3.69921875" style="244" customWidth="1"/>
    <col min="14092" max="14092" width="2.5" style="244" customWidth="1"/>
    <col min="14093" max="14339" width="8.796875" style="244"/>
    <col min="14340" max="14340" width="1.09765625" style="244" customWidth="1"/>
    <col min="14341" max="14342" width="15.59765625" style="244" customWidth="1"/>
    <col min="14343" max="14343" width="15.19921875" style="244" customWidth="1"/>
    <col min="14344" max="14344" width="17.5" style="244" customWidth="1"/>
    <col min="14345" max="14345" width="15.09765625" style="244" customWidth="1"/>
    <col min="14346" max="14346" width="15.19921875" style="244" customWidth="1"/>
    <col min="14347" max="14347" width="3.69921875" style="244" customWidth="1"/>
    <col min="14348" max="14348" width="2.5" style="244" customWidth="1"/>
    <col min="14349" max="14595" width="8.796875" style="244"/>
    <col min="14596" max="14596" width="1.09765625" style="244" customWidth="1"/>
    <col min="14597" max="14598" width="15.59765625" style="244" customWidth="1"/>
    <col min="14599" max="14599" width="15.19921875" style="244" customWidth="1"/>
    <col min="14600" max="14600" width="17.5" style="244" customWidth="1"/>
    <col min="14601" max="14601" width="15.09765625" style="244" customWidth="1"/>
    <col min="14602" max="14602" width="15.19921875" style="244" customWidth="1"/>
    <col min="14603" max="14603" width="3.69921875" style="244" customWidth="1"/>
    <col min="14604" max="14604" width="2.5" style="244" customWidth="1"/>
    <col min="14605" max="14851" width="8.796875" style="244"/>
    <col min="14852" max="14852" width="1.09765625" style="244" customWidth="1"/>
    <col min="14853" max="14854" width="15.59765625" style="244" customWidth="1"/>
    <col min="14855" max="14855" width="15.19921875" style="244" customWidth="1"/>
    <col min="14856" max="14856" width="17.5" style="244" customWidth="1"/>
    <col min="14857" max="14857" width="15.09765625" style="244" customWidth="1"/>
    <col min="14858" max="14858" width="15.19921875" style="244" customWidth="1"/>
    <col min="14859" max="14859" width="3.69921875" style="244" customWidth="1"/>
    <col min="14860" max="14860" width="2.5" style="244" customWidth="1"/>
    <col min="14861" max="15107" width="8.796875" style="244"/>
    <col min="15108" max="15108" width="1.09765625" style="244" customWidth="1"/>
    <col min="15109" max="15110" width="15.59765625" style="244" customWidth="1"/>
    <col min="15111" max="15111" width="15.19921875" style="244" customWidth="1"/>
    <col min="15112" max="15112" width="17.5" style="244" customWidth="1"/>
    <col min="15113" max="15113" width="15.09765625" style="244" customWidth="1"/>
    <col min="15114" max="15114" width="15.19921875" style="244" customWidth="1"/>
    <col min="15115" max="15115" width="3.69921875" style="244" customWidth="1"/>
    <col min="15116" max="15116" width="2.5" style="244" customWidth="1"/>
    <col min="15117" max="15363" width="8.796875" style="244"/>
    <col min="15364" max="15364" width="1.09765625" style="244" customWidth="1"/>
    <col min="15365" max="15366" width="15.59765625" style="244" customWidth="1"/>
    <col min="15367" max="15367" width="15.19921875" style="244" customWidth="1"/>
    <col min="15368" max="15368" width="17.5" style="244" customWidth="1"/>
    <col min="15369" max="15369" width="15.09765625" style="244" customWidth="1"/>
    <col min="15370" max="15370" width="15.19921875" style="244" customWidth="1"/>
    <col min="15371" max="15371" width="3.69921875" style="244" customWidth="1"/>
    <col min="15372" max="15372" width="2.5" style="244" customWidth="1"/>
    <col min="15373" max="15619" width="8.796875" style="244"/>
    <col min="15620" max="15620" width="1.09765625" style="244" customWidth="1"/>
    <col min="15621" max="15622" width="15.59765625" style="244" customWidth="1"/>
    <col min="15623" max="15623" width="15.19921875" style="244" customWidth="1"/>
    <col min="15624" max="15624" width="17.5" style="244" customWidth="1"/>
    <col min="15625" max="15625" width="15.09765625" style="244" customWidth="1"/>
    <col min="15626" max="15626" width="15.19921875" style="244" customWidth="1"/>
    <col min="15627" max="15627" width="3.69921875" style="244" customWidth="1"/>
    <col min="15628" max="15628" width="2.5" style="244" customWidth="1"/>
    <col min="15629" max="15875" width="8.796875" style="244"/>
    <col min="15876" max="15876" width="1.09765625" style="244" customWidth="1"/>
    <col min="15877" max="15878" width="15.59765625" style="244" customWidth="1"/>
    <col min="15879" max="15879" width="15.19921875" style="244" customWidth="1"/>
    <col min="15880" max="15880" width="17.5" style="244" customWidth="1"/>
    <col min="15881" max="15881" width="15.09765625" style="244" customWidth="1"/>
    <col min="15882" max="15882" width="15.19921875" style="244" customWidth="1"/>
    <col min="15883" max="15883" width="3.69921875" style="244" customWidth="1"/>
    <col min="15884" max="15884" width="2.5" style="244" customWidth="1"/>
    <col min="15885" max="16131" width="8.796875" style="244"/>
    <col min="16132" max="16132" width="1.09765625" style="244" customWidth="1"/>
    <col min="16133" max="16134" width="15.59765625" style="244" customWidth="1"/>
    <col min="16135" max="16135" width="15.19921875" style="244" customWidth="1"/>
    <col min="16136" max="16136" width="17.5" style="244" customWidth="1"/>
    <col min="16137" max="16137" width="15.09765625" style="244" customWidth="1"/>
    <col min="16138" max="16138" width="15.19921875" style="244" customWidth="1"/>
    <col min="16139" max="16139" width="3.69921875" style="244" customWidth="1"/>
    <col min="16140" max="16140" width="2.5" style="244" customWidth="1"/>
    <col min="16141" max="16384" width="8.796875" style="244"/>
  </cols>
  <sheetData>
    <row r="1" spans="1:11" ht="20.100000000000001" customHeight="1">
      <c r="A1" s="242"/>
      <c r="B1" s="243" t="s">
        <v>330</v>
      </c>
      <c r="C1" s="243"/>
      <c r="D1" s="243"/>
      <c r="E1" s="243"/>
      <c r="F1" s="243"/>
      <c r="G1" s="243"/>
      <c r="H1" s="243"/>
      <c r="I1" s="243"/>
      <c r="J1" s="243"/>
    </row>
    <row r="2" spans="1:11" ht="20.100000000000001" customHeight="1">
      <c r="A2" s="242"/>
      <c r="B2" s="243"/>
      <c r="C2" s="243"/>
      <c r="D2" s="243"/>
      <c r="E2" s="243"/>
      <c r="F2" s="243"/>
      <c r="G2" s="243"/>
      <c r="H2" s="243"/>
      <c r="I2" s="243"/>
      <c r="J2" s="245" t="s">
        <v>0</v>
      </c>
    </row>
    <row r="3" spans="1:11" ht="20.100000000000001" customHeight="1">
      <c r="A3" s="242"/>
      <c r="B3" s="243"/>
      <c r="C3" s="243"/>
      <c r="D3" s="243"/>
      <c r="E3" s="243"/>
      <c r="F3" s="243"/>
      <c r="G3" s="243"/>
      <c r="H3" s="243"/>
      <c r="I3" s="243"/>
      <c r="J3" s="245"/>
    </row>
    <row r="4" spans="1:11" ht="20.100000000000001" customHeight="1">
      <c r="A4" s="1276" t="s">
        <v>331</v>
      </c>
      <c r="B4" s="1276"/>
      <c r="C4" s="1276"/>
      <c r="D4" s="1276"/>
      <c r="E4" s="1276"/>
      <c r="F4" s="1276"/>
      <c r="G4" s="1276"/>
      <c r="H4" s="1276"/>
      <c r="I4" s="1276"/>
      <c r="J4" s="1276"/>
    </row>
    <row r="5" spans="1:11" ht="20.100000000000001" customHeight="1">
      <c r="A5" s="246"/>
      <c r="B5" s="1277" t="s">
        <v>332</v>
      </c>
      <c r="C5" s="1277"/>
      <c r="D5" s="1277"/>
      <c r="E5" s="1277"/>
      <c r="F5" s="1277"/>
      <c r="G5" s="1277"/>
      <c r="H5" s="1277"/>
      <c r="I5" s="1277"/>
      <c r="J5" s="1277"/>
    </row>
    <row r="6" spans="1:11" ht="43.5" customHeight="1">
      <c r="A6" s="246"/>
      <c r="B6" s="247" t="s">
        <v>333</v>
      </c>
      <c r="C6" s="1278"/>
      <c r="D6" s="1279"/>
      <c r="E6" s="1279"/>
      <c r="F6" s="1279"/>
      <c r="G6" s="1279"/>
      <c r="H6" s="1279"/>
      <c r="I6" s="1279"/>
      <c r="J6" s="1280"/>
    </row>
    <row r="7" spans="1:11" ht="43.5" customHeight="1">
      <c r="A7" s="246"/>
      <c r="B7" s="248" t="s">
        <v>334</v>
      </c>
      <c r="C7" s="1278"/>
      <c r="D7" s="1279"/>
      <c r="E7" s="1279"/>
      <c r="F7" s="1279"/>
      <c r="G7" s="1279"/>
      <c r="H7" s="1279"/>
      <c r="I7" s="1279"/>
      <c r="J7" s="1280"/>
    </row>
    <row r="8" spans="1:11" ht="43.5" customHeight="1">
      <c r="A8" s="243"/>
      <c r="B8" s="249" t="s">
        <v>335</v>
      </c>
      <c r="C8" s="1281" t="s">
        <v>336</v>
      </c>
      <c r="D8" s="1282"/>
      <c r="E8" s="1282"/>
      <c r="F8" s="1282"/>
      <c r="G8" s="1282"/>
      <c r="H8" s="1282"/>
      <c r="I8" s="1282"/>
      <c r="J8" s="1283"/>
      <c r="K8" s="251"/>
    </row>
    <row r="9" spans="1:11" ht="19.5" customHeight="1">
      <c r="A9" s="243"/>
      <c r="B9" s="1307" t="s">
        <v>337</v>
      </c>
      <c r="C9" s="1278" t="s">
        <v>338</v>
      </c>
      <c r="D9" s="1279"/>
      <c r="E9" s="1279"/>
      <c r="F9" s="1279"/>
      <c r="G9" s="1279"/>
      <c r="H9" s="1279"/>
      <c r="I9" s="1279"/>
      <c r="J9" s="1280"/>
    </row>
    <row r="10" spans="1:11" ht="40.5" customHeight="1">
      <c r="A10" s="243"/>
      <c r="B10" s="1308"/>
      <c r="C10" s="254" t="s">
        <v>16</v>
      </c>
      <c r="D10" s="254" t="s">
        <v>17</v>
      </c>
      <c r="E10" s="1275" t="s">
        <v>339</v>
      </c>
      <c r="F10" s="1275"/>
      <c r="G10" s="1275"/>
      <c r="H10" s="1290" t="s">
        <v>340</v>
      </c>
      <c r="I10" s="1290"/>
      <c r="J10" s="256" t="s">
        <v>341</v>
      </c>
    </row>
    <row r="11" spans="1:11" ht="19.5" customHeight="1">
      <c r="A11" s="243"/>
      <c r="B11" s="1308"/>
      <c r="C11" s="257"/>
      <c r="D11" s="257"/>
      <c r="E11" s="1275"/>
      <c r="F11" s="1275"/>
      <c r="G11" s="1275"/>
      <c r="H11" s="258"/>
      <c r="I11" s="255" t="s">
        <v>342</v>
      </c>
      <c r="J11" s="258"/>
    </row>
    <row r="12" spans="1:11" ht="19.5" customHeight="1">
      <c r="A12" s="243"/>
      <c r="B12" s="1308"/>
      <c r="C12" s="257"/>
      <c r="D12" s="257"/>
      <c r="E12" s="1275"/>
      <c r="F12" s="1275"/>
      <c r="G12" s="1275"/>
      <c r="H12" s="258"/>
      <c r="I12" s="255" t="s">
        <v>342</v>
      </c>
      <c r="J12" s="258"/>
    </row>
    <row r="13" spans="1:11" ht="19.5" customHeight="1">
      <c r="A13" s="243"/>
      <c r="B13" s="1308"/>
      <c r="C13" s="257"/>
      <c r="D13" s="257"/>
      <c r="E13" s="1275"/>
      <c r="F13" s="1275"/>
      <c r="G13" s="1275"/>
      <c r="H13" s="258"/>
      <c r="I13" s="255" t="s">
        <v>342</v>
      </c>
      <c r="J13" s="258"/>
    </row>
    <row r="14" spans="1:11" ht="19.5" customHeight="1">
      <c r="A14" s="243"/>
      <c r="B14" s="1308"/>
      <c r="C14" s="253"/>
      <c r="D14" s="259"/>
      <c r="E14" s="260"/>
      <c r="F14" s="260"/>
      <c r="G14" s="260"/>
      <c r="H14" s="243"/>
      <c r="I14" s="260"/>
      <c r="J14" s="261"/>
    </row>
    <row r="15" spans="1:11" ht="19.5" customHeight="1">
      <c r="A15" s="243"/>
      <c r="B15" s="1308"/>
      <c r="C15" s="253"/>
      <c r="D15" s="255"/>
      <c r="E15" s="255" t="s">
        <v>343</v>
      </c>
      <c r="F15" s="255" t="s">
        <v>344</v>
      </c>
      <c r="G15" s="255" t="s">
        <v>345</v>
      </c>
      <c r="H15" s="1284" t="s">
        <v>346</v>
      </c>
      <c r="I15" s="1285"/>
      <c r="J15" s="261"/>
    </row>
    <row r="16" spans="1:11" ht="19.5" customHeight="1" thickBot="1">
      <c r="A16" s="243"/>
      <c r="B16" s="1308"/>
      <c r="C16" s="253"/>
      <c r="D16" s="255" t="s">
        <v>347</v>
      </c>
      <c r="E16" s="262"/>
      <c r="F16" s="262"/>
      <c r="G16" s="263"/>
      <c r="H16" s="1286"/>
      <c r="I16" s="1287"/>
      <c r="J16" s="261"/>
    </row>
    <row r="17" spans="1:12" ht="19.5" customHeight="1" thickTop="1" thickBot="1">
      <c r="A17" s="243"/>
      <c r="B17" s="1308"/>
      <c r="C17" s="253"/>
      <c r="D17" s="254" t="s">
        <v>348</v>
      </c>
      <c r="E17" s="262"/>
      <c r="F17" s="264"/>
      <c r="G17" s="265"/>
      <c r="H17" s="1288"/>
      <c r="I17" s="1289"/>
      <c r="J17" s="261"/>
    </row>
    <row r="18" spans="1:12" ht="19.5" customHeight="1" thickTop="1">
      <c r="A18" s="243"/>
      <c r="B18" s="1308"/>
      <c r="C18" s="253"/>
      <c r="D18" s="266"/>
      <c r="E18" s="245"/>
      <c r="F18" s="245"/>
      <c r="G18" s="245"/>
      <c r="H18" s="267"/>
      <c r="I18" s="267"/>
      <c r="J18" s="261"/>
    </row>
    <row r="19" spans="1:12" ht="19.5" customHeight="1">
      <c r="A19" s="243"/>
      <c r="B19" s="1308"/>
      <c r="C19" s="1278" t="s">
        <v>349</v>
      </c>
      <c r="D19" s="1279"/>
      <c r="E19" s="1279"/>
      <c r="F19" s="1279"/>
      <c r="G19" s="1279"/>
      <c r="H19" s="1279"/>
      <c r="I19" s="1279"/>
      <c r="J19" s="1280"/>
    </row>
    <row r="20" spans="1:12" ht="40.5" customHeight="1">
      <c r="A20" s="243"/>
      <c r="B20" s="1308"/>
      <c r="C20" s="254" t="s">
        <v>16</v>
      </c>
      <c r="D20" s="254" t="s">
        <v>17</v>
      </c>
      <c r="E20" s="1275" t="s">
        <v>339</v>
      </c>
      <c r="F20" s="1275"/>
      <c r="G20" s="1275"/>
      <c r="H20" s="1290" t="s">
        <v>340</v>
      </c>
      <c r="I20" s="1290"/>
      <c r="J20" s="256" t="s">
        <v>341</v>
      </c>
    </row>
    <row r="21" spans="1:12" ht="19.5" customHeight="1">
      <c r="A21" s="243"/>
      <c r="B21" s="1308"/>
      <c r="C21" s="257"/>
      <c r="D21" s="257"/>
      <c r="E21" s="1275"/>
      <c r="F21" s="1275"/>
      <c r="G21" s="1275"/>
      <c r="H21" s="258"/>
      <c r="I21" s="255" t="s">
        <v>342</v>
      </c>
      <c r="J21" s="258"/>
    </row>
    <row r="22" spans="1:12" ht="19.5" customHeight="1">
      <c r="A22" s="243"/>
      <c r="B22" s="1308"/>
      <c r="C22" s="257"/>
      <c r="D22" s="257"/>
      <c r="E22" s="1275"/>
      <c r="F22" s="1275"/>
      <c r="G22" s="1275"/>
      <c r="H22" s="258"/>
      <c r="I22" s="255" t="s">
        <v>342</v>
      </c>
      <c r="J22" s="258"/>
    </row>
    <row r="23" spans="1:12" ht="19.5" customHeight="1">
      <c r="A23" s="243"/>
      <c r="B23" s="1308"/>
      <c r="C23" s="257"/>
      <c r="D23" s="257"/>
      <c r="E23" s="1275"/>
      <c r="F23" s="1275"/>
      <c r="G23" s="1275"/>
      <c r="H23" s="258"/>
      <c r="I23" s="255" t="s">
        <v>342</v>
      </c>
      <c r="J23" s="258"/>
    </row>
    <row r="24" spans="1:12" ht="19.5" customHeight="1">
      <c r="A24" s="243"/>
      <c r="B24" s="1308"/>
      <c r="C24" s="252"/>
      <c r="D24" s="268"/>
      <c r="E24" s="250"/>
      <c r="F24" s="250"/>
      <c r="G24" s="250"/>
      <c r="H24" s="269"/>
      <c r="I24" s="250"/>
      <c r="J24" s="270"/>
    </row>
    <row r="25" spans="1:12" ht="19.5" customHeight="1">
      <c r="A25" s="243"/>
      <c r="B25" s="1308"/>
      <c r="C25" s="253"/>
      <c r="D25" s="255"/>
      <c r="E25" s="255" t="s">
        <v>343</v>
      </c>
      <c r="F25" s="255" t="s">
        <v>344</v>
      </c>
      <c r="G25" s="255" t="s">
        <v>345</v>
      </c>
      <c r="H25" s="1284" t="s">
        <v>346</v>
      </c>
      <c r="I25" s="1285"/>
      <c r="J25" s="261"/>
    </row>
    <row r="26" spans="1:12" ht="19.5" customHeight="1" thickBot="1">
      <c r="A26" s="243"/>
      <c r="B26" s="1308"/>
      <c r="C26" s="253"/>
      <c r="D26" s="255" t="s">
        <v>347</v>
      </c>
      <c r="E26" s="262"/>
      <c r="F26" s="262"/>
      <c r="G26" s="263"/>
      <c r="H26" s="1286"/>
      <c r="I26" s="1287"/>
      <c r="J26" s="261"/>
    </row>
    <row r="27" spans="1:12" ht="19.5" customHeight="1" thickTop="1" thickBot="1">
      <c r="A27" s="243"/>
      <c r="B27" s="1308"/>
      <c r="C27" s="253"/>
      <c r="D27" s="254" t="s">
        <v>348</v>
      </c>
      <c r="E27" s="262"/>
      <c r="F27" s="264"/>
      <c r="G27" s="265"/>
      <c r="H27" s="1288"/>
      <c r="I27" s="1289"/>
      <c r="J27" s="261"/>
    </row>
    <row r="28" spans="1:12" ht="19.5" customHeight="1" thickTop="1">
      <c r="A28" s="243"/>
      <c r="B28" s="1309"/>
      <c r="C28" s="271"/>
      <c r="D28" s="272"/>
      <c r="E28" s="273"/>
      <c r="F28" s="273"/>
      <c r="G28" s="273"/>
      <c r="H28" s="274"/>
      <c r="I28" s="273"/>
      <c r="J28" s="275"/>
    </row>
    <row r="29" spans="1:12" ht="19.5" customHeight="1">
      <c r="A29" s="243"/>
      <c r="B29" s="1294" t="s">
        <v>350</v>
      </c>
      <c r="C29" s="1296" t="s">
        <v>351</v>
      </c>
      <c r="D29" s="1292"/>
      <c r="E29" s="1292"/>
      <c r="F29" s="1292"/>
      <c r="G29" s="1297"/>
      <c r="H29" s="1301" t="s">
        <v>352</v>
      </c>
      <c r="I29" s="1302"/>
      <c r="J29" s="1303"/>
    </row>
    <row r="30" spans="1:12" ht="30.75" customHeight="1">
      <c r="A30" s="243"/>
      <c r="B30" s="1295"/>
      <c r="C30" s="1298"/>
      <c r="D30" s="1299"/>
      <c r="E30" s="1299"/>
      <c r="F30" s="1299"/>
      <c r="G30" s="1300"/>
      <c r="H30" s="1304"/>
      <c r="I30" s="1305"/>
      <c r="J30" s="1306"/>
    </row>
    <row r="31" spans="1:12" ht="6" customHeight="1">
      <c r="A31" s="243"/>
      <c r="B31" s="243"/>
      <c r="C31" s="243"/>
      <c r="D31" s="243"/>
      <c r="E31" s="243"/>
      <c r="F31" s="243"/>
      <c r="G31" s="243"/>
      <c r="H31" s="243"/>
      <c r="I31" s="243"/>
      <c r="J31" s="243"/>
    </row>
    <row r="32" spans="1:12" ht="64.5" customHeight="1">
      <c r="A32" s="243"/>
      <c r="B32" s="1291" t="s">
        <v>353</v>
      </c>
      <c r="C32" s="1291"/>
      <c r="D32" s="1291"/>
      <c r="E32" s="1291"/>
      <c r="F32" s="1291"/>
      <c r="G32" s="1291"/>
      <c r="H32" s="1291"/>
      <c r="I32" s="1291"/>
      <c r="J32" s="1291"/>
      <c r="K32" s="276"/>
      <c r="L32" s="276"/>
    </row>
    <row r="33" spans="1:12" ht="33.75" customHeight="1">
      <c r="A33" s="243"/>
      <c r="B33" s="1291" t="s">
        <v>354</v>
      </c>
      <c r="C33" s="1291"/>
      <c r="D33" s="1291"/>
      <c r="E33" s="1291"/>
      <c r="F33" s="1291"/>
      <c r="G33" s="1291"/>
      <c r="H33" s="1291"/>
      <c r="I33" s="1291"/>
      <c r="J33" s="1291"/>
      <c r="K33" s="276"/>
      <c r="L33" s="276"/>
    </row>
    <row r="34" spans="1:12" ht="17.25" customHeight="1">
      <c r="A34" s="243"/>
      <c r="B34" s="1292" t="s">
        <v>355</v>
      </c>
      <c r="C34" s="1292"/>
      <c r="D34" s="1292"/>
      <c r="E34" s="1292"/>
      <c r="F34" s="1292"/>
      <c r="G34" s="1292"/>
      <c r="H34" s="1292"/>
      <c r="I34" s="1292"/>
      <c r="J34" s="1292"/>
      <c r="K34" s="276"/>
      <c r="L34" s="276"/>
    </row>
    <row r="35" spans="1:12" ht="7.5" customHeight="1">
      <c r="A35" s="243"/>
      <c r="B35" s="1293"/>
      <c r="C35" s="1293"/>
      <c r="D35" s="1293"/>
      <c r="E35" s="1293"/>
      <c r="F35" s="1293"/>
      <c r="G35" s="1293"/>
      <c r="H35" s="1293"/>
      <c r="I35" s="1293"/>
      <c r="J35" s="1293"/>
    </row>
    <row r="36" spans="1:12">
      <c r="B36" s="276"/>
    </row>
  </sheetData>
  <mergeCells count="28">
    <mergeCell ref="B32:J32"/>
    <mergeCell ref="B33:J33"/>
    <mergeCell ref="B34:J34"/>
    <mergeCell ref="B35:J35"/>
    <mergeCell ref="E21:G21"/>
    <mergeCell ref="E22:G22"/>
    <mergeCell ref="E23:G23"/>
    <mergeCell ref="H25:I27"/>
    <mergeCell ref="B29:B30"/>
    <mergeCell ref="C29:G30"/>
    <mergeCell ref="H29:J29"/>
    <mergeCell ref="H30:J30"/>
    <mergeCell ref="B9:B28"/>
    <mergeCell ref="C9:J9"/>
    <mergeCell ref="E10:G10"/>
    <mergeCell ref="H10:I10"/>
    <mergeCell ref="E12:G12"/>
    <mergeCell ref="E13:G13"/>
    <mergeCell ref="H15:I17"/>
    <mergeCell ref="C19:J19"/>
    <mergeCell ref="E20:G20"/>
    <mergeCell ref="H20:I20"/>
    <mergeCell ref="E11:G11"/>
    <mergeCell ref="A4:J4"/>
    <mergeCell ref="B5:J5"/>
    <mergeCell ref="C6:J6"/>
    <mergeCell ref="C7:J7"/>
    <mergeCell ref="C8:J8"/>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1366-2BED-49A7-98B8-D2EF12835CE5}">
  <sheetPr>
    <tabColor rgb="FFFF0000"/>
  </sheetPr>
  <dimension ref="A1:J19"/>
  <sheetViews>
    <sheetView showGridLines="0" view="pageBreakPreview" zoomScaleNormal="100" zoomScaleSheetLayoutView="100" workbookViewId="0">
      <selection activeCell="B7" sqref="B7:B15"/>
    </sheetView>
  </sheetViews>
  <sheetFormatPr defaultColWidth="8.09765625" defaultRowHeight="13.2"/>
  <cols>
    <col min="1" max="1" width="1" style="279" customWidth="1"/>
    <col min="2" max="2" width="21.796875" style="279" customWidth="1"/>
    <col min="3" max="3" width="3.59765625" style="279" customWidth="1"/>
    <col min="4" max="5" width="13.69921875" style="279" customWidth="1"/>
    <col min="6" max="6" width="13.59765625" style="279" customWidth="1"/>
    <col min="7" max="7" width="13.69921875" style="279" customWidth="1"/>
    <col min="8" max="8" width="2.796875" style="279" customWidth="1"/>
    <col min="9" max="9" width="3.3984375" style="279" customWidth="1"/>
    <col min="10" max="10" width="2.19921875" style="279" customWidth="1"/>
    <col min="11" max="256" width="8.09765625" style="279"/>
    <col min="257" max="257" width="1" style="279" customWidth="1"/>
    <col min="258" max="258" width="21.796875" style="279" customWidth="1"/>
    <col min="259" max="259" width="3.59765625" style="279" customWidth="1"/>
    <col min="260" max="261" width="13.69921875" style="279" customWidth="1"/>
    <col min="262" max="262" width="13.59765625" style="279" customWidth="1"/>
    <col min="263" max="263" width="13.69921875" style="279" customWidth="1"/>
    <col min="264" max="264" width="2.796875" style="279" customWidth="1"/>
    <col min="265" max="265" width="3.3984375" style="279" customWidth="1"/>
    <col min="266" max="266" width="2.19921875" style="279" customWidth="1"/>
    <col min="267" max="512" width="8.09765625" style="279"/>
    <col min="513" max="513" width="1" style="279" customWidth="1"/>
    <col min="514" max="514" width="21.796875" style="279" customWidth="1"/>
    <col min="515" max="515" width="3.59765625" style="279" customWidth="1"/>
    <col min="516" max="517" width="13.69921875" style="279" customWidth="1"/>
    <col min="518" max="518" width="13.59765625" style="279" customWidth="1"/>
    <col min="519" max="519" width="13.69921875" style="279" customWidth="1"/>
    <col min="520" max="520" width="2.796875" style="279" customWidth="1"/>
    <col min="521" max="521" width="3.3984375" style="279" customWidth="1"/>
    <col min="522" max="522" width="2.19921875" style="279" customWidth="1"/>
    <col min="523" max="768" width="8.09765625" style="279"/>
    <col min="769" max="769" width="1" style="279" customWidth="1"/>
    <col min="770" max="770" width="21.796875" style="279" customWidth="1"/>
    <col min="771" max="771" width="3.59765625" style="279" customWidth="1"/>
    <col min="772" max="773" width="13.69921875" style="279" customWidth="1"/>
    <col min="774" max="774" width="13.59765625" style="279" customWidth="1"/>
    <col min="775" max="775" width="13.69921875" style="279" customWidth="1"/>
    <col min="776" max="776" width="2.796875" style="279" customWidth="1"/>
    <col min="777" max="777" width="3.3984375" style="279" customWidth="1"/>
    <col min="778" max="778" width="2.19921875" style="279" customWidth="1"/>
    <col min="779" max="1024" width="8.09765625" style="279"/>
    <col min="1025" max="1025" width="1" style="279" customWidth="1"/>
    <col min="1026" max="1026" width="21.796875" style="279" customWidth="1"/>
    <col min="1027" max="1027" width="3.59765625" style="279" customWidth="1"/>
    <col min="1028" max="1029" width="13.69921875" style="279" customWidth="1"/>
    <col min="1030" max="1030" width="13.59765625" style="279" customWidth="1"/>
    <col min="1031" max="1031" width="13.69921875" style="279" customWidth="1"/>
    <col min="1032" max="1032" width="2.796875" style="279" customWidth="1"/>
    <col min="1033" max="1033" width="3.3984375" style="279" customWidth="1"/>
    <col min="1034" max="1034" width="2.19921875" style="279" customWidth="1"/>
    <col min="1035" max="1280" width="8.09765625" style="279"/>
    <col min="1281" max="1281" width="1" style="279" customWidth="1"/>
    <col min="1282" max="1282" width="21.796875" style="279" customWidth="1"/>
    <col min="1283" max="1283" width="3.59765625" style="279" customWidth="1"/>
    <col min="1284" max="1285" width="13.69921875" style="279" customWidth="1"/>
    <col min="1286" max="1286" width="13.59765625" style="279" customWidth="1"/>
    <col min="1287" max="1287" width="13.69921875" style="279" customWidth="1"/>
    <col min="1288" max="1288" width="2.796875" style="279" customWidth="1"/>
    <col min="1289" max="1289" width="3.3984375" style="279" customWidth="1"/>
    <col min="1290" max="1290" width="2.19921875" style="279" customWidth="1"/>
    <col min="1291" max="1536" width="8.09765625" style="279"/>
    <col min="1537" max="1537" width="1" style="279" customWidth="1"/>
    <col min="1538" max="1538" width="21.796875" style="279" customWidth="1"/>
    <col min="1539" max="1539" width="3.59765625" style="279" customWidth="1"/>
    <col min="1540" max="1541" width="13.69921875" style="279" customWidth="1"/>
    <col min="1542" max="1542" width="13.59765625" style="279" customWidth="1"/>
    <col min="1543" max="1543" width="13.69921875" style="279" customWidth="1"/>
    <col min="1544" max="1544" width="2.796875" style="279" customWidth="1"/>
    <col min="1545" max="1545" width="3.3984375" style="279" customWidth="1"/>
    <col min="1546" max="1546" width="2.19921875" style="279" customWidth="1"/>
    <col min="1547" max="1792" width="8.09765625" style="279"/>
    <col min="1793" max="1793" width="1" style="279" customWidth="1"/>
    <col min="1794" max="1794" width="21.796875" style="279" customWidth="1"/>
    <col min="1795" max="1795" width="3.59765625" style="279" customWidth="1"/>
    <col min="1796" max="1797" width="13.69921875" style="279" customWidth="1"/>
    <col min="1798" max="1798" width="13.59765625" style="279" customWidth="1"/>
    <col min="1799" max="1799" width="13.69921875" style="279" customWidth="1"/>
    <col min="1800" max="1800" width="2.796875" style="279" customWidth="1"/>
    <col min="1801" max="1801" width="3.3984375" style="279" customWidth="1"/>
    <col min="1802" max="1802" width="2.19921875" style="279" customWidth="1"/>
    <col min="1803" max="2048" width="8.09765625" style="279"/>
    <col min="2049" max="2049" width="1" style="279" customWidth="1"/>
    <col min="2050" max="2050" width="21.796875" style="279" customWidth="1"/>
    <col min="2051" max="2051" width="3.59765625" style="279" customWidth="1"/>
    <col min="2052" max="2053" width="13.69921875" style="279" customWidth="1"/>
    <col min="2054" max="2054" width="13.59765625" style="279" customWidth="1"/>
    <col min="2055" max="2055" width="13.69921875" style="279" customWidth="1"/>
    <col min="2056" max="2056" width="2.796875" style="279" customWidth="1"/>
    <col min="2057" max="2057" width="3.3984375" style="279" customWidth="1"/>
    <col min="2058" max="2058" width="2.19921875" style="279" customWidth="1"/>
    <col min="2059" max="2304" width="8.09765625" style="279"/>
    <col min="2305" max="2305" width="1" style="279" customWidth="1"/>
    <col min="2306" max="2306" width="21.796875" style="279" customWidth="1"/>
    <col min="2307" max="2307" width="3.59765625" style="279" customWidth="1"/>
    <col min="2308" max="2309" width="13.69921875" style="279" customWidth="1"/>
    <col min="2310" max="2310" width="13.59765625" style="279" customWidth="1"/>
    <col min="2311" max="2311" width="13.69921875" style="279" customWidth="1"/>
    <col min="2312" max="2312" width="2.796875" style="279" customWidth="1"/>
    <col min="2313" max="2313" width="3.3984375" style="279" customWidth="1"/>
    <col min="2314" max="2314" width="2.19921875" style="279" customWidth="1"/>
    <col min="2315" max="2560" width="8.09765625" style="279"/>
    <col min="2561" max="2561" width="1" style="279" customWidth="1"/>
    <col min="2562" max="2562" width="21.796875" style="279" customWidth="1"/>
    <col min="2563" max="2563" width="3.59765625" style="279" customWidth="1"/>
    <col min="2564" max="2565" width="13.69921875" style="279" customWidth="1"/>
    <col min="2566" max="2566" width="13.59765625" style="279" customWidth="1"/>
    <col min="2567" max="2567" width="13.69921875" style="279" customWidth="1"/>
    <col min="2568" max="2568" width="2.796875" style="279" customWidth="1"/>
    <col min="2569" max="2569" width="3.3984375" style="279" customWidth="1"/>
    <col min="2570" max="2570" width="2.19921875" style="279" customWidth="1"/>
    <col min="2571" max="2816" width="8.09765625" style="279"/>
    <col min="2817" max="2817" width="1" style="279" customWidth="1"/>
    <col min="2818" max="2818" width="21.796875" style="279" customWidth="1"/>
    <col min="2819" max="2819" width="3.59765625" style="279" customWidth="1"/>
    <col min="2820" max="2821" width="13.69921875" style="279" customWidth="1"/>
    <col min="2822" max="2822" width="13.59765625" style="279" customWidth="1"/>
    <col min="2823" max="2823" width="13.69921875" style="279" customWidth="1"/>
    <col min="2824" max="2824" width="2.796875" style="279" customWidth="1"/>
    <col min="2825" max="2825" width="3.3984375" style="279" customWidth="1"/>
    <col min="2826" max="2826" width="2.19921875" style="279" customWidth="1"/>
    <col min="2827" max="3072" width="8.09765625" style="279"/>
    <col min="3073" max="3073" width="1" style="279" customWidth="1"/>
    <col min="3074" max="3074" width="21.796875" style="279" customWidth="1"/>
    <col min="3075" max="3075" width="3.59765625" style="279" customWidth="1"/>
    <col min="3076" max="3077" width="13.69921875" style="279" customWidth="1"/>
    <col min="3078" max="3078" width="13.59765625" style="279" customWidth="1"/>
    <col min="3079" max="3079" width="13.69921875" style="279" customWidth="1"/>
    <col min="3080" max="3080" width="2.796875" style="279" customWidth="1"/>
    <col min="3081" max="3081" width="3.3984375" style="279" customWidth="1"/>
    <col min="3082" max="3082" width="2.19921875" style="279" customWidth="1"/>
    <col min="3083" max="3328" width="8.09765625" style="279"/>
    <col min="3329" max="3329" width="1" style="279" customWidth="1"/>
    <col min="3330" max="3330" width="21.796875" style="279" customWidth="1"/>
    <col min="3331" max="3331" width="3.59765625" style="279" customWidth="1"/>
    <col min="3332" max="3333" width="13.69921875" style="279" customWidth="1"/>
    <col min="3334" max="3334" width="13.59765625" style="279" customWidth="1"/>
    <col min="3335" max="3335" width="13.69921875" style="279" customWidth="1"/>
    <col min="3336" max="3336" width="2.796875" style="279" customWidth="1"/>
    <col min="3337" max="3337" width="3.3984375" style="279" customWidth="1"/>
    <col min="3338" max="3338" width="2.19921875" style="279" customWidth="1"/>
    <col min="3339" max="3584" width="8.09765625" style="279"/>
    <col min="3585" max="3585" width="1" style="279" customWidth="1"/>
    <col min="3586" max="3586" width="21.796875" style="279" customWidth="1"/>
    <col min="3587" max="3587" width="3.59765625" style="279" customWidth="1"/>
    <col min="3588" max="3589" width="13.69921875" style="279" customWidth="1"/>
    <col min="3590" max="3590" width="13.59765625" style="279" customWidth="1"/>
    <col min="3591" max="3591" width="13.69921875" style="279" customWidth="1"/>
    <col min="3592" max="3592" width="2.796875" style="279" customWidth="1"/>
    <col min="3593" max="3593" width="3.3984375" style="279" customWidth="1"/>
    <col min="3594" max="3594" width="2.19921875" style="279" customWidth="1"/>
    <col min="3595" max="3840" width="8.09765625" style="279"/>
    <col min="3841" max="3841" width="1" style="279" customWidth="1"/>
    <col min="3842" max="3842" width="21.796875" style="279" customWidth="1"/>
    <col min="3843" max="3843" width="3.59765625" style="279" customWidth="1"/>
    <col min="3844" max="3845" width="13.69921875" style="279" customWidth="1"/>
    <col min="3846" max="3846" width="13.59765625" style="279" customWidth="1"/>
    <col min="3847" max="3847" width="13.69921875" style="279" customWidth="1"/>
    <col min="3848" max="3848" width="2.796875" style="279" customWidth="1"/>
    <col min="3849" max="3849" width="3.3984375" style="279" customWidth="1"/>
    <col min="3850" max="3850" width="2.19921875" style="279" customWidth="1"/>
    <col min="3851" max="4096" width="8.09765625" style="279"/>
    <col min="4097" max="4097" width="1" style="279" customWidth="1"/>
    <col min="4098" max="4098" width="21.796875" style="279" customWidth="1"/>
    <col min="4099" max="4099" width="3.59765625" style="279" customWidth="1"/>
    <col min="4100" max="4101" width="13.69921875" style="279" customWidth="1"/>
    <col min="4102" max="4102" width="13.59765625" style="279" customWidth="1"/>
    <col min="4103" max="4103" width="13.69921875" style="279" customWidth="1"/>
    <col min="4104" max="4104" width="2.796875" style="279" customWidth="1"/>
    <col min="4105" max="4105" width="3.3984375" style="279" customWidth="1"/>
    <col min="4106" max="4106" width="2.19921875" style="279" customWidth="1"/>
    <col min="4107" max="4352" width="8.09765625" style="279"/>
    <col min="4353" max="4353" width="1" style="279" customWidth="1"/>
    <col min="4354" max="4354" width="21.796875" style="279" customWidth="1"/>
    <col min="4355" max="4355" width="3.59765625" style="279" customWidth="1"/>
    <col min="4356" max="4357" width="13.69921875" style="279" customWidth="1"/>
    <col min="4358" max="4358" width="13.59765625" style="279" customWidth="1"/>
    <col min="4359" max="4359" width="13.69921875" style="279" customWidth="1"/>
    <col min="4360" max="4360" width="2.796875" style="279" customWidth="1"/>
    <col min="4361" max="4361" width="3.3984375" style="279" customWidth="1"/>
    <col min="4362" max="4362" width="2.19921875" style="279" customWidth="1"/>
    <col min="4363" max="4608" width="8.09765625" style="279"/>
    <col min="4609" max="4609" width="1" style="279" customWidth="1"/>
    <col min="4610" max="4610" width="21.796875" style="279" customWidth="1"/>
    <col min="4611" max="4611" width="3.59765625" style="279" customWidth="1"/>
    <col min="4612" max="4613" width="13.69921875" style="279" customWidth="1"/>
    <col min="4614" max="4614" width="13.59765625" style="279" customWidth="1"/>
    <col min="4615" max="4615" width="13.69921875" style="279" customWidth="1"/>
    <col min="4616" max="4616" width="2.796875" style="279" customWidth="1"/>
    <col min="4617" max="4617" width="3.3984375" style="279" customWidth="1"/>
    <col min="4618" max="4618" width="2.19921875" style="279" customWidth="1"/>
    <col min="4619" max="4864" width="8.09765625" style="279"/>
    <col min="4865" max="4865" width="1" style="279" customWidth="1"/>
    <col min="4866" max="4866" width="21.796875" style="279" customWidth="1"/>
    <col min="4867" max="4867" width="3.59765625" style="279" customWidth="1"/>
    <col min="4868" max="4869" width="13.69921875" style="279" customWidth="1"/>
    <col min="4870" max="4870" width="13.59765625" style="279" customWidth="1"/>
    <col min="4871" max="4871" width="13.69921875" style="279" customWidth="1"/>
    <col min="4872" max="4872" width="2.796875" style="279" customWidth="1"/>
    <col min="4873" max="4873" width="3.3984375" style="279" customWidth="1"/>
    <col min="4874" max="4874" width="2.19921875" style="279" customWidth="1"/>
    <col min="4875" max="5120" width="8.09765625" style="279"/>
    <col min="5121" max="5121" width="1" style="279" customWidth="1"/>
    <col min="5122" max="5122" width="21.796875" style="279" customWidth="1"/>
    <col min="5123" max="5123" width="3.59765625" style="279" customWidth="1"/>
    <col min="5124" max="5125" width="13.69921875" style="279" customWidth="1"/>
    <col min="5126" max="5126" width="13.59765625" style="279" customWidth="1"/>
    <col min="5127" max="5127" width="13.69921875" style="279" customWidth="1"/>
    <col min="5128" max="5128" width="2.796875" style="279" customWidth="1"/>
    <col min="5129" max="5129" width="3.3984375" style="279" customWidth="1"/>
    <col min="5130" max="5130" width="2.19921875" style="279" customWidth="1"/>
    <col min="5131" max="5376" width="8.09765625" style="279"/>
    <col min="5377" max="5377" width="1" style="279" customWidth="1"/>
    <col min="5378" max="5378" width="21.796875" style="279" customWidth="1"/>
    <col min="5379" max="5379" width="3.59765625" style="279" customWidth="1"/>
    <col min="5380" max="5381" width="13.69921875" style="279" customWidth="1"/>
    <col min="5382" max="5382" width="13.59765625" style="279" customWidth="1"/>
    <col min="5383" max="5383" width="13.69921875" style="279" customWidth="1"/>
    <col min="5384" max="5384" width="2.796875" style="279" customWidth="1"/>
    <col min="5385" max="5385" width="3.3984375" style="279" customWidth="1"/>
    <col min="5386" max="5386" width="2.19921875" style="279" customWidth="1"/>
    <col min="5387" max="5632" width="8.09765625" style="279"/>
    <col min="5633" max="5633" width="1" style="279" customWidth="1"/>
    <col min="5634" max="5634" width="21.796875" style="279" customWidth="1"/>
    <col min="5635" max="5635" width="3.59765625" style="279" customWidth="1"/>
    <col min="5636" max="5637" width="13.69921875" style="279" customWidth="1"/>
    <col min="5638" max="5638" width="13.59765625" style="279" customWidth="1"/>
    <col min="5639" max="5639" width="13.69921875" style="279" customWidth="1"/>
    <col min="5640" max="5640" width="2.796875" style="279" customWidth="1"/>
    <col min="5641" max="5641" width="3.3984375" style="279" customWidth="1"/>
    <col min="5642" max="5642" width="2.19921875" style="279" customWidth="1"/>
    <col min="5643" max="5888" width="8.09765625" style="279"/>
    <col min="5889" max="5889" width="1" style="279" customWidth="1"/>
    <col min="5890" max="5890" width="21.796875" style="279" customWidth="1"/>
    <col min="5891" max="5891" width="3.59765625" style="279" customWidth="1"/>
    <col min="5892" max="5893" width="13.69921875" style="279" customWidth="1"/>
    <col min="5894" max="5894" width="13.59765625" style="279" customWidth="1"/>
    <col min="5895" max="5895" width="13.69921875" style="279" customWidth="1"/>
    <col min="5896" max="5896" width="2.796875" style="279" customWidth="1"/>
    <col min="5897" max="5897" width="3.3984375" style="279" customWidth="1"/>
    <col min="5898" max="5898" width="2.19921875" style="279" customWidth="1"/>
    <col min="5899" max="6144" width="8.09765625" style="279"/>
    <col min="6145" max="6145" width="1" style="279" customWidth="1"/>
    <col min="6146" max="6146" width="21.796875" style="279" customWidth="1"/>
    <col min="6147" max="6147" width="3.59765625" style="279" customWidth="1"/>
    <col min="6148" max="6149" width="13.69921875" style="279" customWidth="1"/>
    <col min="6150" max="6150" width="13.59765625" style="279" customWidth="1"/>
    <col min="6151" max="6151" width="13.69921875" style="279" customWidth="1"/>
    <col min="6152" max="6152" width="2.796875" style="279" customWidth="1"/>
    <col min="6153" max="6153" width="3.3984375" style="279" customWidth="1"/>
    <col min="6154" max="6154" width="2.19921875" style="279" customWidth="1"/>
    <col min="6155" max="6400" width="8.09765625" style="279"/>
    <col min="6401" max="6401" width="1" style="279" customWidth="1"/>
    <col min="6402" max="6402" width="21.796875" style="279" customWidth="1"/>
    <col min="6403" max="6403" width="3.59765625" style="279" customWidth="1"/>
    <col min="6404" max="6405" width="13.69921875" style="279" customWidth="1"/>
    <col min="6406" max="6406" width="13.59765625" style="279" customWidth="1"/>
    <col min="6407" max="6407" width="13.69921875" style="279" customWidth="1"/>
    <col min="6408" max="6408" width="2.796875" style="279" customWidth="1"/>
    <col min="6409" max="6409" width="3.3984375" style="279" customWidth="1"/>
    <col min="6410" max="6410" width="2.19921875" style="279" customWidth="1"/>
    <col min="6411" max="6656" width="8.09765625" style="279"/>
    <col min="6657" max="6657" width="1" style="279" customWidth="1"/>
    <col min="6658" max="6658" width="21.796875" style="279" customWidth="1"/>
    <col min="6659" max="6659" width="3.59765625" style="279" customWidth="1"/>
    <col min="6660" max="6661" width="13.69921875" style="279" customWidth="1"/>
    <col min="6662" max="6662" width="13.59765625" style="279" customWidth="1"/>
    <col min="6663" max="6663" width="13.69921875" style="279" customWidth="1"/>
    <col min="6664" max="6664" width="2.796875" style="279" customWidth="1"/>
    <col min="6665" max="6665" width="3.3984375" style="279" customWidth="1"/>
    <col min="6666" max="6666" width="2.19921875" style="279" customWidth="1"/>
    <col min="6667" max="6912" width="8.09765625" style="279"/>
    <col min="6913" max="6913" width="1" style="279" customWidth="1"/>
    <col min="6914" max="6914" width="21.796875" style="279" customWidth="1"/>
    <col min="6915" max="6915" width="3.59765625" style="279" customWidth="1"/>
    <col min="6916" max="6917" width="13.69921875" style="279" customWidth="1"/>
    <col min="6918" max="6918" width="13.59765625" style="279" customWidth="1"/>
    <col min="6919" max="6919" width="13.69921875" style="279" customWidth="1"/>
    <col min="6920" max="6920" width="2.796875" style="279" customWidth="1"/>
    <col min="6921" max="6921" width="3.3984375" style="279" customWidth="1"/>
    <col min="6922" max="6922" width="2.19921875" style="279" customWidth="1"/>
    <col min="6923" max="7168" width="8.09765625" style="279"/>
    <col min="7169" max="7169" width="1" style="279" customWidth="1"/>
    <col min="7170" max="7170" width="21.796875" style="279" customWidth="1"/>
    <col min="7171" max="7171" width="3.59765625" style="279" customWidth="1"/>
    <col min="7172" max="7173" width="13.69921875" style="279" customWidth="1"/>
    <col min="7174" max="7174" width="13.59765625" style="279" customWidth="1"/>
    <col min="7175" max="7175" width="13.69921875" style="279" customWidth="1"/>
    <col min="7176" max="7176" width="2.796875" style="279" customWidth="1"/>
    <col min="7177" max="7177" width="3.3984375" style="279" customWidth="1"/>
    <col min="7178" max="7178" width="2.19921875" style="279" customWidth="1"/>
    <col min="7179" max="7424" width="8.09765625" style="279"/>
    <col min="7425" max="7425" width="1" style="279" customWidth="1"/>
    <col min="7426" max="7426" width="21.796875" style="279" customWidth="1"/>
    <col min="7427" max="7427" width="3.59765625" style="279" customWidth="1"/>
    <col min="7428" max="7429" width="13.69921875" style="279" customWidth="1"/>
    <col min="7430" max="7430" width="13.59765625" style="279" customWidth="1"/>
    <col min="7431" max="7431" width="13.69921875" style="279" customWidth="1"/>
    <col min="7432" max="7432" width="2.796875" style="279" customWidth="1"/>
    <col min="7433" max="7433" width="3.3984375" style="279" customWidth="1"/>
    <col min="7434" max="7434" width="2.19921875" style="279" customWidth="1"/>
    <col min="7435" max="7680" width="8.09765625" style="279"/>
    <col min="7681" max="7681" width="1" style="279" customWidth="1"/>
    <col min="7682" max="7682" width="21.796875" style="279" customWidth="1"/>
    <col min="7683" max="7683" width="3.59765625" style="279" customWidth="1"/>
    <col min="7684" max="7685" width="13.69921875" style="279" customWidth="1"/>
    <col min="7686" max="7686" width="13.59765625" style="279" customWidth="1"/>
    <col min="7687" max="7687" width="13.69921875" style="279" customWidth="1"/>
    <col min="7688" max="7688" width="2.796875" style="279" customWidth="1"/>
    <col min="7689" max="7689" width="3.3984375" style="279" customWidth="1"/>
    <col min="7690" max="7690" width="2.19921875" style="279" customWidth="1"/>
    <col min="7691" max="7936" width="8.09765625" style="279"/>
    <col min="7937" max="7937" width="1" style="279" customWidth="1"/>
    <col min="7938" max="7938" width="21.796875" style="279" customWidth="1"/>
    <col min="7939" max="7939" width="3.59765625" style="279" customWidth="1"/>
    <col min="7940" max="7941" width="13.69921875" style="279" customWidth="1"/>
    <col min="7942" max="7942" width="13.59765625" style="279" customWidth="1"/>
    <col min="7943" max="7943" width="13.69921875" style="279" customWidth="1"/>
    <col min="7944" max="7944" width="2.796875" style="279" customWidth="1"/>
    <col min="7945" max="7945" width="3.3984375" style="279" customWidth="1"/>
    <col min="7946" max="7946" width="2.19921875" style="279" customWidth="1"/>
    <col min="7947" max="8192" width="8.09765625" style="279"/>
    <col min="8193" max="8193" width="1" style="279" customWidth="1"/>
    <col min="8194" max="8194" width="21.796875" style="279" customWidth="1"/>
    <col min="8195" max="8195" width="3.59765625" style="279" customWidth="1"/>
    <col min="8196" max="8197" width="13.69921875" style="279" customWidth="1"/>
    <col min="8198" max="8198" width="13.59765625" style="279" customWidth="1"/>
    <col min="8199" max="8199" width="13.69921875" style="279" customWidth="1"/>
    <col min="8200" max="8200" width="2.796875" style="279" customWidth="1"/>
    <col min="8201" max="8201" width="3.3984375" style="279" customWidth="1"/>
    <col min="8202" max="8202" width="2.19921875" style="279" customWidth="1"/>
    <col min="8203" max="8448" width="8.09765625" style="279"/>
    <col min="8449" max="8449" width="1" style="279" customWidth="1"/>
    <col min="8450" max="8450" width="21.796875" style="279" customWidth="1"/>
    <col min="8451" max="8451" width="3.59765625" style="279" customWidth="1"/>
    <col min="8452" max="8453" width="13.69921875" style="279" customWidth="1"/>
    <col min="8454" max="8454" width="13.59765625" style="279" customWidth="1"/>
    <col min="8455" max="8455" width="13.69921875" style="279" customWidth="1"/>
    <col min="8456" max="8456" width="2.796875" style="279" customWidth="1"/>
    <col min="8457" max="8457" width="3.3984375" style="279" customWidth="1"/>
    <col min="8458" max="8458" width="2.19921875" style="279" customWidth="1"/>
    <col min="8459" max="8704" width="8.09765625" style="279"/>
    <col min="8705" max="8705" width="1" style="279" customWidth="1"/>
    <col min="8706" max="8706" width="21.796875" style="279" customWidth="1"/>
    <col min="8707" max="8707" width="3.59765625" style="279" customWidth="1"/>
    <col min="8708" max="8709" width="13.69921875" style="279" customWidth="1"/>
    <col min="8710" max="8710" width="13.59765625" style="279" customWidth="1"/>
    <col min="8711" max="8711" width="13.69921875" style="279" customWidth="1"/>
    <col min="8712" max="8712" width="2.796875" style="279" customWidth="1"/>
    <col min="8713" max="8713" width="3.3984375" style="279" customWidth="1"/>
    <col min="8714" max="8714" width="2.19921875" style="279" customWidth="1"/>
    <col min="8715" max="8960" width="8.09765625" style="279"/>
    <col min="8961" max="8961" width="1" style="279" customWidth="1"/>
    <col min="8962" max="8962" width="21.796875" style="279" customWidth="1"/>
    <col min="8963" max="8963" width="3.59765625" style="279" customWidth="1"/>
    <col min="8964" max="8965" width="13.69921875" style="279" customWidth="1"/>
    <col min="8966" max="8966" width="13.59765625" style="279" customWidth="1"/>
    <col min="8967" max="8967" width="13.69921875" style="279" customWidth="1"/>
    <col min="8968" max="8968" width="2.796875" style="279" customWidth="1"/>
    <col min="8969" max="8969" width="3.3984375" style="279" customWidth="1"/>
    <col min="8970" max="8970" width="2.19921875" style="279" customWidth="1"/>
    <col min="8971" max="9216" width="8.09765625" style="279"/>
    <col min="9217" max="9217" width="1" style="279" customWidth="1"/>
    <col min="9218" max="9218" width="21.796875" style="279" customWidth="1"/>
    <col min="9219" max="9219" width="3.59765625" style="279" customWidth="1"/>
    <col min="9220" max="9221" width="13.69921875" style="279" customWidth="1"/>
    <col min="9222" max="9222" width="13.59765625" style="279" customWidth="1"/>
    <col min="9223" max="9223" width="13.69921875" style="279" customWidth="1"/>
    <col min="9224" max="9224" width="2.796875" style="279" customWidth="1"/>
    <col min="9225" max="9225" width="3.3984375" style="279" customWidth="1"/>
    <col min="9226" max="9226" width="2.19921875" style="279" customWidth="1"/>
    <col min="9227" max="9472" width="8.09765625" style="279"/>
    <col min="9473" max="9473" width="1" style="279" customWidth="1"/>
    <col min="9474" max="9474" width="21.796875" style="279" customWidth="1"/>
    <col min="9475" max="9475" width="3.59765625" style="279" customWidth="1"/>
    <col min="9476" max="9477" width="13.69921875" style="279" customWidth="1"/>
    <col min="9478" max="9478" width="13.59765625" style="279" customWidth="1"/>
    <col min="9479" max="9479" width="13.69921875" style="279" customWidth="1"/>
    <col min="9480" max="9480" width="2.796875" style="279" customWidth="1"/>
    <col min="9481" max="9481" width="3.3984375" style="279" customWidth="1"/>
    <col min="9482" max="9482" width="2.19921875" style="279" customWidth="1"/>
    <col min="9483" max="9728" width="8.09765625" style="279"/>
    <col min="9729" max="9729" width="1" style="279" customWidth="1"/>
    <col min="9730" max="9730" width="21.796875" style="279" customWidth="1"/>
    <col min="9731" max="9731" width="3.59765625" style="279" customWidth="1"/>
    <col min="9732" max="9733" width="13.69921875" style="279" customWidth="1"/>
    <col min="9734" max="9734" width="13.59765625" style="279" customWidth="1"/>
    <col min="9735" max="9735" width="13.69921875" style="279" customWidth="1"/>
    <col min="9736" max="9736" width="2.796875" style="279" customWidth="1"/>
    <col min="9737" max="9737" width="3.3984375" style="279" customWidth="1"/>
    <col min="9738" max="9738" width="2.19921875" style="279" customWidth="1"/>
    <col min="9739" max="9984" width="8.09765625" style="279"/>
    <col min="9985" max="9985" width="1" style="279" customWidth="1"/>
    <col min="9986" max="9986" width="21.796875" style="279" customWidth="1"/>
    <col min="9987" max="9987" width="3.59765625" style="279" customWidth="1"/>
    <col min="9988" max="9989" width="13.69921875" style="279" customWidth="1"/>
    <col min="9990" max="9990" width="13.59765625" style="279" customWidth="1"/>
    <col min="9991" max="9991" width="13.69921875" style="279" customWidth="1"/>
    <col min="9992" max="9992" width="2.796875" style="279" customWidth="1"/>
    <col min="9993" max="9993" width="3.3984375" style="279" customWidth="1"/>
    <col min="9994" max="9994" width="2.19921875" style="279" customWidth="1"/>
    <col min="9995" max="10240" width="8.09765625" style="279"/>
    <col min="10241" max="10241" width="1" style="279" customWidth="1"/>
    <col min="10242" max="10242" width="21.796875" style="279" customWidth="1"/>
    <col min="10243" max="10243" width="3.59765625" style="279" customWidth="1"/>
    <col min="10244" max="10245" width="13.69921875" style="279" customWidth="1"/>
    <col min="10246" max="10246" width="13.59765625" style="279" customWidth="1"/>
    <col min="10247" max="10247" width="13.69921875" style="279" customWidth="1"/>
    <col min="10248" max="10248" width="2.796875" style="279" customWidth="1"/>
    <col min="10249" max="10249" width="3.3984375" style="279" customWidth="1"/>
    <col min="10250" max="10250" width="2.19921875" style="279" customWidth="1"/>
    <col min="10251" max="10496" width="8.09765625" style="279"/>
    <col min="10497" max="10497" width="1" style="279" customWidth="1"/>
    <col min="10498" max="10498" width="21.796875" style="279" customWidth="1"/>
    <col min="10499" max="10499" width="3.59765625" style="279" customWidth="1"/>
    <col min="10500" max="10501" width="13.69921875" style="279" customWidth="1"/>
    <col min="10502" max="10502" width="13.59765625" style="279" customWidth="1"/>
    <col min="10503" max="10503" width="13.69921875" style="279" customWidth="1"/>
    <col min="10504" max="10504" width="2.796875" style="279" customWidth="1"/>
    <col min="10505" max="10505" width="3.3984375" style="279" customWidth="1"/>
    <col min="10506" max="10506" width="2.19921875" style="279" customWidth="1"/>
    <col min="10507" max="10752" width="8.09765625" style="279"/>
    <col min="10753" max="10753" width="1" style="279" customWidth="1"/>
    <col min="10754" max="10754" width="21.796875" style="279" customWidth="1"/>
    <col min="10755" max="10755" width="3.59765625" style="279" customWidth="1"/>
    <col min="10756" max="10757" width="13.69921875" style="279" customWidth="1"/>
    <col min="10758" max="10758" width="13.59765625" style="279" customWidth="1"/>
    <col min="10759" max="10759" width="13.69921875" style="279" customWidth="1"/>
    <col min="10760" max="10760" width="2.796875" style="279" customWidth="1"/>
    <col min="10761" max="10761" width="3.3984375" style="279" customWidth="1"/>
    <col min="10762" max="10762" width="2.19921875" style="279" customWidth="1"/>
    <col min="10763" max="11008" width="8.09765625" style="279"/>
    <col min="11009" max="11009" width="1" style="279" customWidth="1"/>
    <col min="11010" max="11010" width="21.796875" style="279" customWidth="1"/>
    <col min="11011" max="11011" width="3.59765625" style="279" customWidth="1"/>
    <col min="11012" max="11013" width="13.69921875" style="279" customWidth="1"/>
    <col min="11014" max="11014" width="13.59765625" style="279" customWidth="1"/>
    <col min="11015" max="11015" width="13.69921875" style="279" customWidth="1"/>
    <col min="11016" max="11016" width="2.796875" style="279" customWidth="1"/>
    <col min="11017" max="11017" width="3.3984375" style="279" customWidth="1"/>
    <col min="11018" max="11018" width="2.19921875" style="279" customWidth="1"/>
    <col min="11019" max="11264" width="8.09765625" style="279"/>
    <col min="11265" max="11265" width="1" style="279" customWidth="1"/>
    <col min="11266" max="11266" width="21.796875" style="279" customWidth="1"/>
    <col min="11267" max="11267" width="3.59765625" style="279" customWidth="1"/>
    <col min="11268" max="11269" width="13.69921875" style="279" customWidth="1"/>
    <col min="11270" max="11270" width="13.59765625" style="279" customWidth="1"/>
    <col min="11271" max="11271" width="13.69921875" style="279" customWidth="1"/>
    <col min="11272" max="11272" width="2.796875" style="279" customWidth="1"/>
    <col min="11273" max="11273" width="3.3984375" style="279" customWidth="1"/>
    <col min="11274" max="11274" width="2.19921875" style="279" customWidth="1"/>
    <col min="11275" max="11520" width="8.09765625" style="279"/>
    <col min="11521" max="11521" width="1" style="279" customWidth="1"/>
    <col min="11522" max="11522" width="21.796875" style="279" customWidth="1"/>
    <col min="11523" max="11523" width="3.59765625" style="279" customWidth="1"/>
    <col min="11524" max="11525" width="13.69921875" style="279" customWidth="1"/>
    <col min="11526" max="11526" width="13.59765625" style="279" customWidth="1"/>
    <col min="11527" max="11527" width="13.69921875" style="279" customWidth="1"/>
    <col min="11528" max="11528" width="2.796875" style="279" customWidth="1"/>
    <col min="11529" max="11529" width="3.3984375" style="279" customWidth="1"/>
    <col min="11530" max="11530" width="2.19921875" style="279" customWidth="1"/>
    <col min="11531" max="11776" width="8.09765625" style="279"/>
    <col min="11777" max="11777" width="1" style="279" customWidth="1"/>
    <col min="11778" max="11778" width="21.796875" style="279" customWidth="1"/>
    <col min="11779" max="11779" width="3.59765625" style="279" customWidth="1"/>
    <col min="11780" max="11781" width="13.69921875" style="279" customWidth="1"/>
    <col min="11782" max="11782" width="13.59765625" style="279" customWidth="1"/>
    <col min="11783" max="11783" width="13.69921875" style="279" customWidth="1"/>
    <col min="11784" max="11784" width="2.796875" style="279" customWidth="1"/>
    <col min="11785" max="11785" width="3.3984375" style="279" customWidth="1"/>
    <col min="11786" max="11786" width="2.19921875" style="279" customWidth="1"/>
    <col min="11787" max="12032" width="8.09765625" style="279"/>
    <col min="12033" max="12033" width="1" style="279" customWidth="1"/>
    <col min="12034" max="12034" width="21.796875" style="279" customWidth="1"/>
    <col min="12035" max="12035" width="3.59765625" style="279" customWidth="1"/>
    <col min="12036" max="12037" width="13.69921875" style="279" customWidth="1"/>
    <col min="12038" max="12038" width="13.59765625" style="279" customWidth="1"/>
    <col min="12039" max="12039" width="13.69921875" style="279" customWidth="1"/>
    <col min="12040" max="12040" width="2.796875" style="279" customWidth="1"/>
    <col min="12041" max="12041" width="3.3984375" style="279" customWidth="1"/>
    <col min="12042" max="12042" width="2.19921875" style="279" customWidth="1"/>
    <col min="12043" max="12288" width="8.09765625" style="279"/>
    <col min="12289" max="12289" width="1" style="279" customWidth="1"/>
    <col min="12290" max="12290" width="21.796875" style="279" customWidth="1"/>
    <col min="12291" max="12291" width="3.59765625" style="279" customWidth="1"/>
    <col min="12292" max="12293" width="13.69921875" style="279" customWidth="1"/>
    <col min="12294" max="12294" width="13.59765625" style="279" customWidth="1"/>
    <col min="12295" max="12295" width="13.69921875" style="279" customWidth="1"/>
    <col min="12296" max="12296" width="2.796875" style="279" customWidth="1"/>
    <col min="12297" max="12297" width="3.3984375" style="279" customWidth="1"/>
    <col min="12298" max="12298" width="2.19921875" style="279" customWidth="1"/>
    <col min="12299" max="12544" width="8.09765625" style="279"/>
    <col min="12545" max="12545" width="1" style="279" customWidth="1"/>
    <col min="12546" max="12546" width="21.796875" style="279" customWidth="1"/>
    <col min="12547" max="12547" width="3.59765625" style="279" customWidth="1"/>
    <col min="12548" max="12549" width="13.69921875" style="279" customWidth="1"/>
    <col min="12550" max="12550" width="13.59765625" style="279" customWidth="1"/>
    <col min="12551" max="12551" width="13.69921875" style="279" customWidth="1"/>
    <col min="12552" max="12552" width="2.796875" style="279" customWidth="1"/>
    <col min="12553" max="12553" width="3.3984375" style="279" customWidth="1"/>
    <col min="12554" max="12554" width="2.19921875" style="279" customWidth="1"/>
    <col min="12555" max="12800" width="8.09765625" style="279"/>
    <col min="12801" max="12801" width="1" style="279" customWidth="1"/>
    <col min="12802" max="12802" width="21.796875" style="279" customWidth="1"/>
    <col min="12803" max="12803" width="3.59765625" style="279" customWidth="1"/>
    <col min="12804" max="12805" width="13.69921875" style="279" customWidth="1"/>
    <col min="12806" max="12806" width="13.59765625" style="279" customWidth="1"/>
    <col min="12807" max="12807" width="13.69921875" style="279" customWidth="1"/>
    <col min="12808" max="12808" width="2.796875" style="279" customWidth="1"/>
    <col min="12809" max="12809" width="3.3984375" style="279" customWidth="1"/>
    <col min="12810" max="12810" width="2.19921875" style="279" customWidth="1"/>
    <col min="12811" max="13056" width="8.09765625" style="279"/>
    <col min="13057" max="13057" width="1" style="279" customWidth="1"/>
    <col min="13058" max="13058" width="21.796875" style="279" customWidth="1"/>
    <col min="13059" max="13059" width="3.59765625" style="279" customWidth="1"/>
    <col min="13060" max="13061" width="13.69921875" style="279" customWidth="1"/>
    <col min="13062" max="13062" width="13.59765625" style="279" customWidth="1"/>
    <col min="13063" max="13063" width="13.69921875" style="279" customWidth="1"/>
    <col min="13064" max="13064" width="2.796875" style="279" customWidth="1"/>
    <col min="13065" max="13065" width="3.3984375" style="279" customWidth="1"/>
    <col min="13066" max="13066" width="2.19921875" style="279" customWidth="1"/>
    <col min="13067" max="13312" width="8.09765625" style="279"/>
    <col min="13313" max="13313" width="1" style="279" customWidth="1"/>
    <col min="13314" max="13314" width="21.796875" style="279" customWidth="1"/>
    <col min="13315" max="13315" width="3.59765625" style="279" customWidth="1"/>
    <col min="13316" max="13317" width="13.69921875" style="279" customWidth="1"/>
    <col min="13318" max="13318" width="13.59765625" style="279" customWidth="1"/>
    <col min="13319" max="13319" width="13.69921875" style="279" customWidth="1"/>
    <col min="13320" max="13320" width="2.796875" style="279" customWidth="1"/>
    <col min="13321" max="13321" width="3.3984375" style="279" customWidth="1"/>
    <col min="13322" max="13322" width="2.19921875" style="279" customWidth="1"/>
    <col min="13323" max="13568" width="8.09765625" style="279"/>
    <col min="13569" max="13569" width="1" style="279" customWidth="1"/>
    <col min="13570" max="13570" width="21.796875" style="279" customWidth="1"/>
    <col min="13571" max="13571" width="3.59765625" style="279" customWidth="1"/>
    <col min="13572" max="13573" width="13.69921875" style="279" customWidth="1"/>
    <col min="13574" max="13574" width="13.59765625" style="279" customWidth="1"/>
    <col min="13575" max="13575" width="13.69921875" style="279" customWidth="1"/>
    <col min="13576" max="13576" width="2.796875" style="279" customWidth="1"/>
    <col min="13577" max="13577" width="3.3984375" style="279" customWidth="1"/>
    <col min="13578" max="13578" width="2.19921875" style="279" customWidth="1"/>
    <col min="13579" max="13824" width="8.09765625" style="279"/>
    <col min="13825" max="13825" width="1" style="279" customWidth="1"/>
    <col min="13826" max="13826" width="21.796875" style="279" customWidth="1"/>
    <col min="13827" max="13827" width="3.59765625" style="279" customWidth="1"/>
    <col min="13828" max="13829" width="13.69921875" style="279" customWidth="1"/>
    <col min="13830" max="13830" width="13.59765625" style="279" customWidth="1"/>
    <col min="13831" max="13831" width="13.69921875" style="279" customWidth="1"/>
    <col min="13832" max="13832" width="2.796875" style="279" customWidth="1"/>
    <col min="13833" max="13833" width="3.3984375" style="279" customWidth="1"/>
    <col min="13834" max="13834" width="2.19921875" style="279" customWidth="1"/>
    <col min="13835" max="14080" width="8.09765625" style="279"/>
    <col min="14081" max="14081" width="1" style="279" customWidth="1"/>
    <col min="14082" max="14082" width="21.796875" style="279" customWidth="1"/>
    <col min="14083" max="14083" width="3.59765625" style="279" customWidth="1"/>
    <col min="14084" max="14085" width="13.69921875" style="279" customWidth="1"/>
    <col min="14086" max="14086" width="13.59765625" style="279" customWidth="1"/>
    <col min="14087" max="14087" width="13.69921875" style="279" customWidth="1"/>
    <col min="14088" max="14088" width="2.796875" style="279" customWidth="1"/>
    <col min="14089" max="14089" width="3.3984375" style="279" customWidth="1"/>
    <col min="14090" max="14090" width="2.19921875" style="279" customWidth="1"/>
    <col min="14091" max="14336" width="8.09765625" style="279"/>
    <col min="14337" max="14337" width="1" style="279" customWidth="1"/>
    <col min="14338" max="14338" width="21.796875" style="279" customWidth="1"/>
    <col min="14339" max="14339" width="3.59765625" style="279" customWidth="1"/>
    <col min="14340" max="14341" width="13.69921875" style="279" customWidth="1"/>
    <col min="14342" max="14342" width="13.59765625" style="279" customWidth="1"/>
    <col min="14343" max="14343" width="13.69921875" style="279" customWidth="1"/>
    <col min="14344" max="14344" width="2.796875" style="279" customWidth="1"/>
    <col min="14345" max="14345" width="3.3984375" style="279" customWidth="1"/>
    <col min="14346" max="14346" width="2.19921875" style="279" customWidth="1"/>
    <col min="14347" max="14592" width="8.09765625" style="279"/>
    <col min="14593" max="14593" width="1" style="279" customWidth="1"/>
    <col min="14594" max="14594" width="21.796875" style="279" customWidth="1"/>
    <col min="14595" max="14595" width="3.59765625" style="279" customWidth="1"/>
    <col min="14596" max="14597" width="13.69921875" style="279" customWidth="1"/>
    <col min="14598" max="14598" width="13.59765625" style="279" customWidth="1"/>
    <col min="14599" max="14599" width="13.69921875" style="279" customWidth="1"/>
    <col min="14600" max="14600" width="2.796875" style="279" customWidth="1"/>
    <col min="14601" max="14601" width="3.3984375" style="279" customWidth="1"/>
    <col min="14602" max="14602" width="2.19921875" style="279" customWidth="1"/>
    <col min="14603" max="14848" width="8.09765625" style="279"/>
    <col min="14849" max="14849" width="1" style="279" customWidth="1"/>
    <col min="14850" max="14850" width="21.796875" style="279" customWidth="1"/>
    <col min="14851" max="14851" width="3.59765625" style="279" customWidth="1"/>
    <col min="14852" max="14853" width="13.69921875" style="279" customWidth="1"/>
    <col min="14854" max="14854" width="13.59765625" style="279" customWidth="1"/>
    <col min="14855" max="14855" width="13.69921875" style="279" customWidth="1"/>
    <col min="14856" max="14856" width="2.796875" style="279" customWidth="1"/>
    <col min="14857" max="14857" width="3.3984375" style="279" customWidth="1"/>
    <col min="14858" max="14858" width="2.19921875" style="279" customWidth="1"/>
    <col min="14859" max="15104" width="8.09765625" style="279"/>
    <col min="15105" max="15105" width="1" style="279" customWidth="1"/>
    <col min="15106" max="15106" width="21.796875" style="279" customWidth="1"/>
    <col min="15107" max="15107" width="3.59765625" style="279" customWidth="1"/>
    <col min="15108" max="15109" width="13.69921875" style="279" customWidth="1"/>
    <col min="15110" max="15110" width="13.59765625" style="279" customWidth="1"/>
    <col min="15111" max="15111" width="13.69921875" style="279" customWidth="1"/>
    <col min="15112" max="15112" width="2.796875" style="279" customWidth="1"/>
    <col min="15113" max="15113" width="3.3984375" style="279" customWidth="1"/>
    <col min="15114" max="15114" width="2.19921875" style="279" customWidth="1"/>
    <col min="15115" max="15360" width="8.09765625" style="279"/>
    <col min="15361" max="15361" width="1" style="279" customWidth="1"/>
    <col min="15362" max="15362" width="21.796875" style="279" customWidth="1"/>
    <col min="15363" max="15363" width="3.59765625" style="279" customWidth="1"/>
    <col min="15364" max="15365" width="13.69921875" style="279" customWidth="1"/>
    <col min="15366" max="15366" width="13.59765625" style="279" customWidth="1"/>
    <col min="15367" max="15367" width="13.69921875" style="279" customWidth="1"/>
    <col min="15368" max="15368" width="2.796875" style="279" customWidth="1"/>
    <col min="15369" max="15369" width="3.3984375" style="279" customWidth="1"/>
    <col min="15370" max="15370" width="2.19921875" style="279" customWidth="1"/>
    <col min="15371" max="15616" width="8.09765625" style="279"/>
    <col min="15617" max="15617" width="1" style="279" customWidth="1"/>
    <col min="15618" max="15618" width="21.796875" style="279" customWidth="1"/>
    <col min="15619" max="15619" width="3.59765625" style="279" customWidth="1"/>
    <col min="15620" max="15621" width="13.69921875" style="279" customWidth="1"/>
    <col min="15622" max="15622" width="13.59765625" style="279" customWidth="1"/>
    <col min="15623" max="15623" width="13.69921875" style="279" customWidth="1"/>
    <col min="15624" max="15624" width="2.796875" style="279" customWidth="1"/>
    <col min="15625" max="15625" width="3.3984375" style="279" customWidth="1"/>
    <col min="15626" max="15626" width="2.19921875" style="279" customWidth="1"/>
    <col min="15627" max="15872" width="8.09765625" style="279"/>
    <col min="15873" max="15873" width="1" style="279" customWidth="1"/>
    <col min="15874" max="15874" width="21.796875" style="279" customWidth="1"/>
    <col min="15875" max="15875" width="3.59765625" style="279" customWidth="1"/>
    <col min="15876" max="15877" width="13.69921875" style="279" customWidth="1"/>
    <col min="15878" max="15878" width="13.59765625" style="279" customWidth="1"/>
    <col min="15879" max="15879" width="13.69921875" style="279" customWidth="1"/>
    <col min="15880" max="15880" width="2.796875" style="279" customWidth="1"/>
    <col min="15881" max="15881" width="3.3984375" style="279" customWidth="1"/>
    <col min="15882" max="15882" width="2.19921875" style="279" customWidth="1"/>
    <col min="15883" max="16128" width="8.09765625" style="279"/>
    <col min="16129" max="16129" width="1" style="279" customWidth="1"/>
    <col min="16130" max="16130" width="21.796875" style="279" customWidth="1"/>
    <col min="16131" max="16131" width="3.59765625" style="279" customWidth="1"/>
    <col min="16132" max="16133" width="13.69921875" style="279" customWidth="1"/>
    <col min="16134" max="16134" width="13.59765625" style="279" customWidth="1"/>
    <col min="16135" max="16135" width="13.69921875" style="279" customWidth="1"/>
    <col min="16136" max="16136" width="2.796875" style="279" customWidth="1"/>
    <col min="16137" max="16137" width="3.3984375" style="279" customWidth="1"/>
    <col min="16138" max="16138" width="2.19921875" style="279" customWidth="1"/>
    <col min="16139" max="16384" width="8.09765625" style="279"/>
  </cols>
  <sheetData>
    <row r="1" spans="1:10" ht="27.75" customHeight="1">
      <c r="A1" s="277"/>
      <c r="B1" s="278" t="s">
        <v>356</v>
      </c>
    </row>
    <row r="2" spans="1:10" ht="27.75" customHeight="1">
      <c r="A2" s="277"/>
      <c r="G2" s="1313" t="s">
        <v>0</v>
      </c>
      <c r="H2" s="1313"/>
    </row>
    <row r="3" spans="1:10" ht="36" customHeight="1">
      <c r="A3" s="1314" t="s">
        <v>357</v>
      </c>
      <c r="B3" s="1315"/>
      <c r="C3" s="1315"/>
      <c r="D3" s="1315"/>
      <c r="E3" s="1315"/>
      <c r="F3" s="1315"/>
      <c r="G3" s="1315"/>
      <c r="H3" s="1315"/>
    </row>
    <row r="4" spans="1:10" ht="36" customHeight="1">
      <c r="A4" s="280"/>
      <c r="B4" s="280"/>
      <c r="C4" s="280"/>
      <c r="D4" s="280"/>
      <c r="E4" s="280"/>
      <c r="F4" s="280"/>
      <c r="G4" s="280"/>
      <c r="H4" s="280"/>
    </row>
    <row r="5" spans="1:10" ht="43.5" customHeight="1">
      <c r="A5" s="280"/>
      <c r="B5" s="281" t="s">
        <v>2</v>
      </c>
      <c r="C5" s="1316"/>
      <c r="D5" s="1317"/>
      <c r="E5" s="1317"/>
      <c r="F5" s="1317"/>
      <c r="G5" s="1317"/>
      <c r="H5" s="1318"/>
    </row>
    <row r="6" spans="1:10" ht="43.5" customHeight="1">
      <c r="B6" s="282" t="s">
        <v>109</v>
      </c>
      <c r="C6" s="1319" t="s">
        <v>262</v>
      </c>
      <c r="D6" s="1319"/>
      <c r="E6" s="1319"/>
      <c r="F6" s="1319"/>
      <c r="G6" s="1319"/>
      <c r="H6" s="1320"/>
    </row>
    <row r="7" spans="1:10" ht="19.5" customHeight="1">
      <c r="B7" s="1321" t="s">
        <v>358</v>
      </c>
      <c r="C7" s="283"/>
      <c r="D7" s="284"/>
      <c r="E7" s="284"/>
      <c r="F7" s="284"/>
      <c r="G7" s="284"/>
      <c r="H7" s="285"/>
    </row>
    <row r="8" spans="1:10" ht="33" customHeight="1">
      <c r="B8" s="1322"/>
      <c r="C8" s="286"/>
      <c r="D8" s="287"/>
      <c r="E8" s="287" t="s">
        <v>6</v>
      </c>
      <c r="F8" s="287" t="s">
        <v>7</v>
      </c>
      <c r="G8" s="287" t="s">
        <v>359</v>
      </c>
      <c r="H8" s="288"/>
    </row>
    <row r="9" spans="1:10" ht="33" customHeight="1" thickBot="1">
      <c r="B9" s="1322"/>
      <c r="C9" s="286"/>
      <c r="D9" s="287" t="s">
        <v>347</v>
      </c>
      <c r="E9" s="289" t="s">
        <v>360</v>
      </c>
      <c r="F9" s="289" t="s">
        <v>360</v>
      </c>
      <c r="G9" s="290" t="s">
        <v>360</v>
      </c>
      <c r="H9" s="288"/>
    </row>
    <row r="10" spans="1:10" ht="33" customHeight="1" thickTop="1" thickBot="1">
      <c r="B10" s="1322"/>
      <c r="C10" s="291"/>
      <c r="D10" s="292" t="s">
        <v>361</v>
      </c>
      <c r="E10" s="289" t="s">
        <v>360</v>
      </c>
      <c r="F10" s="293" t="s">
        <v>360</v>
      </c>
      <c r="G10" s="294" t="s">
        <v>362</v>
      </c>
      <c r="H10" s="295"/>
    </row>
    <row r="11" spans="1:10" ht="19.5" customHeight="1" thickTop="1">
      <c r="B11" s="1323"/>
      <c r="C11" s="296"/>
      <c r="D11" s="284"/>
      <c r="E11" s="284"/>
      <c r="F11" s="284"/>
      <c r="G11" s="297"/>
      <c r="H11" s="298"/>
    </row>
    <row r="12" spans="1:10" ht="17.25" customHeight="1">
      <c r="B12" s="1321" t="s">
        <v>363</v>
      </c>
      <c r="C12" s="283"/>
      <c r="D12" s="299"/>
      <c r="E12" s="299"/>
      <c r="F12" s="299"/>
      <c r="G12" s="299"/>
      <c r="H12" s="300"/>
    </row>
    <row r="13" spans="1:10" ht="42" customHeight="1">
      <c r="B13" s="1322"/>
      <c r="C13" s="301" t="s">
        <v>364</v>
      </c>
      <c r="D13" s="279" t="s">
        <v>365</v>
      </c>
      <c r="F13" s="302"/>
      <c r="G13" s="279" t="s">
        <v>19</v>
      </c>
      <c r="H13" s="303"/>
    </row>
    <row r="14" spans="1:10" ht="17.25" customHeight="1">
      <c r="B14" s="1323"/>
      <c r="C14" s="304"/>
      <c r="D14" s="305"/>
      <c r="E14" s="305"/>
      <c r="F14" s="305"/>
      <c r="G14" s="305"/>
      <c r="H14" s="306"/>
    </row>
    <row r="16" spans="1:10" ht="17.25" customHeight="1">
      <c r="B16" s="307" t="s">
        <v>222</v>
      </c>
      <c r="C16" s="307"/>
      <c r="D16" s="307"/>
      <c r="E16" s="307"/>
      <c r="F16" s="307"/>
      <c r="G16" s="307"/>
      <c r="H16" s="307"/>
      <c r="I16" s="307"/>
      <c r="J16" s="307"/>
    </row>
    <row r="17" spans="2:10" ht="36" customHeight="1">
      <c r="B17" s="1310" t="s">
        <v>366</v>
      </c>
      <c r="C17" s="1311"/>
      <c r="D17" s="1311"/>
      <c r="E17" s="1311"/>
      <c r="F17" s="1311"/>
      <c r="G17" s="1311"/>
      <c r="H17" s="1311"/>
      <c r="I17" s="307"/>
      <c r="J17" s="307"/>
    </row>
    <row r="18" spans="2:10" ht="7.5" customHeight="1">
      <c r="B18" s="1310"/>
      <c r="C18" s="1312"/>
      <c r="D18" s="1312"/>
      <c r="E18" s="1312"/>
      <c r="F18" s="1312"/>
      <c r="G18" s="1312"/>
      <c r="H18" s="1312"/>
    </row>
    <row r="19" spans="2:10">
      <c r="B19" s="307"/>
    </row>
  </sheetData>
  <mergeCells count="8">
    <mergeCell ref="B17:H17"/>
    <mergeCell ref="B18:H18"/>
    <mergeCell ref="G2:H2"/>
    <mergeCell ref="A3:H3"/>
    <mergeCell ref="C5:H5"/>
    <mergeCell ref="C6:H6"/>
    <mergeCell ref="B7:B11"/>
    <mergeCell ref="B12:B14"/>
  </mergeCells>
  <phoneticPr fontId="3"/>
  <pageMargins left="0.70866141732283472" right="0.70866141732283472" top="0.74803149606299213" bottom="0.74803149606299213" header="0.31496062992125984" footer="0.31496062992125984"/>
  <pageSetup paperSize="9" scale="94"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03C0-0F29-475C-9BA9-237EFC415B8E}">
  <sheetPr>
    <tabColor rgb="FFFF0000"/>
  </sheetPr>
  <dimension ref="A1:P350"/>
  <sheetViews>
    <sheetView showGridLines="0" view="pageBreakPreview" zoomScale="90" zoomScaleNormal="100" zoomScaleSheetLayoutView="90" workbookViewId="0">
      <selection activeCell="B7" sqref="B7:B15"/>
    </sheetView>
  </sheetViews>
  <sheetFormatPr defaultColWidth="8.09765625" defaultRowHeight="13.2"/>
  <cols>
    <col min="1" max="1" width="1" style="308" customWidth="1"/>
    <col min="2" max="14" width="2.3984375" style="308" customWidth="1"/>
    <col min="15" max="16" width="24" style="308" customWidth="1"/>
    <col min="17" max="45" width="2.3984375" style="308" customWidth="1"/>
    <col min="46" max="256" width="8.09765625" style="308"/>
    <col min="257" max="257" width="1" style="308" customWidth="1"/>
    <col min="258" max="270" width="2.3984375" style="308" customWidth="1"/>
    <col min="271" max="272" width="24" style="308" customWidth="1"/>
    <col min="273" max="301" width="2.3984375" style="308" customWidth="1"/>
    <col min="302" max="512" width="8.09765625" style="308"/>
    <col min="513" max="513" width="1" style="308" customWidth="1"/>
    <col min="514" max="526" width="2.3984375" style="308" customWidth="1"/>
    <col min="527" max="528" width="24" style="308" customWidth="1"/>
    <col min="529" max="557" width="2.3984375" style="308" customWidth="1"/>
    <col min="558" max="768" width="8.09765625" style="308"/>
    <col min="769" max="769" width="1" style="308" customWidth="1"/>
    <col min="770" max="782" width="2.3984375" style="308" customWidth="1"/>
    <col min="783" max="784" width="24" style="308" customWidth="1"/>
    <col min="785" max="813" width="2.3984375" style="308" customWidth="1"/>
    <col min="814" max="1024" width="8.09765625" style="308"/>
    <col min="1025" max="1025" width="1" style="308" customWidth="1"/>
    <col min="1026" max="1038" width="2.3984375" style="308" customWidth="1"/>
    <col min="1039" max="1040" width="24" style="308" customWidth="1"/>
    <col min="1041" max="1069" width="2.3984375" style="308" customWidth="1"/>
    <col min="1070" max="1280" width="8.09765625" style="308"/>
    <col min="1281" max="1281" width="1" style="308" customWidth="1"/>
    <col min="1282" max="1294" width="2.3984375" style="308" customWidth="1"/>
    <col min="1295" max="1296" width="24" style="308" customWidth="1"/>
    <col min="1297" max="1325" width="2.3984375" style="308" customWidth="1"/>
    <col min="1326" max="1536" width="8.09765625" style="308"/>
    <col min="1537" max="1537" width="1" style="308" customWidth="1"/>
    <col min="1538" max="1550" width="2.3984375" style="308" customWidth="1"/>
    <col min="1551" max="1552" width="24" style="308" customWidth="1"/>
    <col min="1553" max="1581" width="2.3984375" style="308" customWidth="1"/>
    <col min="1582" max="1792" width="8.09765625" style="308"/>
    <col min="1793" max="1793" width="1" style="308" customWidth="1"/>
    <col min="1794" max="1806" width="2.3984375" style="308" customWidth="1"/>
    <col min="1807" max="1808" width="24" style="308" customWidth="1"/>
    <col min="1809" max="1837" width="2.3984375" style="308" customWidth="1"/>
    <col min="1838" max="2048" width="8.09765625" style="308"/>
    <col min="2049" max="2049" width="1" style="308" customWidth="1"/>
    <col min="2050" max="2062" width="2.3984375" style="308" customWidth="1"/>
    <col min="2063" max="2064" width="24" style="308" customWidth="1"/>
    <col min="2065" max="2093" width="2.3984375" style="308" customWidth="1"/>
    <col min="2094" max="2304" width="8.09765625" style="308"/>
    <col min="2305" max="2305" width="1" style="308" customWidth="1"/>
    <col min="2306" max="2318" width="2.3984375" style="308" customWidth="1"/>
    <col min="2319" max="2320" width="24" style="308" customWidth="1"/>
    <col min="2321" max="2349" width="2.3984375" style="308" customWidth="1"/>
    <col min="2350" max="2560" width="8.09765625" style="308"/>
    <col min="2561" max="2561" width="1" style="308" customWidth="1"/>
    <col min="2562" max="2574" width="2.3984375" style="308" customWidth="1"/>
    <col min="2575" max="2576" width="24" style="308" customWidth="1"/>
    <col min="2577" max="2605" width="2.3984375" style="308" customWidth="1"/>
    <col min="2606" max="2816" width="8.09765625" style="308"/>
    <col min="2817" max="2817" width="1" style="308" customWidth="1"/>
    <col min="2818" max="2830" width="2.3984375" style="308" customWidth="1"/>
    <col min="2831" max="2832" width="24" style="308" customWidth="1"/>
    <col min="2833" max="2861" width="2.3984375" style="308" customWidth="1"/>
    <col min="2862" max="3072" width="8.09765625" style="308"/>
    <col min="3073" max="3073" width="1" style="308" customWidth="1"/>
    <col min="3074" max="3086" width="2.3984375" style="308" customWidth="1"/>
    <col min="3087" max="3088" width="24" style="308" customWidth="1"/>
    <col min="3089" max="3117" width="2.3984375" style="308" customWidth="1"/>
    <col min="3118" max="3328" width="8.09765625" style="308"/>
    <col min="3329" max="3329" width="1" style="308" customWidth="1"/>
    <col min="3330" max="3342" width="2.3984375" style="308" customWidth="1"/>
    <col min="3343" max="3344" width="24" style="308" customWidth="1"/>
    <col min="3345" max="3373" width="2.3984375" style="308" customWidth="1"/>
    <col min="3374" max="3584" width="8.09765625" style="308"/>
    <col min="3585" max="3585" width="1" style="308" customWidth="1"/>
    <col min="3586" max="3598" width="2.3984375" style="308" customWidth="1"/>
    <col min="3599" max="3600" width="24" style="308" customWidth="1"/>
    <col min="3601" max="3629" width="2.3984375" style="308" customWidth="1"/>
    <col min="3630" max="3840" width="8.09765625" style="308"/>
    <col min="3841" max="3841" width="1" style="308" customWidth="1"/>
    <col min="3842" max="3854" width="2.3984375" style="308" customWidth="1"/>
    <col min="3855" max="3856" width="24" style="308" customWidth="1"/>
    <col min="3857" max="3885" width="2.3984375" style="308" customWidth="1"/>
    <col min="3886" max="4096" width="8.09765625" style="308"/>
    <col min="4097" max="4097" width="1" style="308" customWidth="1"/>
    <col min="4098" max="4110" width="2.3984375" style="308" customWidth="1"/>
    <col min="4111" max="4112" width="24" style="308" customWidth="1"/>
    <col min="4113" max="4141" width="2.3984375" style="308" customWidth="1"/>
    <col min="4142" max="4352" width="8.09765625" style="308"/>
    <col min="4353" max="4353" width="1" style="308" customWidth="1"/>
    <col min="4354" max="4366" width="2.3984375" style="308" customWidth="1"/>
    <col min="4367" max="4368" width="24" style="308" customWidth="1"/>
    <col min="4369" max="4397" width="2.3984375" style="308" customWidth="1"/>
    <col min="4398" max="4608" width="8.09765625" style="308"/>
    <col min="4609" max="4609" width="1" style="308" customWidth="1"/>
    <col min="4610" max="4622" width="2.3984375" style="308" customWidth="1"/>
    <col min="4623" max="4624" width="24" style="308" customWidth="1"/>
    <col min="4625" max="4653" width="2.3984375" style="308" customWidth="1"/>
    <col min="4654" max="4864" width="8.09765625" style="308"/>
    <col min="4865" max="4865" width="1" style="308" customWidth="1"/>
    <col min="4866" max="4878" width="2.3984375" style="308" customWidth="1"/>
    <col min="4879" max="4880" width="24" style="308" customWidth="1"/>
    <col min="4881" max="4909" width="2.3984375" style="308" customWidth="1"/>
    <col min="4910" max="5120" width="8.09765625" style="308"/>
    <col min="5121" max="5121" width="1" style="308" customWidth="1"/>
    <col min="5122" max="5134" width="2.3984375" style="308" customWidth="1"/>
    <col min="5135" max="5136" width="24" style="308" customWidth="1"/>
    <col min="5137" max="5165" width="2.3984375" style="308" customWidth="1"/>
    <col min="5166" max="5376" width="8.09765625" style="308"/>
    <col min="5377" max="5377" width="1" style="308" customWidth="1"/>
    <col min="5378" max="5390" width="2.3984375" style="308" customWidth="1"/>
    <col min="5391" max="5392" width="24" style="308" customWidth="1"/>
    <col min="5393" max="5421" width="2.3984375" style="308" customWidth="1"/>
    <col min="5422" max="5632" width="8.09765625" style="308"/>
    <col min="5633" max="5633" width="1" style="308" customWidth="1"/>
    <col min="5634" max="5646" width="2.3984375" style="308" customWidth="1"/>
    <col min="5647" max="5648" width="24" style="308" customWidth="1"/>
    <col min="5649" max="5677" width="2.3984375" style="308" customWidth="1"/>
    <col min="5678" max="5888" width="8.09765625" style="308"/>
    <col min="5889" max="5889" width="1" style="308" customWidth="1"/>
    <col min="5890" max="5902" width="2.3984375" style="308" customWidth="1"/>
    <col min="5903" max="5904" width="24" style="308" customWidth="1"/>
    <col min="5905" max="5933" width="2.3984375" style="308" customWidth="1"/>
    <col min="5934" max="6144" width="8.09765625" style="308"/>
    <col min="6145" max="6145" width="1" style="308" customWidth="1"/>
    <col min="6146" max="6158" width="2.3984375" style="308" customWidth="1"/>
    <col min="6159" max="6160" width="24" style="308" customWidth="1"/>
    <col min="6161" max="6189" width="2.3984375" style="308" customWidth="1"/>
    <col min="6190" max="6400" width="8.09765625" style="308"/>
    <col min="6401" max="6401" width="1" style="308" customWidth="1"/>
    <col min="6402" max="6414" width="2.3984375" style="308" customWidth="1"/>
    <col min="6415" max="6416" width="24" style="308" customWidth="1"/>
    <col min="6417" max="6445" width="2.3984375" style="308" customWidth="1"/>
    <col min="6446" max="6656" width="8.09765625" style="308"/>
    <col min="6657" max="6657" width="1" style="308" customWidth="1"/>
    <col min="6658" max="6670" width="2.3984375" style="308" customWidth="1"/>
    <col min="6671" max="6672" width="24" style="308" customWidth="1"/>
    <col min="6673" max="6701" width="2.3984375" style="308" customWidth="1"/>
    <col min="6702" max="6912" width="8.09765625" style="308"/>
    <col min="6913" max="6913" width="1" style="308" customWidth="1"/>
    <col min="6914" max="6926" width="2.3984375" style="308" customWidth="1"/>
    <col min="6927" max="6928" width="24" style="308" customWidth="1"/>
    <col min="6929" max="6957" width="2.3984375" style="308" customWidth="1"/>
    <col min="6958" max="7168" width="8.09765625" style="308"/>
    <col min="7169" max="7169" width="1" style="308" customWidth="1"/>
    <col min="7170" max="7182" width="2.3984375" style="308" customWidth="1"/>
    <col min="7183" max="7184" width="24" style="308" customWidth="1"/>
    <col min="7185" max="7213" width="2.3984375" style="308" customWidth="1"/>
    <col min="7214" max="7424" width="8.09765625" style="308"/>
    <col min="7425" max="7425" width="1" style="308" customWidth="1"/>
    <col min="7426" max="7438" width="2.3984375" style="308" customWidth="1"/>
    <col min="7439" max="7440" width="24" style="308" customWidth="1"/>
    <col min="7441" max="7469" width="2.3984375" style="308" customWidth="1"/>
    <col min="7470" max="7680" width="8.09765625" style="308"/>
    <col min="7681" max="7681" width="1" style="308" customWidth="1"/>
    <col min="7682" max="7694" width="2.3984375" style="308" customWidth="1"/>
    <col min="7695" max="7696" width="24" style="308" customWidth="1"/>
    <col min="7697" max="7725" width="2.3984375" style="308" customWidth="1"/>
    <col min="7726" max="7936" width="8.09765625" style="308"/>
    <col min="7937" max="7937" width="1" style="308" customWidth="1"/>
    <col min="7938" max="7950" width="2.3984375" style="308" customWidth="1"/>
    <col min="7951" max="7952" width="24" style="308" customWidth="1"/>
    <col min="7953" max="7981" width="2.3984375" style="308" customWidth="1"/>
    <col min="7982" max="8192" width="8.09765625" style="308"/>
    <col min="8193" max="8193" width="1" style="308" customWidth="1"/>
    <col min="8194" max="8206" width="2.3984375" style="308" customWidth="1"/>
    <col min="8207" max="8208" width="24" style="308" customWidth="1"/>
    <col min="8209" max="8237" width="2.3984375" style="308" customWidth="1"/>
    <col min="8238" max="8448" width="8.09765625" style="308"/>
    <col min="8449" max="8449" width="1" style="308" customWidth="1"/>
    <col min="8450" max="8462" width="2.3984375" style="308" customWidth="1"/>
    <col min="8463" max="8464" width="24" style="308" customWidth="1"/>
    <col min="8465" max="8493" width="2.3984375" style="308" customWidth="1"/>
    <col min="8494" max="8704" width="8.09765625" style="308"/>
    <col min="8705" max="8705" width="1" style="308" customWidth="1"/>
    <col min="8706" max="8718" width="2.3984375" style="308" customWidth="1"/>
    <col min="8719" max="8720" width="24" style="308" customWidth="1"/>
    <col min="8721" max="8749" width="2.3984375" style="308" customWidth="1"/>
    <col min="8750" max="8960" width="8.09765625" style="308"/>
    <col min="8961" max="8961" width="1" style="308" customWidth="1"/>
    <col min="8962" max="8974" width="2.3984375" style="308" customWidth="1"/>
    <col min="8975" max="8976" width="24" style="308" customWidth="1"/>
    <col min="8977" max="9005" width="2.3984375" style="308" customWidth="1"/>
    <col min="9006" max="9216" width="8.09765625" style="308"/>
    <col min="9217" max="9217" width="1" style="308" customWidth="1"/>
    <col min="9218" max="9230" width="2.3984375" style="308" customWidth="1"/>
    <col min="9231" max="9232" width="24" style="308" customWidth="1"/>
    <col min="9233" max="9261" width="2.3984375" style="308" customWidth="1"/>
    <col min="9262" max="9472" width="8.09765625" style="308"/>
    <col min="9473" max="9473" width="1" style="308" customWidth="1"/>
    <col min="9474" max="9486" width="2.3984375" style="308" customWidth="1"/>
    <col min="9487" max="9488" width="24" style="308" customWidth="1"/>
    <col min="9489" max="9517" width="2.3984375" style="308" customWidth="1"/>
    <col min="9518" max="9728" width="8.09765625" style="308"/>
    <col min="9729" max="9729" width="1" style="308" customWidth="1"/>
    <col min="9730" max="9742" width="2.3984375" style="308" customWidth="1"/>
    <col min="9743" max="9744" width="24" style="308" customWidth="1"/>
    <col min="9745" max="9773" width="2.3984375" style="308" customWidth="1"/>
    <col min="9774" max="9984" width="8.09765625" style="308"/>
    <col min="9985" max="9985" width="1" style="308" customWidth="1"/>
    <col min="9986" max="9998" width="2.3984375" style="308" customWidth="1"/>
    <col min="9999" max="10000" width="24" style="308" customWidth="1"/>
    <col min="10001" max="10029" width="2.3984375" style="308" customWidth="1"/>
    <col min="10030" max="10240" width="8.09765625" style="308"/>
    <col min="10241" max="10241" width="1" style="308" customWidth="1"/>
    <col min="10242" max="10254" width="2.3984375" style="308" customWidth="1"/>
    <col min="10255" max="10256" width="24" style="308" customWidth="1"/>
    <col min="10257" max="10285" width="2.3984375" style="308" customWidth="1"/>
    <col min="10286" max="10496" width="8.09765625" style="308"/>
    <col min="10497" max="10497" width="1" style="308" customWidth="1"/>
    <col min="10498" max="10510" width="2.3984375" style="308" customWidth="1"/>
    <col min="10511" max="10512" width="24" style="308" customWidth="1"/>
    <col min="10513" max="10541" width="2.3984375" style="308" customWidth="1"/>
    <col min="10542" max="10752" width="8.09765625" style="308"/>
    <col min="10753" max="10753" width="1" style="308" customWidth="1"/>
    <col min="10754" max="10766" width="2.3984375" style="308" customWidth="1"/>
    <col min="10767" max="10768" width="24" style="308" customWidth="1"/>
    <col min="10769" max="10797" width="2.3984375" style="308" customWidth="1"/>
    <col min="10798" max="11008" width="8.09765625" style="308"/>
    <col min="11009" max="11009" width="1" style="308" customWidth="1"/>
    <col min="11010" max="11022" width="2.3984375" style="308" customWidth="1"/>
    <col min="11023" max="11024" width="24" style="308" customWidth="1"/>
    <col min="11025" max="11053" width="2.3984375" style="308" customWidth="1"/>
    <col min="11054" max="11264" width="8.09765625" style="308"/>
    <col min="11265" max="11265" width="1" style="308" customWidth="1"/>
    <col min="11266" max="11278" width="2.3984375" style="308" customWidth="1"/>
    <col min="11279" max="11280" width="24" style="308" customWidth="1"/>
    <col min="11281" max="11309" width="2.3984375" style="308" customWidth="1"/>
    <col min="11310" max="11520" width="8.09765625" style="308"/>
    <col min="11521" max="11521" width="1" style="308" customWidth="1"/>
    <col min="11522" max="11534" width="2.3984375" style="308" customWidth="1"/>
    <col min="11535" max="11536" width="24" style="308" customWidth="1"/>
    <col min="11537" max="11565" width="2.3984375" style="308" customWidth="1"/>
    <col min="11566" max="11776" width="8.09765625" style="308"/>
    <col min="11777" max="11777" width="1" style="308" customWidth="1"/>
    <col min="11778" max="11790" width="2.3984375" style="308" customWidth="1"/>
    <col min="11791" max="11792" width="24" style="308" customWidth="1"/>
    <col min="11793" max="11821" width="2.3984375" style="308" customWidth="1"/>
    <col min="11822" max="12032" width="8.09765625" style="308"/>
    <col min="12033" max="12033" width="1" style="308" customWidth="1"/>
    <col min="12034" max="12046" width="2.3984375" style="308" customWidth="1"/>
    <col min="12047" max="12048" width="24" style="308" customWidth="1"/>
    <col min="12049" max="12077" width="2.3984375" style="308" customWidth="1"/>
    <col min="12078" max="12288" width="8.09765625" style="308"/>
    <col min="12289" max="12289" width="1" style="308" customWidth="1"/>
    <col min="12290" max="12302" width="2.3984375" style="308" customWidth="1"/>
    <col min="12303" max="12304" width="24" style="308" customWidth="1"/>
    <col min="12305" max="12333" width="2.3984375" style="308" customWidth="1"/>
    <col min="12334" max="12544" width="8.09765625" style="308"/>
    <col min="12545" max="12545" width="1" style="308" customWidth="1"/>
    <col min="12546" max="12558" width="2.3984375" style="308" customWidth="1"/>
    <col min="12559" max="12560" width="24" style="308" customWidth="1"/>
    <col min="12561" max="12589" width="2.3984375" style="308" customWidth="1"/>
    <col min="12590" max="12800" width="8.09765625" style="308"/>
    <col min="12801" max="12801" width="1" style="308" customWidth="1"/>
    <col min="12802" max="12814" width="2.3984375" style="308" customWidth="1"/>
    <col min="12815" max="12816" width="24" style="308" customWidth="1"/>
    <col min="12817" max="12845" width="2.3984375" style="308" customWidth="1"/>
    <col min="12846" max="13056" width="8.09765625" style="308"/>
    <col min="13057" max="13057" width="1" style="308" customWidth="1"/>
    <col min="13058" max="13070" width="2.3984375" style="308" customWidth="1"/>
    <col min="13071" max="13072" width="24" style="308" customWidth="1"/>
    <col min="13073" max="13101" width="2.3984375" style="308" customWidth="1"/>
    <col min="13102" max="13312" width="8.09765625" style="308"/>
    <col min="13313" max="13313" width="1" style="308" customWidth="1"/>
    <col min="13314" max="13326" width="2.3984375" style="308" customWidth="1"/>
    <col min="13327" max="13328" width="24" style="308" customWidth="1"/>
    <col min="13329" max="13357" width="2.3984375" style="308" customWidth="1"/>
    <col min="13358" max="13568" width="8.09765625" style="308"/>
    <col min="13569" max="13569" width="1" style="308" customWidth="1"/>
    <col min="13570" max="13582" width="2.3984375" style="308" customWidth="1"/>
    <col min="13583" max="13584" width="24" style="308" customWidth="1"/>
    <col min="13585" max="13613" width="2.3984375" style="308" customWidth="1"/>
    <col min="13614" max="13824" width="8.09765625" style="308"/>
    <col min="13825" max="13825" width="1" style="308" customWidth="1"/>
    <col min="13826" max="13838" width="2.3984375" style="308" customWidth="1"/>
    <col min="13839" max="13840" width="24" style="308" customWidth="1"/>
    <col min="13841" max="13869" width="2.3984375" style="308" customWidth="1"/>
    <col min="13870" max="14080" width="8.09765625" style="308"/>
    <col min="14081" max="14081" width="1" style="308" customWidth="1"/>
    <col min="14082" max="14094" width="2.3984375" style="308" customWidth="1"/>
    <col min="14095" max="14096" width="24" style="308" customWidth="1"/>
    <col min="14097" max="14125" width="2.3984375" style="308" customWidth="1"/>
    <col min="14126" max="14336" width="8.09765625" style="308"/>
    <col min="14337" max="14337" width="1" style="308" customWidth="1"/>
    <col min="14338" max="14350" width="2.3984375" style="308" customWidth="1"/>
    <col min="14351" max="14352" width="24" style="308" customWidth="1"/>
    <col min="14353" max="14381" width="2.3984375" style="308" customWidth="1"/>
    <col min="14382" max="14592" width="8.09765625" style="308"/>
    <col min="14593" max="14593" width="1" style="308" customWidth="1"/>
    <col min="14594" max="14606" width="2.3984375" style="308" customWidth="1"/>
    <col min="14607" max="14608" width="24" style="308" customWidth="1"/>
    <col min="14609" max="14637" width="2.3984375" style="308" customWidth="1"/>
    <col min="14638" max="14848" width="8.09765625" style="308"/>
    <col min="14849" max="14849" width="1" style="308" customWidth="1"/>
    <col min="14850" max="14862" width="2.3984375" style="308" customWidth="1"/>
    <col min="14863" max="14864" width="24" style="308" customWidth="1"/>
    <col min="14865" max="14893" width="2.3984375" style="308" customWidth="1"/>
    <col min="14894" max="15104" width="8.09765625" style="308"/>
    <col min="15105" max="15105" width="1" style="308" customWidth="1"/>
    <col min="15106" max="15118" width="2.3984375" style="308" customWidth="1"/>
    <col min="15119" max="15120" width="24" style="308" customWidth="1"/>
    <col min="15121" max="15149" width="2.3984375" style="308" customWidth="1"/>
    <col min="15150" max="15360" width="8.09765625" style="308"/>
    <col min="15361" max="15361" width="1" style="308" customWidth="1"/>
    <col min="15362" max="15374" width="2.3984375" style="308" customWidth="1"/>
    <col min="15375" max="15376" width="24" style="308" customWidth="1"/>
    <col min="15377" max="15405" width="2.3984375" style="308" customWidth="1"/>
    <col min="15406" max="15616" width="8.09765625" style="308"/>
    <col min="15617" max="15617" width="1" style="308" customWidth="1"/>
    <col min="15618" max="15630" width="2.3984375" style="308" customWidth="1"/>
    <col min="15631" max="15632" width="24" style="308" customWidth="1"/>
    <col min="15633" max="15661" width="2.3984375" style="308" customWidth="1"/>
    <col min="15662" max="15872" width="8.09765625" style="308"/>
    <col min="15873" max="15873" width="1" style="308" customWidth="1"/>
    <col min="15874" max="15886" width="2.3984375" style="308" customWidth="1"/>
    <col min="15887" max="15888" width="24" style="308" customWidth="1"/>
    <col min="15889" max="15917" width="2.3984375" style="308" customWidth="1"/>
    <col min="15918" max="16128" width="8.09765625" style="308"/>
    <col min="16129" max="16129" width="1" style="308" customWidth="1"/>
    <col min="16130" max="16142" width="2.3984375" style="308" customWidth="1"/>
    <col min="16143" max="16144" width="24" style="308" customWidth="1"/>
    <col min="16145" max="16173" width="2.3984375" style="308" customWidth="1"/>
    <col min="16174" max="16384" width="8.09765625" style="308"/>
  </cols>
  <sheetData>
    <row r="1" spans="1:16" ht="18" customHeight="1">
      <c r="C1" s="1329" t="s">
        <v>367</v>
      </c>
      <c r="D1" s="1329"/>
      <c r="E1" s="1329"/>
      <c r="F1" s="1329"/>
      <c r="G1" s="1329"/>
    </row>
    <row r="2" spans="1:16" s="279" customFormat="1" ht="33" customHeight="1">
      <c r="A2" s="277"/>
      <c r="B2" s="1313" t="s">
        <v>0</v>
      </c>
      <c r="C2" s="1312"/>
      <c r="D2" s="1312"/>
      <c r="E2" s="1312"/>
      <c r="F2" s="1312"/>
      <c r="G2" s="1312"/>
      <c r="H2" s="1312"/>
      <c r="I2" s="1312"/>
      <c r="J2" s="1312"/>
      <c r="K2" s="1312"/>
      <c r="L2" s="1312"/>
      <c r="M2" s="1312"/>
      <c r="N2" s="1312"/>
      <c r="O2" s="1312"/>
      <c r="P2" s="1312"/>
    </row>
    <row r="3" spans="1:16" s="279" customFormat="1" ht="21.75" customHeight="1">
      <c r="A3" s="277"/>
      <c r="B3" s="1313"/>
      <c r="C3" s="1312"/>
      <c r="D3" s="1312"/>
      <c r="E3" s="1312"/>
      <c r="F3" s="1312"/>
      <c r="G3" s="1312"/>
      <c r="H3" s="1312"/>
      <c r="I3" s="1312"/>
      <c r="J3" s="1312"/>
      <c r="K3" s="1312"/>
      <c r="L3" s="1312"/>
      <c r="M3" s="1312"/>
      <c r="N3" s="1312"/>
      <c r="O3" s="1312"/>
      <c r="P3" s="1312"/>
    </row>
    <row r="4" spans="1:16" s="309" customFormat="1" ht="21" customHeight="1">
      <c r="B4" s="1191" t="s">
        <v>368</v>
      </c>
      <c r="C4" s="1191"/>
      <c r="D4" s="1191"/>
      <c r="E4" s="1191"/>
      <c r="F4" s="1191"/>
      <c r="G4" s="1191"/>
      <c r="H4" s="1191"/>
      <c r="I4" s="1191"/>
      <c r="J4" s="1191"/>
      <c r="K4" s="1191"/>
      <c r="L4" s="1191"/>
      <c r="M4" s="1191"/>
      <c r="N4" s="1191"/>
      <c r="O4" s="1191"/>
      <c r="P4" s="1191"/>
    </row>
    <row r="5" spans="1:16" s="279" customFormat="1" ht="27" customHeight="1" thickBot="1">
      <c r="A5" s="280"/>
      <c r="B5" s="1330" t="s">
        <v>369</v>
      </c>
      <c r="C5" s="1331"/>
      <c r="D5" s="1331"/>
      <c r="E5" s="1331"/>
      <c r="F5" s="1331"/>
      <c r="G5" s="1331"/>
      <c r="H5" s="1331"/>
      <c r="I5" s="1331"/>
      <c r="J5" s="1331"/>
      <c r="K5" s="1331"/>
      <c r="L5" s="1331"/>
      <c r="M5" s="1331"/>
      <c r="N5" s="1331"/>
      <c r="O5" s="1331"/>
      <c r="P5" s="1331"/>
    </row>
    <row r="6" spans="1:16" s="279" customFormat="1" ht="36" customHeight="1">
      <c r="A6" s="280"/>
      <c r="B6" s="1324" t="s">
        <v>2</v>
      </c>
      <c r="C6" s="1325"/>
      <c r="D6" s="1325"/>
      <c r="E6" s="1325"/>
      <c r="F6" s="1325"/>
      <c r="G6" s="1325"/>
      <c r="H6" s="1325"/>
      <c r="I6" s="1325"/>
      <c r="J6" s="1325"/>
      <c r="K6" s="1325"/>
      <c r="L6" s="1325"/>
      <c r="M6" s="1325"/>
      <c r="N6" s="1326"/>
      <c r="O6" s="1327"/>
      <c r="P6" s="1328"/>
    </row>
    <row r="7" spans="1:16" s="279" customFormat="1" ht="36" customHeight="1">
      <c r="B7" s="1332" t="s">
        <v>126</v>
      </c>
      <c r="C7" s="1333"/>
      <c r="D7" s="1333"/>
      <c r="E7" s="1333"/>
      <c r="F7" s="1333"/>
      <c r="G7" s="1333"/>
      <c r="H7" s="1333"/>
      <c r="I7" s="1333"/>
      <c r="J7" s="1333"/>
      <c r="K7" s="1333"/>
      <c r="L7" s="1333"/>
      <c r="M7" s="1333"/>
      <c r="N7" s="1334"/>
      <c r="O7" s="1335" t="s">
        <v>262</v>
      </c>
      <c r="P7" s="1336"/>
    </row>
    <row r="8" spans="1:16" ht="36" customHeight="1">
      <c r="B8" s="1200" t="s">
        <v>288</v>
      </c>
      <c r="C8" s="1201"/>
      <c r="D8" s="1201"/>
      <c r="E8" s="1201"/>
      <c r="F8" s="1201"/>
      <c r="G8" s="1201"/>
      <c r="H8" s="1201"/>
      <c r="I8" s="1201"/>
      <c r="J8" s="1201"/>
      <c r="K8" s="1201"/>
      <c r="L8" s="1201"/>
      <c r="M8" s="1201"/>
      <c r="N8" s="1202"/>
      <c r="O8" s="1337" t="s">
        <v>289</v>
      </c>
      <c r="P8" s="1338"/>
    </row>
    <row r="9" spans="1:16" ht="21" customHeight="1">
      <c r="B9" s="1205" t="s">
        <v>16</v>
      </c>
      <c r="C9" s="1206"/>
      <c r="D9" s="1206"/>
      <c r="E9" s="1206"/>
      <c r="F9" s="1206"/>
      <c r="G9" s="1206" t="s">
        <v>17</v>
      </c>
      <c r="H9" s="1206"/>
      <c r="I9" s="1206"/>
      <c r="J9" s="1206"/>
      <c r="K9" s="1206"/>
      <c r="L9" s="1206"/>
      <c r="M9" s="1206"/>
      <c r="N9" s="1206"/>
      <c r="O9" s="1339" t="s">
        <v>290</v>
      </c>
      <c r="P9" s="1342" t="s">
        <v>291</v>
      </c>
    </row>
    <row r="10" spans="1:16" ht="21" customHeight="1">
      <c r="B10" s="1205"/>
      <c r="C10" s="1206"/>
      <c r="D10" s="1206"/>
      <c r="E10" s="1206"/>
      <c r="F10" s="1206"/>
      <c r="G10" s="1206"/>
      <c r="H10" s="1206"/>
      <c r="I10" s="1206"/>
      <c r="J10" s="1206"/>
      <c r="K10" s="1206"/>
      <c r="L10" s="1206"/>
      <c r="M10" s="1206"/>
      <c r="N10" s="1206"/>
      <c r="O10" s="1340"/>
      <c r="P10" s="1342"/>
    </row>
    <row r="11" spans="1:16" ht="21" customHeight="1">
      <c r="B11" s="1205"/>
      <c r="C11" s="1206"/>
      <c r="D11" s="1206"/>
      <c r="E11" s="1206"/>
      <c r="F11" s="1206"/>
      <c r="G11" s="1206"/>
      <c r="H11" s="1206"/>
      <c r="I11" s="1206"/>
      <c r="J11" s="1206"/>
      <c r="K11" s="1206"/>
      <c r="L11" s="1206"/>
      <c r="M11" s="1206"/>
      <c r="N11" s="1206"/>
      <c r="O11" s="1341"/>
      <c r="P11" s="1342"/>
    </row>
    <row r="12" spans="1:16" ht="21" customHeight="1">
      <c r="B12" s="1343"/>
      <c r="C12" s="1344"/>
      <c r="D12" s="1344"/>
      <c r="E12" s="1344"/>
      <c r="F12" s="1344"/>
      <c r="G12" s="1344"/>
      <c r="H12" s="1344"/>
      <c r="I12" s="1344"/>
      <c r="J12" s="1344"/>
      <c r="K12" s="1344"/>
      <c r="L12" s="1344"/>
      <c r="M12" s="1344"/>
      <c r="N12" s="1344"/>
      <c r="O12" s="310"/>
      <c r="P12" s="311"/>
    </row>
    <row r="13" spans="1:16" ht="21" customHeight="1">
      <c r="B13" s="1343"/>
      <c r="C13" s="1344"/>
      <c r="D13" s="1344"/>
      <c r="E13" s="1344"/>
      <c r="F13" s="1344"/>
      <c r="G13" s="1344"/>
      <c r="H13" s="1344"/>
      <c r="I13" s="1344"/>
      <c r="J13" s="1344"/>
      <c r="K13" s="1344"/>
      <c r="L13" s="1344"/>
      <c r="M13" s="1344"/>
      <c r="N13" s="1344"/>
      <c r="O13" s="310"/>
      <c r="P13" s="311"/>
    </row>
    <row r="14" spans="1:16" ht="21" customHeight="1">
      <c r="B14" s="1343"/>
      <c r="C14" s="1344"/>
      <c r="D14" s="1344"/>
      <c r="E14" s="1344"/>
      <c r="F14" s="1344"/>
      <c r="G14" s="1344"/>
      <c r="H14" s="1344"/>
      <c r="I14" s="1344"/>
      <c r="J14" s="1344"/>
      <c r="K14" s="1344"/>
      <c r="L14" s="1344"/>
      <c r="M14" s="1344"/>
      <c r="N14" s="1344"/>
      <c r="O14" s="310"/>
      <c r="P14" s="311"/>
    </row>
    <row r="15" spans="1:16" ht="21" customHeight="1">
      <c r="B15" s="1343"/>
      <c r="C15" s="1344"/>
      <c r="D15" s="1344"/>
      <c r="E15" s="1344"/>
      <c r="F15" s="1344"/>
      <c r="G15" s="1344"/>
      <c r="H15" s="1344"/>
      <c r="I15" s="1344"/>
      <c r="J15" s="1344"/>
      <c r="K15" s="1344"/>
      <c r="L15" s="1344"/>
      <c r="M15" s="1344"/>
      <c r="N15" s="1344"/>
      <c r="O15" s="310"/>
      <c r="P15" s="312"/>
    </row>
    <row r="16" spans="1:16" ht="21" customHeight="1">
      <c r="B16" s="1343"/>
      <c r="C16" s="1344"/>
      <c r="D16" s="1344"/>
      <c r="E16" s="1344"/>
      <c r="F16" s="1344"/>
      <c r="G16" s="1344"/>
      <c r="H16" s="1344"/>
      <c r="I16" s="1344"/>
      <c r="J16" s="1344"/>
      <c r="K16" s="1344"/>
      <c r="L16" s="1344"/>
      <c r="M16" s="1344"/>
      <c r="N16" s="1344"/>
      <c r="O16" s="310"/>
      <c r="P16" s="312"/>
    </row>
    <row r="17" spans="2:16" ht="21" customHeight="1">
      <c r="B17" s="1343"/>
      <c r="C17" s="1344"/>
      <c r="D17" s="1344"/>
      <c r="E17" s="1344"/>
      <c r="F17" s="1344"/>
      <c r="G17" s="1344"/>
      <c r="H17" s="1344"/>
      <c r="I17" s="1344"/>
      <c r="J17" s="1344"/>
      <c r="K17" s="1344"/>
      <c r="L17" s="1344"/>
      <c r="M17" s="1344"/>
      <c r="N17" s="1344"/>
      <c r="O17" s="310"/>
      <c r="P17" s="312"/>
    </row>
    <row r="18" spans="2:16" ht="21" customHeight="1">
      <c r="B18" s="1343"/>
      <c r="C18" s="1344"/>
      <c r="D18" s="1344"/>
      <c r="E18" s="1344"/>
      <c r="F18" s="1344"/>
      <c r="G18" s="1344"/>
      <c r="H18" s="1344"/>
      <c r="I18" s="1344"/>
      <c r="J18" s="1344"/>
      <c r="K18" s="1344"/>
      <c r="L18" s="1344"/>
      <c r="M18" s="1344"/>
      <c r="N18" s="1344"/>
      <c r="O18" s="310"/>
      <c r="P18" s="312"/>
    </row>
    <row r="19" spans="2:16" ht="21" customHeight="1">
      <c r="B19" s="1343"/>
      <c r="C19" s="1344"/>
      <c r="D19" s="1344"/>
      <c r="E19" s="1344"/>
      <c r="F19" s="1344"/>
      <c r="G19" s="1344"/>
      <c r="H19" s="1344"/>
      <c r="I19" s="1344"/>
      <c r="J19" s="1344"/>
      <c r="K19" s="1344"/>
      <c r="L19" s="1344"/>
      <c r="M19" s="1344"/>
      <c r="N19" s="1344"/>
      <c r="O19" s="310"/>
      <c r="P19" s="312"/>
    </row>
    <row r="20" spans="2:16" ht="21" customHeight="1">
      <c r="B20" s="1343"/>
      <c r="C20" s="1344"/>
      <c r="D20" s="1344"/>
      <c r="E20" s="1344"/>
      <c r="F20" s="1344"/>
      <c r="G20" s="1344"/>
      <c r="H20" s="1344"/>
      <c r="I20" s="1344"/>
      <c r="J20" s="1344"/>
      <c r="K20" s="1344"/>
      <c r="L20" s="1344"/>
      <c r="M20" s="1344"/>
      <c r="N20" s="1344"/>
      <c r="O20" s="310"/>
      <c r="P20" s="312"/>
    </row>
    <row r="21" spans="2:16" ht="21" customHeight="1">
      <c r="B21" s="1215"/>
      <c r="C21" s="1216"/>
      <c r="D21" s="1216"/>
      <c r="E21" s="1216"/>
      <c r="F21" s="1216"/>
      <c r="G21" s="1216"/>
      <c r="H21" s="1216"/>
      <c r="I21" s="1216"/>
      <c r="J21" s="1216"/>
      <c r="K21" s="1216"/>
      <c r="L21" s="1216"/>
      <c r="M21" s="1216"/>
      <c r="N21" s="1216"/>
      <c r="O21" s="188"/>
      <c r="P21" s="189"/>
    </row>
    <row r="22" spans="2:16" ht="21" customHeight="1">
      <c r="B22" s="1215"/>
      <c r="C22" s="1216"/>
      <c r="D22" s="1216"/>
      <c r="E22" s="1216"/>
      <c r="F22" s="1216"/>
      <c r="G22" s="1216"/>
      <c r="H22" s="1216"/>
      <c r="I22" s="1216"/>
      <c r="J22" s="1216"/>
      <c r="K22" s="1216"/>
      <c r="L22" s="1216"/>
      <c r="M22" s="1216"/>
      <c r="N22" s="1216"/>
      <c r="O22" s="188"/>
      <c r="P22" s="189"/>
    </row>
    <row r="23" spans="2:16" ht="21" customHeight="1" thickBot="1">
      <c r="B23" s="1217"/>
      <c r="C23" s="1218"/>
      <c r="D23" s="1218"/>
      <c r="E23" s="1218"/>
      <c r="F23" s="1218"/>
      <c r="G23" s="1218"/>
      <c r="H23" s="1218"/>
      <c r="I23" s="1218"/>
      <c r="J23" s="1218"/>
      <c r="K23" s="1218"/>
      <c r="L23" s="1218"/>
      <c r="M23" s="1218"/>
      <c r="N23" s="1218"/>
      <c r="O23" s="190"/>
      <c r="P23" s="191"/>
    </row>
    <row r="24" spans="2:16" ht="21" customHeight="1" thickBot="1">
      <c r="B24" s="192"/>
      <c r="C24" s="192"/>
      <c r="D24" s="192"/>
      <c r="E24" s="192"/>
      <c r="F24" s="192"/>
      <c r="G24" s="192"/>
      <c r="H24" s="192"/>
      <c r="I24" s="192"/>
      <c r="J24" s="192"/>
      <c r="K24" s="192"/>
      <c r="L24" s="192"/>
      <c r="M24" s="192"/>
      <c r="N24" s="192"/>
      <c r="O24" s="192"/>
      <c r="P24" s="192"/>
    </row>
    <row r="25" spans="2:16" ht="21" customHeight="1">
      <c r="B25" s="1219" t="s">
        <v>292</v>
      </c>
      <c r="C25" s="1220"/>
      <c r="D25" s="1220"/>
      <c r="E25" s="1220"/>
      <c r="F25" s="1220"/>
      <c r="G25" s="1220"/>
      <c r="H25" s="1220"/>
      <c r="I25" s="1220"/>
      <c r="J25" s="1346"/>
      <c r="K25" s="1346"/>
      <c r="L25" s="1346"/>
      <c r="M25" s="1346"/>
      <c r="N25" s="1347"/>
      <c r="O25" s="1227" t="s">
        <v>293</v>
      </c>
      <c r="P25" s="193"/>
    </row>
    <row r="26" spans="2:16" ht="42.75" customHeight="1">
      <c r="B26" s="1223"/>
      <c r="C26" s="1224"/>
      <c r="D26" s="1224"/>
      <c r="E26" s="1224"/>
      <c r="F26" s="1224"/>
      <c r="G26" s="1224"/>
      <c r="H26" s="1224"/>
      <c r="I26" s="1224"/>
      <c r="J26" s="1348"/>
      <c r="K26" s="1348"/>
      <c r="L26" s="1348"/>
      <c r="M26" s="1348"/>
      <c r="N26" s="1349"/>
      <c r="O26" s="1350"/>
      <c r="P26" s="194" t="s">
        <v>294</v>
      </c>
    </row>
    <row r="27" spans="2:16" ht="24.75" customHeight="1" thickBot="1">
      <c r="B27" s="1229"/>
      <c r="C27" s="1230"/>
      <c r="D27" s="1230"/>
      <c r="E27" s="1230"/>
      <c r="F27" s="1230"/>
      <c r="G27" s="1230"/>
      <c r="H27" s="1230"/>
      <c r="I27" s="1230"/>
      <c r="J27" s="1351"/>
      <c r="K27" s="1351"/>
      <c r="L27" s="1351"/>
      <c r="M27" s="1351"/>
      <c r="N27" s="1352"/>
      <c r="O27" s="195"/>
      <c r="P27" s="196"/>
    </row>
    <row r="28" spans="2:16" ht="13.5" customHeight="1">
      <c r="B28" s="192"/>
      <c r="C28" s="192"/>
      <c r="D28" s="192"/>
      <c r="E28" s="192"/>
      <c r="F28" s="192"/>
      <c r="G28" s="192"/>
      <c r="H28" s="192"/>
      <c r="I28" s="192"/>
      <c r="J28" s="313"/>
      <c r="K28" s="313"/>
      <c r="L28" s="313"/>
      <c r="M28" s="313"/>
      <c r="N28" s="313"/>
      <c r="O28" s="198"/>
      <c r="P28" s="198"/>
    </row>
    <row r="29" spans="2:16" ht="27" customHeight="1">
      <c r="B29" s="1233" t="s">
        <v>295</v>
      </c>
      <c r="C29" s="1345"/>
      <c r="D29" s="1345"/>
      <c r="E29" s="1345"/>
      <c r="F29" s="1345"/>
      <c r="G29" s="1345"/>
      <c r="H29" s="1345"/>
      <c r="I29" s="1345"/>
      <c r="J29" s="1345"/>
      <c r="K29" s="1345"/>
      <c r="L29" s="1345"/>
      <c r="M29" s="1345"/>
      <c r="N29" s="1345"/>
      <c r="O29" s="1345"/>
      <c r="P29" s="1345"/>
    </row>
    <row r="30" spans="2:16" ht="20.25" customHeight="1">
      <c r="B30" s="1233" t="s">
        <v>296</v>
      </c>
      <c r="C30" s="1345"/>
      <c r="D30" s="1345"/>
      <c r="E30" s="1345"/>
      <c r="F30" s="1345"/>
      <c r="G30" s="1345"/>
      <c r="H30" s="1345"/>
      <c r="I30" s="1345"/>
      <c r="J30" s="1345"/>
      <c r="K30" s="1345"/>
      <c r="L30" s="1345"/>
      <c r="M30" s="1345"/>
      <c r="N30" s="1345"/>
      <c r="O30" s="1345"/>
      <c r="P30" s="1345"/>
    </row>
    <row r="31" spans="2:16" ht="13.5" customHeight="1">
      <c r="B31" s="199"/>
      <c r="C31" s="314"/>
      <c r="D31" s="314"/>
      <c r="E31" s="314"/>
      <c r="F31" s="314"/>
      <c r="G31" s="314"/>
      <c r="H31" s="314"/>
      <c r="I31" s="314"/>
      <c r="J31" s="314"/>
      <c r="K31" s="314"/>
      <c r="L31" s="314"/>
      <c r="M31" s="314"/>
      <c r="N31" s="314"/>
      <c r="O31" s="314"/>
      <c r="P31" s="314"/>
    </row>
    <row r="32" spans="2:16" ht="21" customHeight="1">
      <c r="B32" s="1233" t="s">
        <v>297</v>
      </c>
      <c r="C32" s="1345"/>
      <c r="D32" s="1345"/>
      <c r="E32" s="1345"/>
      <c r="F32" s="1345"/>
      <c r="G32" s="1345"/>
      <c r="H32" s="1345"/>
      <c r="I32" s="1345"/>
      <c r="J32" s="1345"/>
      <c r="K32" s="1345"/>
      <c r="L32" s="1345"/>
      <c r="M32" s="1345"/>
      <c r="N32" s="1345"/>
      <c r="O32" s="1345"/>
      <c r="P32" s="1345"/>
    </row>
    <row r="33" spans="2:16" ht="21" customHeight="1">
      <c r="B33" s="1345"/>
      <c r="C33" s="1345"/>
      <c r="D33" s="1345"/>
      <c r="E33" s="1345"/>
      <c r="F33" s="1345"/>
      <c r="G33" s="1345"/>
      <c r="H33" s="1345"/>
      <c r="I33" s="1345"/>
      <c r="J33" s="1345"/>
      <c r="K33" s="1345"/>
      <c r="L33" s="1345"/>
      <c r="M33" s="1345"/>
      <c r="N33" s="1345"/>
      <c r="O33" s="1345"/>
      <c r="P33" s="1345"/>
    </row>
    <row r="34" spans="2:16" ht="21" customHeight="1">
      <c r="B34" s="1345"/>
      <c r="C34" s="1345"/>
      <c r="D34" s="1345"/>
      <c r="E34" s="1345"/>
      <c r="F34" s="1345"/>
      <c r="G34" s="1345"/>
      <c r="H34" s="1345"/>
      <c r="I34" s="1345"/>
      <c r="J34" s="1345"/>
      <c r="K34" s="1345"/>
      <c r="L34" s="1345"/>
      <c r="M34" s="1345"/>
      <c r="N34" s="1345"/>
      <c r="O34" s="1345"/>
      <c r="P34" s="1345"/>
    </row>
    <row r="35" spans="2:16" ht="21" customHeight="1">
      <c r="B35" s="1345"/>
      <c r="C35" s="1345"/>
      <c r="D35" s="1345"/>
      <c r="E35" s="1345"/>
      <c r="F35" s="1345"/>
      <c r="G35" s="1345"/>
      <c r="H35" s="1345"/>
      <c r="I35" s="1345"/>
      <c r="J35" s="1345"/>
      <c r="K35" s="1345"/>
      <c r="L35" s="1345"/>
      <c r="M35" s="1345"/>
      <c r="N35" s="1345"/>
      <c r="O35" s="1345"/>
      <c r="P35" s="1345"/>
    </row>
    <row r="36" spans="2:16" ht="21" customHeight="1">
      <c r="B36" s="1345"/>
      <c r="C36" s="1345"/>
      <c r="D36" s="1345"/>
      <c r="E36" s="1345"/>
      <c r="F36" s="1345"/>
      <c r="G36" s="1345"/>
      <c r="H36" s="1345"/>
      <c r="I36" s="1345"/>
      <c r="J36" s="1345"/>
      <c r="K36" s="1345"/>
      <c r="L36" s="1345"/>
      <c r="M36" s="1345"/>
      <c r="N36" s="1345"/>
      <c r="O36" s="1345"/>
      <c r="P36" s="1345"/>
    </row>
    <row r="37" spans="2:16" ht="21" customHeight="1">
      <c r="B37" s="315"/>
      <c r="C37" s="315"/>
      <c r="D37" s="315"/>
      <c r="E37" s="315"/>
      <c r="F37" s="315"/>
      <c r="G37" s="315"/>
      <c r="H37" s="315"/>
      <c r="I37" s="315"/>
      <c r="J37" s="315"/>
      <c r="K37" s="315"/>
      <c r="L37" s="315"/>
      <c r="M37" s="315"/>
      <c r="N37" s="315"/>
      <c r="O37" s="315"/>
      <c r="P37" s="315"/>
    </row>
    <row r="38" spans="2:16" ht="21" customHeight="1">
      <c r="B38" s="315"/>
      <c r="C38" s="315"/>
      <c r="D38" s="315"/>
      <c r="E38" s="315"/>
      <c r="F38" s="315"/>
      <c r="G38" s="315"/>
      <c r="H38" s="315"/>
      <c r="I38" s="315"/>
      <c r="J38" s="315"/>
      <c r="K38" s="315"/>
      <c r="L38" s="315"/>
      <c r="M38" s="315"/>
      <c r="N38" s="315"/>
      <c r="O38" s="315"/>
      <c r="P38" s="315"/>
    </row>
    <row r="39" spans="2:16" ht="21" customHeight="1">
      <c r="B39" s="315"/>
      <c r="C39" s="315"/>
      <c r="D39" s="315"/>
      <c r="E39" s="315"/>
      <c r="F39" s="315"/>
      <c r="G39" s="315"/>
      <c r="H39" s="315"/>
      <c r="I39" s="315"/>
      <c r="J39" s="315"/>
      <c r="K39" s="315"/>
      <c r="L39" s="315"/>
      <c r="M39" s="315"/>
      <c r="N39" s="315"/>
      <c r="O39" s="315"/>
      <c r="P39" s="315"/>
    </row>
    <row r="40" spans="2:16" ht="21" customHeight="1">
      <c r="B40" s="315"/>
      <c r="C40" s="315"/>
      <c r="D40" s="315"/>
      <c r="E40" s="315"/>
      <c r="F40" s="315"/>
      <c r="G40" s="315"/>
      <c r="H40" s="315"/>
      <c r="I40" s="315"/>
      <c r="J40" s="315"/>
      <c r="K40" s="315"/>
      <c r="L40" s="315"/>
      <c r="M40" s="315"/>
      <c r="N40" s="315"/>
      <c r="O40" s="315"/>
      <c r="P40" s="315"/>
    </row>
    <row r="41" spans="2:16" ht="21" customHeight="1">
      <c r="B41" s="315"/>
      <c r="C41" s="315"/>
      <c r="D41" s="315"/>
      <c r="E41" s="315"/>
      <c r="F41" s="315"/>
      <c r="G41" s="315"/>
      <c r="H41" s="315"/>
      <c r="I41" s="315"/>
      <c r="J41" s="315"/>
      <c r="K41" s="315"/>
      <c r="L41" s="315"/>
      <c r="M41" s="315"/>
      <c r="N41" s="315"/>
      <c r="O41" s="315"/>
      <c r="P41" s="315"/>
    </row>
    <row r="42" spans="2:16" ht="16.5" customHeight="1">
      <c r="B42" s="315"/>
      <c r="C42" s="315"/>
      <c r="D42" s="315"/>
      <c r="E42" s="315"/>
      <c r="F42" s="315"/>
      <c r="G42" s="315"/>
      <c r="H42" s="315"/>
      <c r="I42" s="315"/>
      <c r="J42" s="315"/>
      <c r="K42" s="315"/>
      <c r="L42" s="315"/>
      <c r="M42" s="315"/>
      <c r="N42" s="315"/>
      <c r="O42" s="315"/>
      <c r="P42" s="315"/>
    </row>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sheetData>
  <mergeCells count="45">
    <mergeCell ref="B32:P36"/>
    <mergeCell ref="B21:F21"/>
    <mergeCell ref="G21:N21"/>
    <mergeCell ref="B22:F22"/>
    <mergeCell ref="G22:N22"/>
    <mergeCell ref="B23:F23"/>
    <mergeCell ref="G23:N23"/>
    <mergeCell ref="B25:N26"/>
    <mergeCell ref="O25:O26"/>
    <mergeCell ref="B27:N27"/>
    <mergeCell ref="B29:P29"/>
    <mergeCell ref="B30:P30"/>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6:N6"/>
    <mergeCell ref="O6:P6"/>
    <mergeCell ref="C1:G1"/>
    <mergeCell ref="B2:P2"/>
    <mergeCell ref="B3:P3"/>
    <mergeCell ref="B4:P4"/>
    <mergeCell ref="B5:P5"/>
  </mergeCells>
  <phoneticPr fontId="3"/>
  <pageMargins left="0.70866141732283472" right="0.70866141732283472" top="0.74803149606299213" bottom="0.74803149606299213"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C38F1-ADF1-482C-974C-33B5DF354B84}">
  <sheetPr>
    <tabColor rgb="FFFF0000"/>
    <pageSetUpPr fitToPage="1"/>
  </sheetPr>
  <dimension ref="A1:H13"/>
  <sheetViews>
    <sheetView view="pageBreakPreview" zoomScale="112" zoomScaleNormal="145" zoomScaleSheetLayoutView="112" workbookViewId="0">
      <selection activeCell="B7" sqref="B7:B15"/>
    </sheetView>
  </sheetViews>
  <sheetFormatPr defaultColWidth="8.09765625" defaultRowHeight="13.2"/>
  <cols>
    <col min="1" max="1" width="3.3984375" style="62" customWidth="1"/>
    <col min="2" max="2" width="18.296875" style="62" customWidth="1"/>
    <col min="3" max="3" width="3.5" style="62" bestFit="1" customWidth="1"/>
    <col min="4" max="7" width="14.69921875" style="62" customWidth="1"/>
    <col min="8" max="8" width="3.3984375" style="62" customWidth="1"/>
    <col min="9" max="9" width="2.19921875" style="62" customWidth="1"/>
    <col min="10" max="256" width="8.09765625" style="62"/>
    <col min="257" max="257" width="3.3984375" style="62" customWidth="1"/>
    <col min="258" max="258" width="18.296875" style="62" customWidth="1"/>
    <col min="259" max="259" width="3.5" style="62" bestFit="1" customWidth="1"/>
    <col min="260" max="263" width="14.69921875" style="62" customWidth="1"/>
    <col min="264" max="264" width="3.3984375" style="62" customWidth="1"/>
    <col min="265" max="265" width="2.19921875" style="62" customWidth="1"/>
    <col min="266" max="512" width="8.09765625" style="62"/>
    <col min="513" max="513" width="3.3984375" style="62" customWidth="1"/>
    <col min="514" max="514" width="18.296875" style="62" customWidth="1"/>
    <col min="515" max="515" width="3.5" style="62" bestFit="1" customWidth="1"/>
    <col min="516" max="519" width="14.69921875" style="62" customWidth="1"/>
    <col min="520" max="520" width="3.3984375" style="62" customWidth="1"/>
    <col min="521" max="521" width="2.19921875" style="62" customWidth="1"/>
    <col min="522" max="768" width="8.09765625" style="62"/>
    <col min="769" max="769" width="3.3984375" style="62" customWidth="1"/>
    <col min="770" max="770" width="18.296875" style="62" customWidth="1"/>
    <col min="771" max="771" width="3.5" style="62" bestFit="1" customWidth="1"/>
    <col min="772" max="775" width="14.69921875" style="62" customWidth="1"/>
    <col min="776" max="776" width="3.3984375" style="62" customWidth="1"/>
    <col min="777" max="777" width="2.19921875" style="62" customWidth="1"/>
    <col min="778" max="1024" width="8.09765625" style="62"/>
    <col min="1025" max="1025" width="3.3984375" style="62" customWidth="1"/>
    <col min="1026" max="1026" width="18.296875" style="62" customWidth="1"/>
    <col min="1027" max="1027" width="3.5" style="62" bestFit="1" customWidth="1"/>
    <col min="1028" max="1031" width="14.69921875" style="62" customWidth="1"/>
    <col min="1032" max="1032" width="3.3984375" style="62" customWidth="1"/>
    <col min="1033" max="1033" width="2.19921875" style="62" customWidth="1"/>
    <col min="1034" max="1280" width="8.09765625" style="62"/>
    <col min="1281" max="1281" width="3.3984375" style="62" customWidth="1"/>
    <col min="1282" max="1282" width="18.296875" style="62" customWidth="1"/>
    <col min="1283" max="1283" width="3.5" style="62" bestFit="1" customWidth="1"/>
    <col min="1284" max="1287" width="14.69921875" style="62" customWidth="1"/>
    <col min="1288" max="1288" width="3.3984375" style="62" customWidth="1"/>
    <col min="1289" max="1289" width="2.19921875" style="62" customWidth="1"/>
    <col min="1290" max="1536" width="8.09765625" style="62"/>
    <col min="1537" max="1537" width="3.3984375" style="62" customWidth="1"/>
    <col min="1538" max="1538" width="18.296875" style="62" customWidth="1"/>
    <col min="1539" max="1539" width="3.5" style="62" bestFit="1" customWidth="1"/>
    <col min="1540" max="1543" width="14.69921875" style="62" customWidth="1"/>
    <col min="1544" max="1544" width="3.3984375" style="62" customWidth="1"/>
    <col min="1545" max="1545" width="2.19921875" style="62" customWidth="1"/>
    <col min="1546" max="1792" width="8.09765625" style="62"/>
    <col min="1793" max="1793" width="3.3984375" style="62" customWidth="1"/>
    <col min="1794" max="1794" width="18.296875" style="62" customWidth="1"/>
    <col min="1795" max="1795" width="3.5" style="62" bestFit="1" customWidth="1"/>
    <col min="1796" max="1799" width="14.69921875" style="62" customWidth="1"/>
    <col min="1800" max="1800" width="3.3984375" style="62" customWidth="1"/>
    <col min="1801" max="1801" width="2.19921875" style="62" customWidth="1"/>
    <col min="1802" max="2048" width="8.09765625" style="62"/>
    <col min="2049" max="2049" width="3.3984375" style="62" customWidth="1"/>
    <col min="2050" max="2050" width="18.296875" style="62" customWidth="1"/>
    <col min="2051" max="2051" width="3.5" style="62" bestFit="1" customWidth="1"/>
    <col min="2052" max="2055" width="14.69921875" style="62" customWidth="1"/>
    <col min="2056" max="2056" width="3.3984375" style="62" customWidth="1"/>
    <col min="2057" max="2057" width="2.19921875" style="62" customWidth="1"/>
    <col min="2058" max="2304" width="8.09765625" style="62"/>
    <col min="2305" max="2305" width="3.3984375" style="62" customWidth="1"/>
    <col min="2306" max="2306" width="18.296875" style="62" customWidth="1"/>
    <col min="2307" max="2307" width="3.5" style="62" bestFit="1" customWidth="1"/>
    <col min="2308" max="2311" width="14.69921875" style="62" customWidth="1"/>
    <col min="2312" max="2312" width="3.3984375" style="62" customWidth="1"/>
    <col min="2313" max="2313" width="2.19921875" style="62" customWidth="1"/>
    <col min="2314" max="2560" width="8.09765625" style="62"/>
    <col min="2561" max="2561" width="3.3984375" style="62" customWidth="1"/>
    <col min="2562" max="2562" width="18.296875" style="62" customWidth="1"/>
    <col min="2563" max="2563" width="3.5" style="62" bestFit="1" customWidth="1"/>
    <col min="2564" max="2567" width="14.69921875" style="62" customWidth="1"/>
    <col min="2568" max="2568" width="3.3984375" style="62" customWidth="1"/>
    <col min="2569" max="2569" width="2.19921875" style="62" customWidth="1"/>
    <col min="2570" max="2816" width="8.09765625" style="62"/>
    <col min="2817" max="2817" width="3.3984375" style="62" customWidth="1"/>
    <col min="2818" max="2818" width="18.296875" style="62" customWidth="1"/>
    <col min="2819" max="2819" width="3.5" style="62" bestFit="1" customWidth="1"/>
    <col min="2820" max="2823" width="14.69921875" style="62" customWidth="1"/>
    <col min="2824" max="2824" width="3.3984375" style="62" customWidth="1"/>
    <col min="2825" max="2825" width="2.19921875" style="62" customWidth="1"/>
    <col min="2826" max="3072" width="8.09765625" style="62"/>
    <col min="3073" max="3073" width="3.3984375" style="62" customWidth="1"/>
    <col min="3074" max="3074" width="18.296875" style="62" customWidth="1"/>
    <col min="3075" max="3075" width="3.5" style="62" bestFit="1" customWidth="1"/>
    <col min="3076" max="3079" width="14.69921875" style="62" customWidth="1"/>
    <col min="3080" max="3080" width="3.3984375" style="62" customWidth="1"/>
    <col min="3081" max="3081" width="2.19921875" style="62" customWidth="1"/>
    <col min="3082" max="3328" width="8.09765625" style="62"/>
    <col min="3329" max="3329" width="3.3984375" style="62" customWidth="1"/>
    <col min="3330" max="3330" width="18.296875" style="62" customWidth="1"/>
    <col min="3331" max="3331" width="3.5" style="62" bestFit="1" customWidth="1"/>
    <col min="3332" max="3335" width="14.69921875" style="62" customWidth="1"/>
    <col min="3336" max="3336" width="3.3984375" style="62" customWidth="1"/>
    <col min="3337" max="3337" width="2.19921875" style="62" customWidth="1"/>
    <col min="3338" max="3584" width="8.09765625" style="62"/>
    <col min="3585" max="3585" width="3.3984375" style="62" customWidth="1"/>
    <col min="3586" max="3586" width="18.296875" style="62" customWidth="1"/>
    <col min="3587" max="3587" width="3.5" style="62" bestFit="1" customWidth="1"/>
    <col min="3588" max="3591" width="14.69921875" style="62" customWidth="1"/>
    <col min="3592" max="3592" width="3.3984375" style="62" customWidth="1"/>
    <col min="3593" max="3593" width="2.19921875" style="62" customWidth="1"/>
    <col min="3594" max="3840" width="8.09765625" style="62"/>
    <col min="3841" max="3841" width="3.3984375" style="62" customWidth="1"/>
    <col min="3842" max="3842" width="18.296875" style="62" customWidth="1"/>
    <col min="3843" max="3843" width="3.5" style="62" bestFit="1" customWidth="1"/>
    <col min="3844" max="3847" width="14.69921875" style="62" customWidth="1"/>
    <col min="3848" max="3848" width="3.3984375" style="62" customWidth="1"/>
    <col min="3849" max="3849" width="2.19921875" style="62" customWidth="1"/>
    <col min="3850" max="4096" width="8.09765625" style="62"/>
    <col min="4097" max="4097" width="3.3984375" style="62" customWidth="1"/>
    <col min="4098" max="4098" width="18.296875" style="62" customWidth="1"/>
    <col min="4099" max="4099" width="3.5" style="62" bestFit="1" customWidth="1"/>
    <col min="4100" max="4103" width="14.69921875" style="62" customWidth="1"/>
    <col min="4104" max="4104" width="3.3984375" style="62" customWidth="1"/>
    <col min="4105" max="4105" width="2.19921875" style="62" customWidth="1"/>
    <col min="4106" max="4352" width="8.09765625" style="62"/>
    <col min="4353" max="4353" width="3.3984375" style="62" customWidth="1"/>
    <col min="4354" max="4354" width="18.296875" style="62" customWidth="1"/>
    <col min="4355" max="4355" width="3.5" style="62" bestFit="1" customWidth="1"/>
    <col min="4356" max="4359" width="14.69921875" style="62" customWidth="1"/>
    <col min="4360" max="4360" width="3.3984375" style="62" customWidth="1"/>
    <col min="4361" max="4361" width="2.19921875" style="62" customWidth="1"/>
    <col min="4362" max="4608" width="8.09765625" style="62"/>
    <col min="4609" max="4609" width="3.3984375" style="62" customWidth="1"/>
    <col min="4610" max="4610" width="18.296875" style="62" customWidth="1"/>
    <col min="4611" max="4611" width="3.5" style="62" bestFit="1" customWidth="1"/>
    <col min="4612" max="4615" width="14.69921875" style="62" customWidth="1"/>
    <col min="4616" max="4616" width="3.3984375" style="62" customWidth="1"/>
    <col min="4617" max="4617" width="2.19921875" style="62" customWidth="1"/>
    <col min="4618" max="4864" width="8.09765625" style="62"/>
    <col min="4865" max="4865" width="3.3984375" style="62" customWidth="1"/>
    <col min="4866" max="4866" width="18.296875" style="62" customWidth="1"/>
    <col min="4867" max="4867" width="3.5" style="62" bestFit="1" customWidth="1"/>
    <col min="4868" max="4871" width="14.69921875" style="62" customWidth="1"/>
    <col min="4872" max="4872" width="3.3984375" style="62" customWidth="1"/>
    <col min="4873" max="4873" width="2.19921875" style="62" customWidth="1"/>
    <col min="4874" max="5120" width="8.09765625" style="62"/>
    <col min="5121" max="5121" width="3.3984375" style="62" customWidth="1"/>
    <col min="5122" max="5122" width="18.296875" style="62" customWidth="1"/>
    <col min="5123" max="5123" width="3.5" style="62" bestFit="1" customWidth="1"/>
    <col min="5124" max="5127" width="14.69921875" style="62" customWidth="1"/>
    <col min="5128" max="5128" width="3.3984375" style="62" customWidth="1"/>
    <col min="5129" max="5129" width="2.19921875" style="62" customWidth="1"/>
    <col min="5130" max="5376" width="8.09765625" style="62"/>
    <col min="5377" max="5377" width="3.3984375" style="62" customWidth="1"/>
    <col min="5378" max="5378" width="18.296875" style="62" customWidth="1"/>
    <col min="5379" max="5379" width="3.5" style="62" bestFit="1" customWidth="1"/>
    <col min="5380" max="5383" width="14.69921875" style="62" customWidth="1"/>
    <col min="5384" max="5384" width="3.3984375" style="62" customWidth="1"/>
    <col min="5385" max="5385" width="2.19921875" style="62" customWidth="1"/>
    <col min="5386" max="5632" width="8.09765625" style="62"/>
    <col min="5633" max="5633" width="3.3984375" style="62" customWidth="1"/>
    <col min="5634" max="5634" width="18.296875" style="62" customWidth="1"/>
    <col min="5635" max="5635" width="3.5" style="62" bestFit="1" customWidth="1"/>
    <col min="5636" max="5639" width="14.69921875" style="62" customWidth="1"/>
    <col min="5640" max="5640" width="3.3984375" style="62" customWidth="1"/>
    <col min="5641" max="5641" width="2.19921875" style="62" customWidth="1"/>
    <col min="5642" max="5888" width="8.09765625" style="62"/>
    <col min="5889" max="5889" width="3.3984375" style="62" customWidth="1"/>
    <col min="5890" max="5890" width="18.296875" style="62" customWidth="1"/>
    <col min="5891" max="5891" width="3.5" style="62" bestFit="1" customWidth="1"/>
    <col min="5892" max="5895" width="14.69921875" style="62" customWidth="1"/>
    <col min="5896" max="5896" width="3.3984375" style="62" customWidth="1"/>
    <col min="5897" max="5897" width="2.19921875" style="62" customWidth="1"/>
    <col min="5898" max="6144" width="8.09765625" style="62"/>
    <col min="6145" max="6145" width="3.3984375" style="62" customWidth="1"/>
    <col min="6146" max="6146" width="18.296875" style="62" customWidth="1"/>
    <col min="6147" max="6147" width="3.5" style="62" bestFit="1" customWidth="1"/>
    <col min="6148" max="6151" width="14.69921875" style="62" customWidth="1"/>
    <col min="6152" max="6152" width="3.3984375" style="62" customWidth="1"/>
    <col min="6153" max="6153" width="2.19921875" style="62" customWidth="1"/>
    <col min="6154" max="6400" width="8.09765625" style="62"/>
    <col min="6401" max="6401" width="3.3984375" style="62" customWidth="1"/>
    <col min="6402" max="6402" width="18.296875" style="62" customWidth="1"/>
    <col min="6403" max="6403" width="3.5" style="62" bestFit="1" customWidth="1"/>
    <col min="6404" max="6407" width="14.69921875" style="62" customWidth="1"/>
    <col min="6408" max="6408" width="3.3984375" style="62" customWidth="1"/>
    <col min="6409" max="6409" width="2.19921875" style="62" customWidth="1"/>
    <col min="6410" max="6656" width="8.09765625" style="62"/>
    <col min="6657" max="6657" width="3.3984375" style="62" customWidth="1"/>
    <col min="6658" max="6658" width="18.296875" style="62" customWidth="1"/>
    <col min="6659" max="6659" width="3.5" style="62" bestFit="1" customWidth="1"/>
    <col min="6660" max="6663" width="14.69921875" style="62" customWidth="1"/>
    <col min="6664" max="6664" width="3.3984375" style="62" customWidth="1"/>
    <col min="6665" max="6665" width="2.19921875" style="62" customWidth="1"/>
    <col min="6666" max="6912" width="8.09765625" style="62"/>
    <col min="6913" max="6913" width="3.3984375" style="62" customWidth="1"/>
    <col min="6914" max="6914" width="18.296875" style="62" customWidth="1"/>
    <col min="6915" max="6915" width="3.5" style="62" bestFit="1" customWidth="1"/>
    <col min="6916" max="6919" width="14.69921875" style="62" customWidth="1"/>
    <col min="6920" max="6920" width="3.3984375" style="62" customWidth="1"/>
    <col min="6921" max="6921" width="2.19921875" style="62" customWidth="1"/>
    <col min="6922" max="7168" width="8.09765625" style="62"/>
    <col min="7169" max="7169" width="3.3984375" style="62" customWidth="1"/>
    <col min="7170" max="7170" width="18.296875" style="62" customWidth="1"/>
    <col min="7171" max="7171" width="3.5" style="62" bestFit="1" customWidth="1"/>
    <col min="7172" max="7175" width="14.69921875" style="62" customWidth="1"/>
    <col min="7176" max="7176" width="3.3984375" style="62" customWidth="1"/>
    <col min="7177" max="7177" width="2.19921875" style="62" customWidth="1"/>
    <col min="7178" max="7424" width="8.09765625" style="62"/>
    <col min="7425" max="7425" width="3.3984375" style="62" customWidth="1"/>
    <col min="7426" max="7426" width="18.296875" style="62" customWidth="1"/>
    <col min="7427" max="7427" width="3.5" style="62" bestFit="1" customWidth="1"/>
    <col min="7428" max="7431" width="14.69921875" style="62" customWidth="1"/>
    <col min="7432" max="7432" width="3.3984375" style="62" customWidth="1"/>
    <col min="7433" max="7433" width="2.19921875" style="62" customWidth="1"/>
    <col min="7434" max="7680" width="8.09765625" style="62"/>
    <col min="7681" max="7681" width="3.3984375" style="62" customWidth="1"/>
    <col min="7682" max="7682" width="18.296875" style="62" customWidth="1"/>
    <col min="7683" max="7683" width="3.5" style="62" bestFit="1" customWidth="1"/>
    <col min="7684" max="7687" width="14.69921875" style="62" customWidth="1"/>
    <col min="7688" max="7688" width="3.3984375" style="62" customWidth="1"/>
    <col min="7689" max="7689" width="2.19921875" style="62" customWidth="1"/>
    <col min="7690" max="7936" width="8.09765625" style="62"/>
    <col min="7937" max="7937" width="3.3984375" style="62" customWidth="1"/>
    <col min="7938" max="7938" width="18.296875" style="62" customWidth="1"/>
    <col min="7939" max="7939" width="3.5" style="62" bestFit="1" customWidth="1"/>
    <col min="7940" max="7943" width="14.69921875" style="62" customWidth="1"/>
    <col min="7944" max="7944" width="3.3984375" style="62" customWidth="1"/>
    <col min="7945" max="7945" width="2.19921875" style="62" customWidth="1"/>
    <col min="7946" max="8192" width="8.09765625" style="62"/>
    <col min="8193" max="8193" width="3.3984375" style="62" customWidth="1"/>
    <col min="8194" max="8194" width="18.296875" style="62" customWidth="1"/>
    <col min="8195" max="8195" width="3.5" style="62" bestFit="1" customWidth="1"/>
    <col min="8196" max="8199" width="14.69921875" style="62" customWidth="1"/>
    <col min="8200" max="8200" width="3.3984375" style="62" customWidth="1"/>
    <col min="8201" max="8201" width="2.19921875" style="62" customWidth="1"/>
    <col min="8202" max="8448" width="8.09765625" style="62"/>
    <col min="8449" max="8449" width="3.3984375" style="62" customWidth="1"/>
    <col min="8450" max="8450" width="18.296875" style="62" customWidth="1"/>
    <col min="8451" max="8451" width="3.5" style="62" bestFit="1" customWidth="1"/>
    <col min="8452" max="8455" width="14.69921875" style="62" customWidth="1"/>
    <col min="8456" max="8456" width="3.3984375" style="62" customWidth="1"/>
    <col min="8457" max="8457" width="2.19921875" style="62" customWidth="1"/>
    <col min="8458" max="8704" width="8.09765625" style="62"/>
    <col min="8705" max="8705" width="3.3984375" style="62" customWidth="1"/>
    <col min="8706" max="8706" width="18.296875" style="62" customWidth="1"/>
    <col min="8707" max="8707" width="3.5" style="62" bestFit="1" customWidth="1"/>
    <col min="8708" max="8711" width="14.69921875" style="62" customWidth="1"/>
    <col min="8712" max="8712" width="3.3984375" style="62" customWidth="1"/>
    <col min="8713" max="8713" width="2.19921875" style="62" customWidth="1"/>
    <col min="8714" max="8960" width="8.09765625" style="62"/>
    <col min="8961" max="8961" width="3.3984375" style="62" customWidth="1"/>
    <col min="8962" max="8962" width="18.296875" style="62" customWidth="1"/>
    <col min="8963" max="8963" width="3.5" style="62" bestFit="1" customWidth="1"/>
    <col min="8964" max="8967" width="14.69921875" style="62" customWidth="1"/>
    <col min="8968" max="8968" width="3.3984375" style="62" customWidth="1"/>
    <col min="8969" max="8969" width="2.19921875" style="62" customWidth="1"/>
    <col min="8970" max="9216" width="8.09765625" style="62"/>
    <col min="9217" max="9217" width="3.3984375" style="62" customWidth="1"/>
    <col min="9218" max="9218" width="18.296875" style="62" customWidth="1"/>
    <col min="9219" max="9219" width="3.5" style="62" bestFit="1" customWidth="1"/>
    <col min="9220" max="9223" width="14.69921875" style="62" customWidth="1"/>
    <col min="9224" max="9224" width="3.3984375" style="62" customWidth="1"/>
    <col min="9225" max="9225" width="2.19921875" style="62" customWidth="1"/>
    <col min="9226" max="9472" width="8.09765625" style="62"/>
    <col min="9473" max="9473" width="3.3984375" style="62" customWidth="1"/>
    <col min="9474" max="9474" width="18.296875" style="62" customWidth="1"/>
    <col min="9475" max="9475" width="3.5" style="62" bestFit="1" customWidth="1"/>
    <col min="9476" max="9479" width="14.69921875" style="62" customWidth="1"/>
    <col min="9480" max="9480" width="3.3984375" style="62" customWidth="1"/>
    <col min="9481" max="9481" width="2.19921875" style="62" customWidth="1"/>
    <col min="9482" max="9728" width="8.09765625" style="62"/>
    <col min="9729" max="9729" width="3.3984375" style="62" customWidth="1"/>
    <col min="9730" max="9730" width="18.296875" style="62" customWidth="1"/>
    <col min="9731" max="9731" width="3.5" style="62" bestFit="1" customWidth="1"/>
    <col min="9732" max="9735" width="14.69921875" style="62" customWidth="1"/>
    <col min="9736" max="9736" width="3.3984375" style="62" customWidth="1"/>
    <col min="9737" max="9737" width="2.19921875" style="62" customWidth="1"/>
    <col min="9738" max="9984" width="8.09765625" style="62"/>
    <col min="9985" max="9985" width="3.3984375" style="62" customWidth="1"/>
    <col min="9986" max="9986" width="18.296875" style="62" customWidth="1"/>
    <col min="9987" max="9987" width="3.5" style="62" bestFit="1" customWidth="1"/>
    <col min="9988" max="9991" width="14.69921875" style="62" customWidth="1"/>
    <col min="9992" max="9992" width="3.3984375" style="62" customWidth="1"/>
    <col min="9993" max="9993" width="2.19921875" style="62" customWidth="1"/>
    <col min="9994" max="10240" width="8.09765625" style="62"/>
    <col min="10241" max="10241" width="3.3984375" style="62" customWidth="1"/>
    <col min="10242" max="10242" width="18.296875" style="62" customWidth="1"/>
    <col min="10243" max="10243" width="3.5" style="62" bestFit="1" customWidth="1"/>
    <col min="10244" max="10247" width="14.69921875" style="62" customWidth="1"/>
    <col min="10248" max="10248" width="3.3984375" style="62" customWidth="1"/>
    <col min="10249" max="10249" width="2.19921875" style="62" customWidth="1"/>
    <col min="10250" max="10496" width="8.09765625" style="62"/>
    <col min="10497" max="10497" width="3.3984375" style="62" customWidth="1"/>
    <col min="10498" max="10498" width="18.296875" style="62" customWidth="1"/>
    <col min="10499" max="10499" width="3.5" style="62" bestFit="1" customWidth="1"/>
    <col min="10500" max="10503" width="14.69921875" style="62" customWidth="1"/>
    <col min="10504" max="10504" width="3.3984375" style="62" customWidth="1"/>
    <col min="10505" max="10505" width="2.19921875" style="62" customWidth="1"/>
    <col min="10506" max="10752" width="8.09765625" style="62"/>
    <col min="10753" max="10753" width="3.3984375" style="62" customWidth="1"/>
    <col min="10754" max="10754" width="18.296875" style="62" customWidth="1"/>
    <col min="10755" max="10755" width="3.5" style="62" bestFit="1" customWidth="1"/>
    <col min="10756" max="10759" width="14.69921875" style="62" customWidth="1"/>
    <col min="10760" max="10760" width="3.3984375" style="62" customWidth="1"/>
    <col min="10761" max="10761" width="2.19921875" style="62" customWidth="1"/>
    <col min="10762" max="11008" width="8.09765625" style="62"/>
    <col min="11009" max="11009" width="3.3984375" style="62" customWidth="1"/>
    <col min="11010" max="11010" width="18.296875" style="62" customWidth="1"/>
    <col min="11011" max="11011" width="3.5" style="62" bestFit="1" customWidth="1"/>
    <col min="11012" max="11015" width="14.69921875" style="62" customWidth="1"/>
    <col min="11016" max="11016" width="3.3984375" style="62" customWidth="1"/>
    <col min="11017" max="11017" width="2.19921875" style="62" customWidth="1"/>
    <col min="11018" max="11264" width="8.09765625" style="62"/>
    <col min="11265" max="11265" width="3.3984375" style="62" customWidth="1"/>
    <col min="11266" max="11266" width="18.296875" style="62" customWidth="1"/>
    <col min="11267" max="11267" width="3.5" style="62" bestFit="1" customWidth="1"/>
    <col min="11268" max="11271" width="14.69921875" style="62" customWidth="1"/>
    <col min="11272" max="11272" width="3.3984375" style="62" customWidth="1"/>
    <col min="11273" max="11273" width="2.19921875" style="62" customWidth="1"/>
    <col min="11274" max="11520" width="8.09765625" style="62"/>
    <col min="11521" max="11521" width="3.3984375" style="62" customWidth="1"/>
    <col min="11522" max="11522" width="18.296875" style="62" customWidth="1"/>
    <col min="11523" max="11523" width="3.5" style="62" bestFit="1" customWidth="1"/>
    <col min="11524" max="11527" width="14.69921875" style="62" customWidth="1"/>
    <col min="11528" max="11528" width="3.3984375" style="62" customWidth="1"/>
    <col min="11529" max="11529" width="2.19921875" style="62" customWidth="1"/>
    <col min="11530" max="11776" width="8.09765625" style="62"/>
    <col min="11777" max="11777" width="3.3984375" style="62" customWidth="1"/>
    <col min="11778" max="11778" width="18.296875" style="62" customWidth="1"/>
    <col min="11779" max="11779" width="3.5" style="62" bestFit="1" customWidth="1"/>
    <col min="11780" max="11783" width="14.69921875" style="62" customWidth="1"/>
    <col min="11784" max="11784" width="3.3984375" style="62" customWidth="1"/>
    <col min="11785" max="11785" width="2.19921875" style="62" customWidth="1"/>
    <col min="11786" max="12032" width="8.09765625" style="62"/>
    <col min="12033" max="12033" width="3.3984375" style="62" customWidth="1"/>
    <col min="12034" max="12034" width="18.296875" style="62" customWidth="1"/>
    <col min="12035" max="12035" width="3.5" style="62" bestFit="1" customWidth="1"/>
    <col min="12036" max="12039" width="14.69921875" style="62" customWidth="1"/>
    <col min="12040" max="12040" width="3.3984375" style="62" customWidth="1"/>
    <col min="12041" max="12041" width="2.19921875" style="62" customWidth="1"/>
    <col min="12042" max="12288" width="8.09765625" style="62"/>
    <col min="12289" max="12289" width="3.3984375" style="62" customWidth="1"/>
    <col min="12290" max="12290" width="18.296875" style="62" customWidth="1"/>
    <col min="12291" max="12291" width="3.5" style="62" bestFit="1" customWidth="1"/>
    <col min="12292" max="12295" width="14.69921875" style="62" customWidth="1"/>
    <col min="12296" max="12296" width="3.3984375" style="62" customWidth="1"/>
    <col min="12297" max="12297" width="2.19921875" style="62" customWidth="1"/>
    <col min="12298" max="12544" width="8.09765625" style="62"/>
    <col min="12545" max="12545" width="3.3984375" style="62" customWidth="1"/>
    <col min="12546" max="12546" width="18.296875" style="62" customWidth="1"/>
    <col min="12547" max="12547" width="3.5" style="62" bestFit="1" customWidth="1"/>
    <col min="12548" max="12551" width="14.69921875" style="62" customWidth="1"/>
    <col min="12552" max="12552" width="3.3984375" style="62" customWidth="1"/>
    <col min="12553" max="12553" width="2.19921875" style="62" customWidth="1"/>
    <col min="12554" max="12800" width="8.09765625" style="62"/>
    <col min="12801" max="12801" width="3.3984375" style="62" customWidth="1"/>
    <col min="12802" max="12802" width="18.296875" style="62" customWidth="1"/>
    <col min="12803" max="12803" width="3.5" style="62" bestFit="1" customWidth="1"/>
    <col min="12804" max="12807" width="14.69921875" style="62" customWidth="1"/>
    <col min="12808" max="12808" width="3.3984375" style="62" customWidth="1"/>
    <col min="12809" max="12809" width="2.19921875" style="62" customWidth="1"/>
    <col min="12810" max="13056" width="8.09765625" style="62"/>
    <col min="13057" max="13057" width="3.3984375" style="62" customWidth="1"/>
    <col min="13058" max="13058" width="18.296875" style="62" customWidth="1"/>
    <col min="13059" max="13059" width="3.5" style="62" bestFit="1" customWidth="1"/>
    <col min="13060" max="13063" width="14.69921875" style="62" customWidth="1"/>
    <col min="13064" max="13064" width="3.3984375" style="62" customWidth="1"/>
    <col min="13065" max="13065" width="2.19921875" style="62" customWidth="1"/>
    <col min="13066" max="13312" width="8.09765625" style="62"/>
    <col min="13313" max="13313" width="3.3984375" style="62" customWidth="1"/>
    <col min="13314" max="13314" width="18.296875" style="62" customWidth="1"/>
    <col min="13315" max="13315" width="3.5" style="62" bestFit="1" customWidth="1"/>
    <col min="13316" max="13319" width="14.69921875" style="62" customWidth="1"/>
    <col min="13320" max="13320" width="3.3984375" style="62" customWidth="1"/>
    <col min="13321" max="13321" width="2.19921875" style="62" customWidth="1"/>
    <col min="13322" max="13568" width="8.09765625" style="62"/>
    <col min="13569" max="13569" width="3.3984375" style="62" customWidth="1"/>
    <col min="13570" max="13570" width="18.296875" style="62" customWidth="1"/>
    <col min="13571" max="13571" width="3.5" style="62" bestFit="1" customWidth="1"/>
    <col min="13572" max="13575" width="14.69921875" style="62" customWidth="1"/>
    <col min="13576" max="13576" width="3.3984375" style="62" customWidth="1"/>
    <col min="13577" max="13577" width="2.19921875" style="62" customWidth="1"/>
    <col min="13578" max="13824" width="8.09765625" style="62"/>
    <col min="13825" max="13825" width="3.3984375" style="62" customWidth="1"/>
    <col min="13826" max="13826" width="18.296875" style="62" customWidth="1"/>
    <col min="13827" max="13827" width="3.5" style="62" bestFit="1" customWidth="1"/>
    <col min="13828" max="13831" width="14.69921875" style="62" customWidth="1"/>
    <col min="13832" max="13832" width="3.3984375" style="62" customWidth="1"/>
    <col min="13833" max="13833" width="2.19921875" style="62" customWidth="1"/>
    <col min="13834" max="14080" width="8.09765625" style="62"/>
    <col min="14081" max="14081" width="3.3984375" style="62" customWidth="1"/>
    <col min="14082" max="14082" width="18.296875" style="62" customWidth="1"/>
    <col min="14083" max="14083" width="3.5" style="62" bestFit="1" customWidth="1"/>
    <col min="14084" max="14087" width="14.69921875" style="62" customWidth="1"/>
    <col min="14088" max="14088" width="3.3984375" style="62" customWidth="1"/>
    <col min="14089" max="14089" width="2.19921875" style="62" customWidth="1"/>
    <col min="14090" max="14336" width="8.09765625" style="62"/>
    <col min="14337" max="14337" width="3.3984375" style="62" customWidth="1"/>
    <col min="14338" max="14338" width="18.296875" style="62" customWidth="1"/>
    <col min="14339" max="14339" width="3.5" style="62" bestFit="1" customWidth="1"/>
    <col min="14340" max="14343" width="14.69921875" style="62" customWidth="1"/>
    <col min="14344" max="14344" width="3.3984375" style="62" customWidth="1"/>
    <col min="14345" max="14345" width="2.19921875" style="62" customWidth="1"/>
    <col min="14346" max="14592" width="8.09765625" style="62"/>
    <col min="14593" max="14593" width="3.3984375" style="62" customWidth="1"/>
    <col min="14594" max="14594" width="18.296875" style="62" customWidth="1"/>
    <col min="14595" max="14595" width="3.5" style="62" bestFit="1" customWidth="1"/>
    <col min="14596" max="14599" width="14.69921875" style="62" customWidth="1"/>
    <col min="14600" max="14600" width="3.3984375" style="62" customWidth="1"/>
    <col min="14601" max="14601" width="2.19921875" style="62" customWidth="1"/>
    <col min="14602" max="14848" width="8.09765625" style="62"/>
    <col min="14849" max="14849" width="3.3984375" style="62" customWidth="1"/>
    <col min="14850" max="14850" width="18.296875" style="62" customWidth="1"/>
    <col min="14851" max="14851" width="3.5" style="62" bestFit="1" customWidth="1"/>
    <col min="14852" max="14855" width="14.69921875" style="62" customWidth="1"/>
    <col min="14856" max="14856" width="3.3984375" style="62" customWidth="1"/>
    <col min="14857" max="14857" width="2.19921875" style="62" customWidth="1"/>
    <col min="14858" max="15104" width="8.09765625" style="62"/>
    <col min="15105" max="15105" width="3.3984375" style="62" customWidth="1"/>
    <col min="15106" max="15106" width="18.296875" style="62" customWidth="1"/>
    <col min="15107" max="15107" width="3.5" style="62" bestFit="1" customWidth="1"/>
    <col min="15108" max="15111" width="14.69921875" style="62" customWidth="1"/>
    <col min="15112" max="15112" width="3.3984375" style="62" customWidth="1"/>
    <col min="15113" max="15113" width="2.19921875" style="62" customWidth="1"/>
    <col min="15114" max="15360" width="8.09765625" style="62"/>
    <col min="15361" max="15361" width="3.3984375" style="62" customWidth="1"/>
    <col min="15362" max="15362" width="18.296875" style="62" customWidth="1"/>
    <col min="15363" max="15363" width="3.5" style="62" bestFit="1" customWidth="1"/>
    <col min="15364" max="15367" width="14.69921875" style="62" customWidth="1"/>
    <col min="15368" max="15368" width="3.3984375" style="62" customWidth="1"/>
    <col min="15369" max="15369" width="2.19921875" style="62" customWidth="1"/>
    <col min="15370" max="15616" width="8.09765625" style="62"/>
    <col min="15617" max="15617" width="3.3984375" style="62" customWidth="1"/>
    <col min="15618" max="15618" width="18.296875" style="62" customWidth="1"/>
    <col min="15619" max="15619" width="3.5" style="62" bestFit="1" customWidth="1"/>
    <col min="15620" max="15623" width="14.69921875" style="62" customWidth="1"/>
    <col min="15624" max="15624" width="3.3984375" style="62" customWidth="1"/>
    <col min="15625" max="15625" width="2.19921875" style="62" customWidth="1"/>
    <col min="15626" max="15872" width="8.09765625" style="62"/>
    <col min="15873" max="15873" width="3.3984375" style="62" customWidth="1"/>
    <col min="15874" max="15874" width="18.296875" style="62" customWidth="1"/>
    <col min="15875" max="15875" width="3.5" style="62" bestFit="1" customWidth="1"/>
    <col min="15876" max="15879" width="14.69921875" style="62" customWidth="1"/>
    <col min="15880" max="15880" width="3.3984375" style="62" customWidth="1"/>
    <col min="15881" max="15881" width="2.19921875" style="62" customWidth="1"/>
    <col min="15882" max="16128" width="8.09765625" style="62"/>
    <col min="16129" max="16129" width="3.3984375" style="62" customWidth="1"/>
    <col min="16130" max="16130" width="18.296875" style="62" customWidth="1"/>
    <col min="16131" max="16131" width="3.5" style="62" bestFit="1" customWidth="1"/>
    <col min="16132" max="16135" width="14.69921875" style="62" customWidth="1"/>
    <col min="16136" max="16136" width="3.3984375" style="62" customWidth="1"/>
    <col min="16137" max="16137" width="2.19921875" style="62" customWidth="1"/>
    <col min="16138" max="16384" width="8.09765625" style="62"/>
  </cols>
  <sheetData>
    <row r="1" spans="1:8" ht="16.2">
      <c r="A1" s="60"/>
      <c r="B1" s="61" t="s">
        <v>370</v>
      </c>
    </row>
    <row r="2" spans="1:8" ht="16.2">
      <c r="A2" s="60"/>
      <c r="H2" s="64" t="s">
        <v>0</v>
      </c>
    </row>
    <row r="3" spans="1:8" ht="16.2">
      <c r="A3" s="60"/>
      <c r="B3" s="1354" t="s">
        <v>371</v>
      </c>
      <c r="C3" s="1354"/>
      <c r="D3" s="1354"/>
      <c r="E3" s="1354"/>
      <c r="F3" s="1354"/>
      <c r="G3" s="1354"/>
      <c r="H3" s="1354"/>
    </row>
    <row r="4" spans="1:8" ht="16.2">
      <c r="A4" s="60"/>
      <c r="B4" s="1355" t="s">
        <v>372</v>
      </c>
      <c r="C4" s="1355"/>
      <c r="D4" s="1355"/>
      <c r="E4" s="1355"/>
      <c r="F4" s="1355"/>
      <c r="G4" s="1355"/>
      <c r="H4" s="1355"/>
    </row>
    <row r="5" spans="1:8" ht="16.2">
      <c r="A5" s="65"/>
      <c r="B5" s="65"/>
      <c r="C5" s="65"/>
      <c r="D5" s="65"/>
      <c r="E5" s="65"/>
      <c r="F5" s="65"/>
      <c r="G5" s="65"/>
    </row>
    <row r="6" spans="1:8" ht="30" customHeight="1">
      <c r="A6" s="65"/>
      <c r="B6" s="77" t="s">
        <v>124</v>
      </c>
      <c r="C6" s="971"/>
      <c r="D6" s="972"/>
      <c r="E6" s="972"/>
      <c r="F6" s="972"/>
      <c r="G6" s="972"/>
      <c r="H6" s="973"/>
    </row>
    <row r="7" spans="1:8" ht="30" customHeight="1">
      <c r="A7" s="65"/>
      <c r="B7" s="77" t="s">
        <v>81</v>
      </c>
      <c r="C7" s="971"/>
      <c r="D7" s="972"/>
      <c r="E7" s="972"/>
      <c r="F7" s="972"/>
      <c r="G7" s="972"/>
      <c r="H7" s="973"/>
    </row>
    <row r="8" spans="1:8" ht="30" customHeight="1">
      <c r="A8" s="65"/>
      <c r="B8" s="77" t="s">
        <v>373</v>
      </c>
      <c r="C8" s="971"/>
      <c r="D8" s="972"/>
      <c r="E8" s="972"/>
      <c r="F8" s="972"/>
      <c r="G8" s="972"/>
      <c r="H8" s="973"/>
    </row>
    <row r="9" spans="1:8" ht="30" customHeight="1">
      <c r="B9" s="316" t="s">
        <v>126</v>
      </c>
      <c r="C9" s="988" t="s">
        <v>374</v>
      </c>
      <c r="D9" s="991"/>
      <c r="E9" s="991"/>
      <c r="F9" s="991"/>
      <c r="G9" s="991"/>
      <c r="H9" s="1017"/>
    </row>
    <row r="10" spans="1:8" ht="45" customHeight="1">
      <c r="B10" s="1356" t="s">
        <v>375</v>
      </c>
      <c r="C10" s="77">
        <v>1</v>
      </c>
      <c r="D10" s="1358" t="s">
        <v>376</v>
      </c>
      <c r="E10" s="1358"/>
      <c r="F10" s="1359"/>
      <c r="G10" s="1359"/>
      <c r="H10" s="1359"/>
    </row>
    <row r="11" spans="1:8" ht="45" customHeight="1">
      <c r="B11" s="1357"/>
      <c r="C11" s="77">
        <v>2</v>
      </c>
      <c r="D11" s="1360" t="s">
        <v>377</v>
      </c>
      <c r="E11" s="1361"/>
      <c r="F11" s="1359"/>
      <c r="G11" s="1359"/>
      <c r="H11" s="1359"/>
    </row>
    <row r="12" spans="1:8">
      <c r="B12" s="317" t="s">
        <v>272</v>
      </c>
    </row>
    <row r="13" spans="1:8">
      <c r="B13" s="1353" t="s">
        <v>378</v>
      </c>
      <c r="C13" s="1353"/>
      <c r="D13" s="1353"/>
      <c r="E13" s="1353"/>
      <c r="F13" s="1353"/>
      <c r="G13" s="1353"/>
      <c r="H13" s="1353"/>
    </row>
  </sheetData>
  <mergeCells count="12">
    <mergeCell ref="B13:H13"/>
    <mergeCell ref="B3:H3"/>
    <mergeCell ref="B4:H4"/>
    <mergeCell ref="C6:H6"/>
    <mergeCell ref="C7:H7"/>
    <mergeCell ref="C8:H8"/>
    <mergeCell ref="C9:H9"/>
    <mergeCell ref="B10:B11"/>
    <mergeCell ref="D10:E10"/>
    <mergeCell ref="F10:H10"/>
    <mergeCell ref="D11:E11"/>
    <mergeCell ref="F11:H11"/>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94DF-C8F8-4961-9566-CCD3B5E7C153}">
  <sheetPr>
    <tabColor rgb="FFFF0000"/>
    <pageSetUpPr fitToPage="1"/>
  </sheetPr>
  <dimension ref="A1:H12"/>
  <sheetViews>
    <sheetView zoomScaleNormal="100" zoomScaleSheetLayoutView="100" workbookViewId="0">
      <selection activeCell="B7" sqref="B7:B15"/>
    </sheetView>
  </sheetViews>
  <sheetFormatPr defaultColWidth="8.09765625" defaultRowHeight="13.2"/>
  <cols>
    <col min="1" max="1" width="3.3984375" style="62" customWidth="1"/>
    <col min="2" max="2" width="18.296875" style="62" customWidth="1"/>
    <col min="3" max="3" width="3.5" style="62" bestFit="1" customWidth="1"/>
    <col min="4" max="7" width="14.69921875" style="62" customWidth="1"/>
    <col min="8" max="8" width="3.3984375" style="62" customWidth="1"/>
    <col min="9" max="9" width="2.19921875" style="62" customWidth="1"/>
    <col min="10" max="256" width="8.09765625" style="62"/>
    <col min="257" max="257" width="3.3984375" style="62" customWidth="1"/>
    <col min="258" max="258" width="18.296875" style="62" customWidth="1"/>
    <col min="259" max="259" width="3.5" style="62" bestFit="1" customWidth="1"/>
    <col min="260" max="263" width="14.69921875" style="62" customWidth="1"/>
    <col min="264" max="264" width="3.3984375" style="62" customWidth="1"/>
    <col min="265" max="265" width="2.19921875" style="62" customWidth="1"/>
    <col min="266" max="512" width="8.09765625" style="62"/>
    <col min="513" max="513" width="3.3984375" style="62" customWidth="1"/>
    <col min="514" max="514" width="18.296875" style="62" customWidth="1"/>
    <col min="515" max="515" width="3.5" style="62" bestFit="1" customWidth="1"/>
    <col min="516" max="519" width="14.69921875" style="62" customWidth="1"/>
    <col min="520" max="520" width="3.3984375" style="62" customWidth="1"/>
    <col min="521" max="521" width="2.19921875" style="62" customWidth="1"/>
    <col min="522" max="768" width="8.09765625" style="62"/>
    <col min="769" max="769" width="3.3984375" style="62" customWidth="1"/>
    <col min="770" max="770" width="18.296875" style="62" customWidth="1"/>
    <col min="771" max="771" width="3.5" style="62" bestFit="1" customWidth="1"/>
    <col min="772" max="775" width="14.69921875" style="62" customWidth="1"/>
    <col min="776" max="776" width="3.3984375" style="62" customWidth="1"/>
    <col min="777" max="777" width="2.19921875" style="62" customWidth="1"/>
    <col min="778" max="1024" width="8.09765625" style="62"/>
    <col min="1025" max="1025" width="3.3984375" style="62" customWidth="1"/>
    <col min="1026" max="1026" width="18.296875" style="62" customWidth="1"/>
    <col min="1027" max="1027" width="3.5" style="62" bestFit="1" customWidth="1"/>
    <col min="1028" max="1031" width="14.69921875" style="62" customWidth="1"/>
    <col min="1032" max="1032" width="3.3984375" style="62" customWidth="1"/>
    <col min="1033" max="1033" width="2.19921875" style="62" customWidth="1"/>
    <col min="1034" max="1280" width="8.09765625" style="62"/>
    <col min="1281" max="1281" width="3.3984375" style="62" customWidth="1"/>
    <col min="1282" max="1282" width="18.296875" style="62" customWidth="1"/>
    <col min="1283" max="1283" width="3.5" style="62" bestFit="1" customWidth="1"/>
    <col min="1284" max="1287" width="14.69921875" style="62" customWidth="1"/>
    <col min="1288" max="1288" width="3.3984375" style="62" customWidth="1"/>
    <col min="1289" max="1289" width="2.19921875" style="62" customWidth="1"/>
    <col min="1290" max="1536" width="8.09765625" style="62"/>
    <col min="1537" max="1537" width="3.3984375" style="62" customWidth="1"/>
    <col min="1538" max="1538" width="18.296875" style="62" customWidth="1"/>
    <col min="1539" max="1539" width="3.5" style="62" bestFit="1" customWidth="1"/>
    <col min="1540" max="1543" width="14.69921875" style="62" customWidth="1"/>
    <col min="1544" max="1544" width="3.3984375" style="62" customWidth="1"/>
    <col min="1545" max="1545" width="2.19921875" style="62" customWidth="1"/>
    <col min="1546" max="1792" width="8.09765625" style="62"/>
    <col min="1793" max="1793" width="3.3984375" style="62" customWidth="1"/>
    <col min="1794" max="1794" width="18.296875" style="62" customWidth="1"/>
    <col min="1795" max="1795" width="3.5" style="62" bestFit="1" customWidth="1"/>
    <col min="1796" max="1799" width="14.69921875" style="62" customWidth="1"/>
    <col min="1800" max="1800" width="3.3984375" style="62" customWidth="1"/>
    <col min="1801" max="1801" width="2.19921875" style="62" customWidth="1"/>
    <col min="1802" max="2048" width="8.09765625" style="62"/>
    <col min="2049" max="2049" width="3.3984375" style="62" customWidth="1"/>
    <col min="2050" max="2050" width="18.296875" style="62" customWidth="1"/>
    <col min="2051" max="2051" width="3.5" style="62" bestFit="1" customWidth="1"/>
    <col min="2052" max="2055" width="14.69921875" style="62" customWidth="1"/>
    <col min="2056" max="2056" width="3.3984375" style="62" customWidth="1"/>
    <col min="2057" max="2057" width="2.19921875" style="62" customWidth="1"/>
    <col min="2058" max="2304" width="8.09765625" style="62"/>
    <col min="2305" max="2305" width="3.3984375" style="62" customWidth="1"/>
    <col min="2306" max="2306" width="18.296875" style="62" customWidth="1"/>
    <col min="2307" max="2307" width="3.5" style="62" bestFit="1" customWidth="1"/>
    <col min="2308" max="2311" width="14.69921875" style="62" customWidth="1"/>
    <col min="2312" max="2312" width="3.3984375" style="62" customWidth="1"/>
    <col min="2313" max="2313" width="2.19921875" style="62" customWidth="1"/>
    <col min="2314" max="2560" width="8.09765625" style="62"/>
    <col min="2561" max="2561" width="3.3984375" style="62" customWidth="1"/>
    <col min="2562" max="2562" width="18.296875" style="62" customWidth="1"/>
    <col min="2563" max="2563" width="3.5" style="62" bestFit="1" customWidth="1"/>
    <col min="2564" max="2567" width="14.69921875" style="62" customWidth="1"/>
    <col min="2568" max="2568" width="3.3984375" style="62" customWidth="1"/>
    <col min="2569" max="2569" width="2.19921875" style="62" customWidth="1"/>
    <col min="2570" max="2816" width="8.09765625" style="62"/>
    <col min="2817" max="2817" width="3.3984375" style="62" customWidth="1"/>
    <col min="2818" max="2818" width="18.296875" style="62" customWidth="1"/>
    <col min="2819" max="2819" width="3.5" style="62" bestFit="1" customWidth="1"/>
    <col min="2820" max="2823" width="14.69921875" style="62" customWidth="1"/>
    <col min="2824" max="2824" width="3.3984375" style="62" customWidth="1"/>
    <col min="2825" max="2825" width="2.19921875" style="62" customWidth="1"/>
    <col min="2826" max="3072" width="8.09765625" style="62"/>
    <col min="3073" max="3073" width="3.3984375" style="62" customWidth="1"/>
    <col min="3074" max="3074" width="18.296875" style="62" customWidth="1"/>
    <col min="3075" max="3075" width="3.5" style="62" bestFit="1" customWidth="1"/>
    <col min="3076" max="3079" width="14.69921875" style="62" customWidth="1"/>
    <col min="3080" max="3080" width="3.3984375" style="62" customWidth="1"/>
    <col min="3081" max="3081" width="2.19921875" style="62" customWidth="1"/>
    <col min="3082" max="3328" width="8.09765625" style="62"/>
    <col min="3329" max="3329" width="3.3984375" style="62" customWidth="1"/>
    <col min="3330" max="3330" width="18.296875" style="62" customWidth="1"/>
    <col min="3331" max="3331" width="3.5" style="62" bestFit="1" customWidth="1"/>
    <col min="3332" max="3335" width="14.69921875" style="62" customWidth="1"/>
    <col min="3336" max="3336" width="3.3984375" style="62" customWidth="1"/>
    <col min="3337" max="3337" width="2.19921875" style="62" customWidth="1"/>
    <col min="3338" max="3584" width="8.09765625" style="62"/>
    <col min="3585" max="3585" width="3.3984375" style="62" customWidth="1"/>
    <col min="3586" max="3586" width="18.296875" style="62" customWidth="1"/>
    <col min="3587" max="3587" width="3.5" style="62" bestFit="1" customWidth="1"/>
    <col min="3588" max="3591" width="14.69921875" style="62" customWidth="1"/>
    <col min="3592" max="3592" width="3.3984375" style="62" customWidth="1"/>
    <col min="3593" max="3593" width="2.19921875" style="62" customWidth="1"/>
    <col min="3594" max="3840" width="8.09765625" style="62"/>
    <col min="3841" max="3841" width="3.3984375" style="62" customWidth="1"/>
    <col min="3842" max="3842" width="18.296875" style="62" customWidth="1"/>
    <col min="3843" max="3843" width="3.5" style="62" bestFit="1" customWidth="1"/>
    <col min="3844" max="3847" width="14.69921875" style="62" customWidth="1"/>
    <col min="3848" max="3848" width="3.3984375" style="62" customWidth="1"/>
    <col min="3849" max="3849" width="2.19921875" style="62" customWidth="1"/>
    <col min="3850" max="4096" width="8.09765625" style="62"/>
    <col min="4097" max="4097" width="3.3984375" style="62" customWidth="1"/>
    <col min="4098" max="4098" width="18.296875" style="62" customWidth="1"/>
    <col min="4099" max="4099" width="3.5" style="62" bestFit="1" customWidth="1"/>
    <col min="4100" max="4103" width="14.69921875" style="62" customWidth="1"/>
    <col min="4104" max="4104" width="3.3984375" style="62" customWidth="1"/>
    <col min="4105" max="4105" width="2.19921875" style="62" customWidth="1"/>
    <col min="4106" max="4352" width="8.09765625" style="62"/>
    <col min="4353" max="4353" width="3.3984375" style="62" customWidth="1"/>
    <col min="4354" max="4354" width="18.296875" style="62" customWidth="1"/>
    <col min="4355" max="4355" width="3.5" style="62" bestFit="1" customWidth="1"/>
    <col min="4356" max="4359" width="14.69921875" style="62" customWidth="1"/>
    <col min="4360" max="4360" width="3.3984375" style="62" customWidth="1"/>
    <col min="4361" max="4361" width="2.19921875" style="62" customWidth="1"/>
    <col min="4362" max="4608" width="8.09765625" style="62"/>
    <col min="4609" max="4609" width="3.3984375" style="62" customWidth="1"/>
    <col min="4610" max="4610" width="18.296875" style="62" customWidth="1"/>
    <col min="4611" max="4611" width="3.5" style="62" bestFit="1" customWidth="1"/>
    <col min="4612" max="4615" width="14.69921875" style="62" customWidth="1"/>
    <col min="4616" max="4616" width="3.3984375" style="62" customWidth="1"/>
    <col min="4617" max="4617" width="2.19921875" style="62" customWidth="1"/>
    <col min="4618" max="4864" width="8.09765625" style="62"/>
    <col min="4865" max="4865" width="3.3984375" style="62" customWidth="1"/>
    <col min="4866" max="4866" width="18.296875" style="62" customWidth="1"/>
    <col min="4867" max="4867" width="3.5" style="62" bestFit="1" customWidth="1"/>
    <col min="4868" max="4871" width="14.69921875" style="62" customWidth="1"/>
    <col min="4872" max="4872" width="3.3984375" style="62" customWidth="1"/>
    <col min="4873" max="4873" width="2.19921875" style="62" customWidth="1"/>
    <col min="4874" max="5120" width="8.09765625" style="62"/>
    <col min="5121" max="5121" width="3.3984375" style="62" customWidth="1"/>
    <col min="5122" max="5122" width="18.296875" style="62" customWidth="1"/>
    <col min="5123" max="5123" width="3.5" style="62" bestFit="1" customWidth="1"/>
    <col min="5124" max="5127" width="14.69921875" style="62" customWidth="1"/>
    <col min="5128" max="5128" width="3.3984375" style="62" customWidth="1"/>
    <col min="5129" max="5129" width="2.19921875" style="62" customWidth="1"/>
    <col min="5130" max="5376" width="8.09765625" style="62"/>
    <col min="5377" max="5377" width="3.3984375" style="62" customWidth="1"/>
    <col min="5378" max="5378" width="18.296875" style="62" customWidth="1"/>
    <col min="5379" max="5379" width="3.5" style="62" bestFit="1" customWidth="1"/>
    <col min="5380" max="5383" width="14.69921875" style="62" customWidth="1"/>
    <col min="5384" max="5384" width="3.3984375" style="62" customWidth="1"/>
    <col min="5385" max="5385" width="2.19921875" style="62" customWidth="1"/>
    <col min="5386" max="5632" width="8.09765625" style="62"/>
    <col min="5633" max="5633" width="3.3984375" style="62" customWidth="1"/>
    <col min="5634" max="5634" width="18.296875" style="62" customWidth="1"/>
    <col min="5635" max="5635" width="3.5" style="62" bestFit="1" customWidth="1"/>
    <col min="5636" max="5639" width="14.69921875" style="62" customWidth="1"/>
    <col min="5640" max="5640" width="3.3984375" style="62" customWidth="1"/>
    <col min="5641" max="5641" width="2.19921875" style="62" customWidth="1"/>
    <col min="5642" max="5888" width="8.09765625" style="62"/>
    <col min="5889" max="5889" width="3.3984375" style="62" customWidth="1"/>
    <col min="5890" max="5890" width="18.296875" style="62" customWidth="1"/>
    <col min="5891" max="5891" width="3.5" style="62" bestFit="1" customWidth="1"/>
    <col min="5892" max="5895" width="14.69921875" style="62" customWidth="1"/>
    <col min="5896" max="5896" width="3.3984375" style="62" customWidth="1"/>
    <col min="5897" max="5897" width="2.19921875" style="62" customWidth="1"/>
    <col min="5898" max="6144" width="8.09765625" style="62"/>
    <col min="6145" max="6145" width="3.3984375" style="62" customWidth="1"/>
    <col min="6146" max="6146" width="18.296875" style="62" customWidth="1"/>
    <col min="6147" max="6147" width="3.5" style="62" bestFit="1" customWidth="1"/>
    <col min="6148" max="6151" width="14.69921875" style="62" customWidth="1"/>
    <col min="6152" max="6152" width="3.3984375" style="62" customWidth="1"/>
    <col min="6153" max="6153" width="2.19921875" style="62" customWidth="1"/>
    <col min="6154" max="6400" width="8.09765625" style="62"/>
    <col min="6401" max="6401" width="3.3984375" style="62" customWidth="1"/>
    <col min="6402" max="6402" width="18.296875" style="62" customWidth="1"/>
    <col min="6403" max="6403" width="3.5" style="62" bestFit="1" customWidth="1"/>
    <col min="6404" max="6407" width="14.69921875" style="62" customWidth="1"/>
    <col min="6408" max="6408" width="3.3984375" style="62" customWidth="1"/>
    <col min="6409" max="6409" width="2.19921875" style="62" customWidth="1"/>
    <col min="6410" max="6656" width="8.09765625" style="62"/>
    <col min="6657" max="6657" width="3.3984375" style="62" customWidth="1"/>
    <col min="6658" max="6658" width="18.296875" style="62" customWidth="1"/>
    <col min="6659" max="6659" width="3.5" style="62" bestFit="1" customWidth="1"/>
    <col min="6660" max="6663" width="14.69921875" style="62" customWidth="1"/>
    <col min="6664" max="6664" width="3.3984375" style="62" customWidth="1"/>
    <col min="6665" max="6665" width="2.19921875" style="62" customWidth="1"/>
    <col min="6666" max="6912" width="8.09765625" style="62"/>
    <col min="6913" max="6913" width="3.3984375" style="62" customWidth="1"/>
    <col min="6914" max="6914" width="18.296875" style="62" customWidth="1"/>
    <col min="6915" max="6915" width="3.5" style="62" bestFit="1" customWidth="1"/>
    <col min="6916" max="6919" width="14.69921875" style="62" customWidth="1"/>
    <col min="6920" max="6920" width="3.3984375" style="62" customWidth="1"/>
    <col min="6921" max="6921" width="2.19921875" style="62" customWidth="1"/>
    <col min="6922" max="7168" width="8.09765625" style="62"/>
    <col min="7169" max="7169" width="3.3984375" style="62" customWidth="1"/>
    <col min="7170" max="7170" width="18.296875" style="62" customWidth="1"/>
    <col min="7171" max="7171" width="3.5" style="62" bestFit="1" customWidth="1"/>
    <col min="7172" max="7175" width="14.69921875" style="62" customWidth="1"/>
    <col min="7176" max="7176" width="3.3984375" style="62" customWidth="1"/>
    <col min="7177" max="7177" width="2.19921875" style="62" customWidth="1"/>
    <col min="7178" max="7424" width="8.09765625" style="62"/>
    <col min="7425" max="7425" width="3.3984375" style="62" customWidth="1"/>
    <col min="7426" max="7426" width="18.296875" style="62" customWidth="1"/>
    <col min="7427" max="7427" width="3.5" style="62" bestFit="1" customWidth="1"/>
    <col min="7428" max="7431" width="14.69921875" style="62" customWidth="1"/>
    <col min="7432" max="7432" width="3.3984375" style="62" customWidth="1"/>
    <col min="7433" max="7433" width="2.19921875" style="62" customWidth="1"/>
    <col min="7434" max="7680" width="8.09765625" style="62"/>
    <col min="7681" max="7681" width="3.3984375" style="62" customWidth="1"/>
    <col min="7682" max="7682" width="18.296875" style="62" customWidth="1"/>
    <col min="7683" max="7683" width="3.5" style="62" bestFit="1" customWidth="1"/>
    <col min="7684" max="7687" width="14.69921875" style="62" customWidth="1"/>
    <col min="7688" max="7688" width="3.3984375" style="62" customWidth="1"/>
    <col min="7689" max="7689" width="2.19921875" style="62" customWidth="1"/>
    <col min="7690" max="7936" width="8.09765625" style="62"/>
    <col min="7937" max="7937" width="3.3984375" style="62" customWidth="1"/>
    <col min="7938" max="7938" width="18.296875" style="62" customWidth="1"/>
    <col min="7939" max="7939" width="3.5" style="62" bestFit="1" customWidth="1"/>
    <col min="7940" max="7943" width="14.69921875" style="62" customWidth="1"/>
    <col min="7944" max="7944" width="3.3984375" style="62" customWidth="1"/>
    <col min="7945" max="7945" width="2.19921875" style="62" customWidth="1"/>
    <col min="7946" max="8192" width="8.09765625" style="62"/>
    <col min="8193" max="8193" width="3.3984375" style="62" customWidth="1"/>
    <col min="8194" max="8194" width="18.296875" style="62" customWidth="1"/>
    <col min="8195" max="8195" width="3.5" style="62" bestFit="1" customWidth="1"/>
    <col min="8196" max="8199" width="14.69921875" style="62" customWidth="1"/>
    <col min="8200" max="8200" width="3.3984375" style="62" customWidth="1"/>
    <col min="8201" max="8201" width="2.19921875" style="62" customWidth="1"/>
    <col min="8202" max="8448" width="8.09765625" style="62"/>
    <col min="8449" max="8449" width="3.3984375" style="62" customWidth="1"/>
    <col min="8450" max="8450" width="18.296875" style="62" customWidth="1"/>
    <col min="8451" max="8451" width="3.5" style="62" bestFit="1" customWidth="1"/>
    <col min="8452" max="8455" width="14.69921875" style="62" customWidth="1"/>
    <col min="8456" max="8456" width="3.3984375" style="62" customWidth="1"/>
    <col min="8457" max="8457" width="2.19921875" style="62" customWidth="1"/>
    <col min="8458" max="8704" width="8.09765625" style="62"/>
    <col min="8705" max="8705" width="3.3984375" style="62" customWidth="1"/>
    <col min="8706" max="8706" width="18.296875" style="62" customWidth="1"/>
    <col min="8707" max="8707" width="3.5" style="62" bestFit="1" customWidth="1"/>
    <col min="8708" max="8711" width="14.69921875" style="62" customWidth="1"/>
    <col min="8712" max="8712" width="3.3984375" style="62" customWidth="1"/>
    <col min="8713" max="8713" width="2.19921875" style="62" customWidth="1"/>
    <col min="8714" max="8960" width="8.09765625" style="62"/>
    <col min="8961" max="8961" width="3.3984375" style="62" customWidth="1"/>
    <col min="8962" max="8962" width="18.296875" style="62" customWidth="1"/>
    <col min="8963" max="8963" width="3.5" style="62" bestFit="1" customWidth="1"/>
    <col min="8964" max="8967" width="14.69921875" style="62" customWidth="1"/>
    <col min="8968" max="8968" width="3.3984375" style="62" customWidth="1"/>
    <col min="8969" max="8969" width="2.19921875" style="62" customWidth="1"/>
    <col min="8970" max="9216" width="8.09765625" style="62"/>
    <col min="9217" max="9217" width="3.3984375" style="62" customWidth="1"/>
    <col min="9218" max="9218" width="18.296875" style="62" customWidth="1"/>
    <col min="9219" max="9219" width="3.5" style="62" bestFit="1" customWidth="1"/>
    <col min="9220" max="9223" width="14.69921875" style="62" customWidth="1"/>
    <col min="9224" max="9224" width="3.3984375" style="62" customWidth="1"/>
    <col min="9225" max="9225" width="2.19921875" style="62" customWidth="1"/>
    <col min="9226" max="9472" width="8.09765625" style="62"/>
    <col min="9473" max="9473" width="3.3984375" style="62" customWidth="1"/>
    <col min="9474" max="9474" width="18.296875" style="62" customWidth="1"/>
    <col min="9475" max="9475" width="3.5" style="62" bestFit="1" customWidth="1"/>
    <col min="9476" max="9479" width="14.69921875" style="62" customWidth="1"/>
    <col min="9480" max="9480" width="3.3984375" style="62" customWidth="1"/>
    <col min="9481" max="9481" width="2.19921875" style="62" customWidth="1"/>
    <col min="9482" max="9728" width="8.09765625" style="62"/>
    <col min="9729" max="9729" width="3.3984375" style="62" customWidth="1"/>
    <col min="9730" max="9730" width="18.296875" style="62" customWidth="1"/>
    <col min="9731" max="9731" width="3.5" style="62" bestFit="1" customWidth="1"/>
    <col min="9732" max="9735" width="14.69921875" style="62" customWidth="1"/>
    <col min="9736" max="9736" width="3.3984375" style="62" customWidth="1"/>
    <col min="9737" max="9737" width="2.19921875" style="62" customWidth="1"/>
    <col min="9738" max="9984" width="8.09765625" style="62"/>
    <col min="9985" max="9985" width="3.3984375" style="62" customWidth="1"/>
    <col min="9986" max="9986" width="18.296875" style="62" customWidth="1"/>
    <col min="9987" max="9987" width="3.5" style="62" bestFit="1" customWidth="1"/>
    <col min="9988" max="9991" width="14.69921875" style="62" customWidth="1"/>
    <col min="9992" max="9992" width="3.3984375" style="62" customWidth="1"/>
    <col min="9993" max="9993" width="2.19921875" style="62" customWidth="1"/>
    <col min="9994" max="10240" width="8.09765625" style="62"/>
    <col min="10241" max="10241" width="3.3984375" style="62" customWidth="1"/>
    <col min="10242" max="10242" width="18.296875" style="62" customWidth="1"/>
    <col min="10243" max="10243" width="3.5" style="62" bestFit="1" customWidth="1"/>
    <col min="10244" max="10247" width="14.69921875" style="62" customWidth="1"/>
    <col min="10248" max="10248" width="3.3984375" style="62" customWidth="1"/>
    <col min="10249" max="10249" width="2.19921875" style="62" customWidth="1"/>
    <col min="10250" max="10496" width="8.09765625" style="62"/>
    <col min="10497" max="10497" width="3.3984375" style="62" customWidth="1"/>
    <col min="10498" max="10498" width="18.296875" style="62" customWidth="1"/>
    <col min="10499" max="10499" width="3.5" style="62" bestFit="1" customWidth="1"/>
    <col min="10500" max="10503" width="14.69921875" style="62" customWidth="1"/>
    <col min="10504" max="10504" width="3.3984375" style="62" customWidth="1"/>
    <col min="10505" max="10505" width="2.19921875" style="62" customWidth="1"/>
    <col min="10506" max="10752" width="8.09765625" style="62"/>
    <col min="10753" max="10753" width="3.3984375" style="62" customWidth="1"/>
    <col min="10754" max="10754" width="18.296875" style="62" customWidth="1"/>
    <col min="10755" max="10755" width="3.5" style="62" bestFit="1" customWidth="1"/>
    <col min="10756" max="10759" width="14.69921875" style="62" customWidth="1"/>
    <col min="10760" max="10760" width="3.3984375" style="62" customWidth="1"/>
    <col min="10761" max="10761" width="2.19921875" style="62" customWidth="1"/>
    <col min="10762" max="11008" width="8.09765625" style="62"/>
    <col min="11009" max="11009" width="3.3984375" style="62" customWidth="1"/>
    <col min="11010" max="11010" width="18.296875" style="62" customWidth="1"/>
    <col min="11011" max="11011" width="3.5" style="62" bestFit="1" customWidth="1"/>
    <col min="11012" max="11015" width="14.69921875" style="62" customWidth="1"/>
    <col min="11016" max="11016" width="3.3984375" style="62" customWidth="1"/>
    <col min="11017" max="11017" width="2.19921875" style="62" customWidth="1"/>
    <col min="11018" max="11264" width="8.09765625" style="62"/>
    <col min="11265" max="11265" width="3.3984375" style="62" customWidth="1"/>
    <col min="11266" max="11266" width="18.296875" style="62" customWidth="1"/>
    <col min="11267" max="11267" width="3.5" style="62" bestFit="1" customWidth="1"/>
    <col min="11268" max="11271" width="14.69921875" style="62" customWidth="1"/>
    <col min="11272" max="11272" width="3.3984375" style="62" customWidth="1"/>
    <col min="11273" max="11273" width="2.19921875" style="62" customWidth="1"/>
    <col min="11274" max="11520" width="8.09765625" style="62"/>
    <col min="11521" max="11521" width="3.3984375" style="62" customWidth="1"/>
    <col min="11522" max="11522" width="18.296875" style="62" customWidth="1"/>
    <col min="11523" max="11523" width="3.5" style="62" bestFit="1" customWidth="1"/>
    <col min="11524" max="11527" width="14.69921875" style="62" customWidth="1"/>
    <col min="11528" max="11528" width="3.3984375" style="62" customWidth="1"/>
    <col min="11529" max="11529" width="2.19921875" style="62" customWidth="1"/>
    <col min="11530" max="11776" width="8.09765625" style="62"/>
    <col min="11777" max="11777" width="3.3984375" style="62" customWidth="1"/>
    <col min="11778" max="11778" width="18.296875" style="62" customWidth="1"/>
    <col min="11779" max="11779" width="3.5" style="62" bestFit="1" customWidth="1"/>
    <col min="11780" max="11783" width="14.69921875" style="62" customWidth="1"/>
    <col min="11784" max="11784" width="3.3984375" style="62" customWidth="1"/>
    <col min="11785" max="11785" width="2.19921875" style="62" customWidth="1"/>
    <col min="11786" max="12032" width="8.09765625" style="62"/>
    <col min="12033" max="12033" width="3.3984375" style="62" customWidth="1"/>
    <col min="12034" max="12034" width="18.296875" style="62" customWidth="1"/>
    <col min="12035" max="12035" width="3.5" style="62" bestFit="1" customWidth="1"/>
    <col min="12036" max="12039" width="14.69921875" style="62" customWidth="1"/>
    <col min="12040" max="12040" width="3.3984375" style="62" customWidth="1"/>
    <col min="12041" max="12041" width="2.19921875" style="62" customWidth="1"/>
    <col min="12042" max="12288" width="8.09765625" style="62"/>
    <col min="12289" max="12289" width="3.3984375" style="62" customWidth="1"/>
    <col min="12290" max="12290" width="18.296875" style="62" customWidth="1"/>
    <col min="12291" max="12291" width="3.5" style="62" bestFit="1" customWidth="1"/>
    <col min="12292" max="12295" width="14.69921875" style="62" customWidth="1"/>
    <col min="12296" max="12296" width="3.3984375" style="62" customWidth="1"/>
    <col min="12297" max="12297" width="2.19921875" style="62" customWidth="1"/>
    <col min="12298" max="12544" width="8.09765625" style="62"/>
    <col min="12545" max="12545" width="3.3984375" style="62" customWidth="1"/>
    <col min="12546" max="12546" width="18.296875" style="62" customWidth="1"/>
    <col min="12547" max="12547" width="3.5" style="62" bestFit="1" customWidth="1"/>
    <col min="12548" max="12551" width="14.69921875" style="62" customWidth="1"/>
    <col min="12552" max="12552" width="3.3984375" style="62" customWidth="1"/>
    <col min="12553" max="12553" width="2.19921875" style="62" customWidth="1"/>
    <col min="12554" max="12800" width="8.09765625" style="62"/>
    <col min="12801" max="12801" width="3.3984375" style="62" customWidth="1"/>
    <col min="12802" max="12802" width="18.296875" style="62" customWidth="1"/>
    <col min="12803" max="12803" width="3.5" style="62" bestFit="1" customWidth="1"/>
    <col min="12804" max="12807" width="14.69921875" style="62" customWidth="1"/>
    <col min="12808" max="12808" width="3.3984375" style="62" customWidth="1"/>
    <col min="12809" max="12809" width="2.19921875" style="62" customWidth="1"/>
    <col min="12810" max="13056" width="8.09765625" style="62"/>
    <col min="13057" max="13057" width="3.3984375" style="62" customWidth="1"/>
    <col min="13058" max="13058" width="18.296875" style="62" customWidth="1"/>
    <col min="13059" max="13059" width="3.5" style="62" bestFit="1" customWidth="1"/>
    <col min="13060" max="13063" width="14.69921875" style="62" customWidth="1"/>
    <col min="13064" max="13064" width="3.3984375" style="62" customWidth="1"/>
    <col min="13065" max="13065" width="2.19921875" style="62" customWidth="1"/>
    <col min="13066" max="13312" width="8.09765625" style="62"/>
    <col min="13313" max="13313" width="3.3984375" style="62" customWidth="1"/>
    <col min="13314" max="13314" width="18.296875" style="62" customWidth="1"/>
    <col min="13315" max="13315" width="3.5" style="62" bestFit="1" customWidth="1"/>
    <col min="13316" max="13319" width="14.69921875" style="62" customWidth="1"/>
    <col min="13320" max="13320" width="3.3984375" style="62" customWidth="1"/>
    <col min="13321" max="13321" width="2.19921875" style="62" customWidth="1"/>
    <col min="13322" max="13568" width="8.09765625" style="62"/>
    <col min="13569" max="13569" width="3.3984375" style="62" customWidth="1"/>
    <col min="13570" max="13570" width="18.296875" style="62" customWidth="1"/>
    <col min="13571" max="13571" width="3.5" style="62" bestFit="1" customWidth="1"/>
    <col min="13572" max="13575" width="14.69921875" style="62" customWidth="1"/>
    <col min="13576" max="13576" width="3.3984375" style="62" customWidth="1"/>
    <col min="13577" max="13577" width="2.19921875" style="62" customWidth="1"/>
    <col min="13578" max="13824" width="8.09765625" style="62"/>
    <col min="13825" max="13825" width="3.3984375" style="62" customWidth="1"/>
    <col min="13826" max="13826" width="18.296875" style="62" customWidth="1"/>
    <col min="13827" max="13827" width="3.5" style="62" bestFit="1" customWidth="1"/>
    <col min="13828" max="13831" width="14.69921875" style="62" customWidth="1"/>
    <col min="13832" max="13832" width="3.3984375" style="62" customWidth="1"/>
    <col min="13833" max="13833" width="2.19921875" style="62" customWidth="1"/>
    <col min="13834" max="14080" width="8.09765625" style="62"/>
    <col min="14081" max="14081" width="3.3984375" style="62" customWidth="1"/>
    <col min="14082" max="14082" width="18.296875" style="62" customWidth="1"/>
    <col min="14083" max="14083" width="3.5" style="62" bestFit="1" customWidth="1"/>
    <col min="14084" max="14087" width="14.69921875" style="62" customWidth="1"/>
    <col min="14088" max="14088" width="3.3984375" style="62" customWidth="1"/>
    <col min="14089" max="14089" width="2.19921875" style="62" customWidth="1"/>
    <col min="14090" max="14336" width="8.09765625" style="62"/>
    <col min="14337" max="14337" width="3.3984375" style="62" customWidth="1"/>
    <col min="14338" max="14338" width="18.296875" style="62" customWidth="1"/>
    <col min="14339" max="14339" width="3.5" style="62" bestFit="1" customWidth="1"/>
    <col min="14340" max="14343" width="14.69921875" style="62" customWidth="1"/>
    <col min="14344" max="14344" width="3.3984375" style="62" customWidth="1"/>
    <col min="14345" max="14345" width="2.19921875" style="62" customWidth="1"/>
    <col min="14346" max="14592" width="8.09765625" style="62"/>
    <col min="14593" max="14593" width="3.3984375" style="62" customWidth="1"/>
    <col min="14594" max="14594" width="18.296875" style="62" customWidth="1"/>
    <col min="14595" max="14595" width="3.5" style="62" bestFit="1" customWidth="1"/>
    <col min="14596" max="14599" width="14.69921875" style="62" customWidth="1"/>
    <col min="14600" max="14600" width="3.3984375" style="62" customWidth="1"/>
    <col min="14601" max="14601" width="2.19921875" style="62" customWidth="1"/>
    <col min="14602" max="14848" width="8.09765625" style="62"/>
    <col min="14849" max="14849" width="3.3984375" style="62" customWidth="1"/>
    <col min="14850" max="14850" width="18.296875" style="62" customWidth="1"/>
    <col min="14851" max="14851" width="3.5" style="62" bestFit="1" customWidth="1"/>
    <col min="14852" max="14855" width="14.69921875" style="62" customWidth="1"/>
    <col min="14856" max="14856" width="3.3984375" style="62" customWidth="1"/>
    <col min="14857" max="14857" width="2.19921875" style="62" customWidth="1"/>
    <col min="14858" max="15104" width="8.09765625" style="62"/>
    <col min="15105" max="15105" width="3.3984375" style="62" customWidth="1"/>
    <col min="15106" max="15106" width="18.296875" style="62" customWidth="1"/>
    <col min="15107" max="15107" width="3.5" style="62" bestFit="1" customWidth="1"/>
    <col min="15108" max="15111" width="14.69921875" style="62" customWidth="1"/>
    <col min="15112" max="15112" width="3.3984375" style="62" customWidth="1"/>
    <col min="15113" max="15113" width="2.19921875" style="62" customWidth="1"/>
    <col min="15114" max="15360" width="8.09765625" style="62"/>
    <col min="15361" max="15361" width="3.3984375" style="62" customWidth="1"/>
    <col min="15362" max="15362" width="18.296875" style="62" customWidth="1"/>
    <col min="15363" max="15363" width="3.5" style="62" bestFit="1" customWidth="1"/>
    <col min="15364" max="15367" width="14.69921875" style="62" customWidth="1"/>
    <col min="15368" max="15368" width="3.3984375" style="62" customWidth="1"/>
    <col min="15369" max="15369" width="2.19921875" style="62" customWidth="1"/>
    <col min="15370" max="15616" width="8.09765625" style="62"/>
    <col min="15617" max="15617" width="3.3984375" style="62" customWidth="1"/>
    <col min="15618" max="15618" width="18.296875" style="62" customWidth="1"/>
    <col min="15619" max="15619" width="3.5" style="62" bestFit="1" customWidth="1"/>
    <col min="15620" max="15623" width="14.69921875" style="62" customWidth="1"/>
    <col min="15624" max="15624" width="3.3984375" style="62" customWidth="1"/>
    <col min="15625" max="15625" width="2.19921875" style="62" customWidth="1"/>
    <col min="15626" max="15872" width="8.09765625" style="62"/>
    <col min="15873" max="15873" width="3.3984375" style="62" customWidth="1"/>
    <col min="15874" max="15874" width="18.296875" style="62" customWidth="1"/>
    <col min="15875" max="15875" width="3.5" style="62" bestFit="1" customWidth="1"/>
    <col min="15876" max="15879" width="14.69921875" style="62" customWidth="1"/>
    <col min="15880" max="15880" width="3.3984375" style="62" customWidth="1"/>
    <col min="15881" max="15881" width="2.19921875" style="62" customWidth="1"/>
    <col min="15882" max="16128" width="8.09765625" style="62"/>
    <col min="16129" max="16129" width="3.3984375" style="62" customWidth="1"/>
    <col min="16130" max="16130" width="18.296875" style="62" customWidth="1"/>
    <col min="16131" max="16131" width="3.5" style="62" bestFit="1" customWidth="1"/>
    <col min="16132" max="16135" width="14.69921875" style="62" customWidth="1"/>
    <col min="16136" max="16136" width="3.3984375" style="62" customWidth="1"/>
    <col min="16137" max="16137" width="2.19921875" style="62" customWidth="1"/>
    <col min="16138" max="16384" width="8.09765625" style="62"/>
  </cols>
  <sheetData>
    <row r="1" spans="1:8" ht="16.2">
      <c r="A1" s="60"/>
      <c r="B1" s="61" t="s">
        <v>379</v>
      </c>
    </row>
    <row r="2" spans="1:8" ht="16.2">
      <c r="A2" s="60"/>
      <c r="H2" s="64" t="s">
        <v>0</v>
      </c>
    </row>
    <row r="3" spans="1:8" ht="16.2">
      <c r="A3" s="60"/>
      <c r="B3" s="1354" t="s">
        <v>380</v>
      </c>
      <c r="C3" s="1354"/>
      <c r="D3" s="1354"/>
      <c r="E3" s="1354"/>
      <c r="F3" s="1354"/>
      <c r="G3" s="1354"/>
      <c r="H3" s="1354"/>
    </row>
    <row r="4" spans="1:8" ht="16.2">
      <c r="A4" s="60"/>
      <c r="B4" s="1355" t="s">
        <v>381</v>
      </c>
      <c r="C4" s="1355"/>
      <c r="D4" s="1355"/>
      <c r="E4" s="1355"/>
      <c r="F4" s="1355"/>
      <c r="G4" s="1355"/>
      <c r="H4" s="1355"/>
    </row>
    <row r="5" spans="1:8" ht="16.2">
      <c r="A5" s="65"/>
      <c r="B5" s="65"/>
      <c r="C5" s="65"/>
      <c r="D5" s="65"/>
      <c r="E5" s="65"/>
      <c r="F5" s="65"/>
      <c r="G5" s="65"/>
    </row>
    <row r="6" spans="1:8" ht="30" customHeight="1">
      <c r="A6" s="65"/>
      <c r="B6" s="77" t="s">
        <v>124</v>
      </c>
      <c r="C6" s="971"/>
      <c r="D6" s="972"/>
      <c r="E6" s="972"/>
      <c r="F6" s="972"/>
      <c r="G6" s="972"/>
      <c r="H6" s="973"/>
    </row>
    <row r="7" spans="1:8" ht="30" customHeight="1">
      <c r="A7" s="65"/>
      <c r="B7" s="77" t="s">
        <v>81</v>
      </c>
      <c r="C7" s="971"/>
      <c r="D7" s="972"/>
      <c r="E7" s="972"/>
      <c r="F7" s="972"/>
      <c r="G7" s="972"/>
      <c r="H7" s="973"/>
    </row>
    <row r="8" spans="1:8" ht="30" customHeight="1">
      <c r="A8" s="65"/>
      <c r="B8" s="77" t="s">
        <v>373</v>
      </c>
      <c r="C8" s="971"/>
      <c r="D8" s="972"/>
      <c r="E8" s="972"/>
      <c r="F8" s="972"/>
      <c r="G8" s="972"/>
      <c r="H8" s="973"/>
    </row>
    <row r="9" spans="1:8" ht="30" customHeight="1">
      <c r="B9" s="316" t="s">
        <v>126</v>
      </c>
      <c r="C9" s="988" t="s">
        <v>374</v>
      </c>
      <c r="D9" s="991"/>
      <c r="E9" s="991"/>
      <c r="F9" s="991"/>
      <c r="G9" s="991"/>
      <c r="H9" s="1017"/>
    </row>
    <row r="10" spans="1:8" ht="45" customHeight="1">
      <c r="B10" s="318" t="s">
        <v>382</v>
      </c>
      <c r="C10" s="1362" t="s">
        <v>383</v>
      </c>
      <c r="D10" s="967"/>
      <c r="E10" s="967"/>
      <c r="F10" s="968"/>
      <c r="G10" s="988" t="s">
        <v>384</v>
      </c>
      <c r="H10" s="1017"/>
    </row>
    <row r="11" spans="1:8" ht="45" customHeight="1">
      <c r="B11" s="318" t="s">
        <v>385</v>
      </c>
      <c r="C11" s="1362" t="s">
        <v>386</v>
      </c>
      <c r="D11" s="967"/>
      <c r="E11" s="967"/>
      <c r="F11" s="968"/>
      <c r="G11" s="988" t="s">
        <v>384</v>
      </c>
      <c r="H11" s="1017"/>
    </row>
    <row r="12" spans="1:8" ht="36" customHeight="1">
      <c r="B12" s="1363" t="s">
        <v>387</v>
      </c>
      <c r="C12" s="1363"/>
      <c r="D12" s="1363"/>
      <c r="E12" s="1363"/>
      <c r="F12" s="1363"/>
      <c r="G12" s="1363"/>
      <c r="H12" s="1363"/>
    </row>
  </sheetData>
  <mergeCells count="11">
    <mergeCell ref="C10:F10"/>
    <mergeCell ref="G10:H10"/>
    <mergeCell ref="C11:F11"/>
    <mergeCell ref="G11:H11"/>
    <mergeCell ref="B12:H12"/>
    <mergeCell ref="C9:H9"/>
    <mergeCell ref="B3:H3"/>
    <mergeCell ref="B4:H4"/>
    <mergeCell ref="C6:H6"/>
    <mergeCell ref="C7:H7"/>
    <mergeCell ref="C8:H8"/>
  </mergeCells>
  <phoneticPr fontId="3"/>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F2371-9B1E-41C8-9104-D248ADAEFAF2}">
  <sheetPr>
    <tabColor theme="8"/>
  </sheetPr>
  <dimension ref="A1:L27"/>
  <sheetViews>
    <sheetView view="pageBreakPreview" zoomScaleNormal="100" zoomScaleSheetLayoutView="100" workbookViewId="0">
      <selection activeCell="B7" sqref="B7:B15"/>
    </sheetView>
  </sheetViews>
  <sheetFormatPr defaultRowHeight="13.2"/>
  <cols>
    <col min="1" max="1" width="8.5" style="279" customWidth="1"/>
    <col min="2" max="2" width="15.59765625" style="279" customWidth="1"/>
    <col min="3" max="3" width="9.69921875" style="279" customWidth="1"/>
    <col min="4" max="4" width="15.19921875" style="279" customWidth="1"/>
    <col min="5" max="5" width="17.5" style="279" customWidth="1"/>
    <col min="6" max="6" width="12.69921875" style="279" customWidth="1"/>
    <col min="7" max="7" width="11" style="279" customWidth="1"/>
    <col min="8" max="8" width="5" style="279" customWidth="1"/>
    <col min="9" max="9" width="3.59765625" style="279" customWidth="1"/>
    <col min="10" max="10" width="8.296875" style="279" customWidth="1"/>
    <col min="11" max="11" width="1" style="279" customWidth="1"/>
    <col min="12" max="12" width="2.5" style="279" customWidth="1"/>
    <col min="13" max="259" width="8.796875" style="279"/>
    <col min="260" max="260" width="1.09765625" style="279" customWidth="1"/>
    <col min="261" max="262" width="15.59765625" style="279" customWidth="1"/>
    <col min="263" max="263" width="15.19921875" style="279" customWidth="1"/>
    <col min="264" max="264" width="17.5" style="279" customWidth="1"/>
    <col min="265" max="265" width="15.09765625" style="279" customWidth="1"/>
    <col min="266" max="266" width="15.19921875" style="279" customWidth="1"/>
    <col min="267" max="267" width="3.69921875" style="279" customWidth="1"/>
    <col min="268" max="268" width="2.5" style="279" customWidth="1"/>
    <col min="269" max="515" width="8.796875" style="279"/>
    <col min="516" max="516" width="1.09765625" style="279" customWidth="1"/>
    <col min="517" max="518" width="15.59765625" style="279" customWidth="1"/>
    <col min="519" max="519" width="15.19921875" style="279" customWidth="1"/>
    <col min="520" max="520" width="17.5" style="279" customWidth="1"/>
    <col min="521" max="521" width="15.09765625" style="279" customWidth="1"/>
    <col min="522" max="522" width="15.19921875" style="279" customWidth="1"/>
    <col min="523" max="523" width="3.69921875" style="279" customWidth="1"/>
    <col min="524" max="524" width="2.5" style="279" customWidth="1"/>
    <col min="525" max="771" width="8.796875" style="279"/>
    <col min="772" max="772" width="1.09765625" style="279" customWidth="1"/>
    <col min="773" max="774" width="15.59765625" style="279" customWidth="1"/>
    <col min="775" max="775" width="15.19921875" style="279" customWidth="1"/>
    <col min="776" max="776" width="17.5" style="279" customWidth="1"/>
    <col min="777" max="777" width="15.09765625" style="279" customWidth="1"/>
    <col min="778" max="778" width="15.19921875" style="279" customWidth="1"/>
    <col min="779" max="779" width="3.69921875" style="279" customWidth="1"/>
    <col min="780" max="780" width="2.5" style="279" customWidth="1"/>
    <col min="781" max="1027" width="8.796875" style="279"/>
    <col min="1028" max="1028" width="1.09765625" style="279" customWidth="1"/>
    <col min="1029" max="1030" width="15.59765625" style="279" customWidth="1"/>
    <col min="1031" max="1031" width="15.19921875" style="279" customWidth="1"/>
    <col min="1032" max="1032" width="17.5" style="279" customWidth="1"/>
    <col min="1033" max="1033" width="15.09765625" style="279" customWidth="1"/>
    <col min="1034" max="1034" width="15.19921875" style="279" customWidth="1"/>
    <col min="1035" max="1035" width="3.69921875" style="279" customWidth="1"/>
    <col min="1036" max="1036" width="2.5" style="279" customWidth="1"/>
    <col min="1037" max="1283" width="8.796875" style="279"/>
    <col min="1284" max="1284" width="1.09765625" style="279" customWidth="1"/>
    <col min="1285" max="1286" width="15.59765625" style="279" customWidth="1"/>
    <col min="1287" max="1287" width="15.19921875" style="279" customWidth="1"/>
    <col min="1288" max="1288" width="17.5" style="279" customWidth="1"/>
    <col min="1289" max="1289" width="15.09765625" style="279" customWidth="1"/>
    <col min="1290" max="1290" width="15.19921875" style="279" customWidth="1"/>
    <col min="1291" max="1291" width="3.69921875" style="279" customWidth="1"/>
    <col min="1292" max="1292" width="2.5" style="279" customWidth="1"/>
    <col min="1293" max="1539" width="8.796875" style="279"/>
    <col min="1540" max="1540" width="1.09765625" style="279" customWidth="1"/>
    <col min="1541" max="1542" width="15.59765625" style="279" customWidth="1"/>
    <col min="1543" max="1543" width="15.19921875" style="279" customWidth="1"/>
    <col min="1544" max="1544" width="17.5" style="279" customWidth="1"/>
    <col min="1545" max="1545" width="15.09765625" style="279" customWidth="1"/>
    <col min="1546" max="1546" width="15.19921875" style="279" customWidth="1"/>
    <col min="1547" max="1547" width="3.69921875" style="279" customWidth="1"/>
    <col min="1548" max="1548" width="2.5" style="279" customWidth="1"/>
    <col min="1549" max="1795" width="8.796875" style="279"/>
    <col min="1796" max="1796" width="1.09765625" style="279" customWidth="1"/>
    <col min="1797" max="1798" width="15.59765625" style="279" customWidth="1"/>
    <col min="1799" max="1799" width="15.19921875" style="279" customWidth="1"/>
    <col min="1800" max="1800" width="17.5" style="279" customWidth="1"/>
    <col min="1801" max="1801" width="15.09765625" style="279" customWidth="1"/>
    <col min="1802" max="1802" width="15.19921875" style="279" customWidth="1"/>
    <col min="1803" max="1803" width="3.69921875" style="279" customWidth="1"/>
    <col min="1804" max="1804" width="2.5" style="279" customWidth="1"/>
    <col min="1805" max="2051" width="8.796875" style="279"/>
    <col min="2052" max="2052" width="1.09765625" style="279" customWidth="1"/>
    <col min="2053" max="2054" width="15.59765625" style="279" customWidth="1"/>
    <col min="2055" max="2055" width="15.19921875" style="279" customWidth="1"/>
    <col min="2056" max="2056" width="17.5" style="279" customWidth="1"/>
    <col min="2057" max="2057" width="15.09765625" style="279" customWidth="1"/>
    <col min="2058" max="2058" width="15.19921875" style="279" customWidth="1"/>
    <col min="2059" max="2059" width="3.69921875" style="279" customWidth="1"/>
    <col min="2060" max="2060" width="2.5" style="279" customWidth="1"/>
    <col min="2061" max="2307" width="8.796875" style="279"/>
    <col min="2308" max="2308" width="1.09765625" style="279" customWidth="1"/>
    <col min="2309" max="2310" width="15.59765625" style="279" customWidth="1"/>
    <col min="2311" max="2311" width="15.19921875" style="279" customWidth="1"/>
    <col min="2312" max="2312" width="17.5" style="279" customWidth="1"/>
    <col min="2313" max="2313" width="15.09765625" style="279" customWidth="1"/>
    <col min="2314" max="2314" width="15.19921875" style="279" customWidth="1"/>
    <col min="2315" max="2315" width="3.69921875" style="279" customWidth="1"/>
    <col min="2316" max="2316" width="2.5" style="279" customWidth="1"/>
    <col min="2317" max="2563" width="8.796875" style="279"/>
    <col min="2564" max="2564" width="1.09765625" style="279" customWidth="1"/>
    <col min="2565" max="2566" width="15.59765625" style="279" customWidth="1"/>
    <col min="2567" max="2567" width="15.19921875" style="279" customWidth="1"/>
    <col min="2568" max="2568" width="17.5" style="279" customWidth="1"/>
    <col min="2569" max="2569" width="15.09765625" style="279" customWidth="1"/>
    <col min="2570" max="2570" width="15.19921875" style="279" customWidth="1"/>
    <col min="2571" max="2571" width="3.69921875" style="279" customWidth="1"/>
    <col min="2572" max="2572" width="2.5" style="279" customWidth="1"/>
    <col min="2573" max="2819" width="8.796875" style="279"/>
    <col min="2820" max="2820" width="1.09765625" style="279" customWidth="1"/>
    <col min="2821" max="2822" width="15.59765625" style="279" customWidth="1"/>
    <col min="2823" max="2823" width="15.19921875" style="279" customWidth="1"/>
    <col min="2824" max="2824" width="17.5" style="279" customWidth="1"/>
    <col min="2825" max="2825" width="15.09765625" style="279" customWidth="1"/>
    <col min="2826" max="2826" width="15.19921875" style="279" customWidth="1"/>
    <col min="2827" max="2827" width="3.69921875" style="279" customWidth="1"/>
    <col min="2828" max="2828" width="2.5" style="279" customWidth="1"/>
    <col min="2829" max="3075" width="8.796875" style="279"/>
    <col min="3076" max="3076" width="1.09765625" style="279" customWidth="1"/>
    <col min="3077" max="3078" width="15.59765625" style="279" customWidth="1"/>
    <col min="3079" max="3079" width="15.19921875" style="279" customWidth="1"/>
    <col min="3080" max="3080" width="17.5" style="279" customWidth="1"/>
    <col min="3081" max="3081" width="15.09765625" style="279" customWidth="1"/>
    <col min="3082" max="3082" width="15.19921875" style="279" customWidth="1"/>
    <col min="3083" max="3083" width="3.69921875" style="279" customWidth="1"/>
    <col min="3084" max="3084" width="2.5" style="279" customWidth="1"/>
    <col min="3085" max="3331" width="8.796875" style="279"/>
    <col min="3332" max="3332" width="1.09765625" style="279" customWidth="1"/>
    <col min="3333" max="3334" width="15.59765625" style="279" customWidth="1"/>
    <col min="3335" max="3335" width="15.19921875" style="279" customWidth="1"/>
    <col min="3336" max="3336" width="17.5" style="279" customWidth="1"/>
    <col min="3337" max="3337" width="15.09765625" style="279" customWidth="1"/>
    <col min="3338" max="3338" width="15.19921875" style="279" customWidth="1"/>
    <col min="3339" max="3339" width="3.69921875" style="279" customWidth="1"/>
    <col min="3340" max="3340" width="2.5" style="279" customWidth="1"/>
    <col min="3341" max="3587" width="8.796875" style="279"/>
    <col min="3588" max="3588" width="1.09765625" style="279" customWidth="1"/>
    <col min="3589" max="3590" width="15.59765625" style="279" customWidth="1"/>
    <col min="3591" max="3591" width="15.19921875" style="279" customWidth="1"/>
    <col min="3592" max="3592" width="17.5" style="279" customWidth="1"/>
    <col min="3593" max="3593" width="15.09765625" style="279" customWidth="1"/>
    <col min="3594" max="3594" width="15.19921875" style="279" customWidth="1"/>
    <col min="3595" max="3595" width="3.69921875" style="279" customWidth="1"/>
    <col min="3596" max="3596" width="2.5" style="279" customWidth="1"/>
    <col min="3597" max="3843" width="8.796875" style="279"/>
    <col min="3844" max="3844" width="1.09765625" style="279" customWidth="1"/>
    <col min="3845" max="3846" width="15.59765625" style="279" customWidth="1"/>
    <col min="3847" max="3847" width="15.19921875" style="279" customWidth="1"/>
    <col min="3848" max="3848" width="17.5" style="279" customWidth="1"/>
    <col min="3849" max="3849" width="15.09765625" style="279" customWidth="1"/>
    <col min="3850" max="3850" width="15.19921875" style="279" customWidth="1"/>
    <col min="3851" max="3851" width="3.69921875" style="279" customWidth="1"/>
    <col min="3852" max="3852" width="2.5" style="279" customWidth="1"/>
    <col min="3853" max="4099" width="8.796875" style="279"/>
    <col min="4100" max="4100" width="1.09765625" style="279" customWidth="1"/>
    <col min="4101" max="4102" width="15.59765625" style="279" customWidth="1"/>
    <col min="4103" max="4103" width="15.19921875" style="279" customWidth="1"/>
    <col min="4104" max="4104" width="17.5" style="279" customWidth="1"/>
    <col min="4105" max="4105" width="15.09765625" style="279" customWidth="1"/>
    <col min="4106" max="4106" width="15.19921875" style="279" customWidth="1"/>
    <col min="4107" max="4107" width="3.69921875" style="279" customWidth="1"/>
    <col min="4108" max="4108" width="2.5" style="279" customWidth="1"/>
    <col min="4109" max="4355" width="8.796875" style="279"/>
    <col min="4356" max="4356" width="1.09765625" style="279" customWidth="1"/>
    <col min="4357" max="4358" width="15.59765625" style="279" customWidth="1"/>
    <col min="4359" max="4359" width="15.19921875" style="279" customWidth="1"/>
    <col min="4360" max="4360" width="17.5" style="279" customWidth="1"/>
    <col min="4361" max="4361" width="15.09765625" style="279" customWidth="1"/>
    <col min="4362" max="4362" width="15.19921875" style="279" customWidth="1"/>
    <col min="4363" max="4363" width="3.69921875" style="279" customWidth="1"/>
    <col min="4364" max="4364" width="2.5" style="279" customWidth="1"/>
    <col min="4365" max="4611" width="8.796875" style="279"/>
    <col min="4612" max="4612" width="1.09765625" style="279" customWidth="1"/>
    <col min="4613" max="4614" width="15.59765625" style="279" customWidth="1"/>
    <col min="4615" max="4615" width="15.19921875" style="279" customWidth="1"/>
    <col min="4616" max="4616" width="17.5" style="279" customWidth="1"/>
    <col min="4617" max="4617" width="15.09765625" style="279" customWidth="1"/>
    <col min="4618" max="4618" width="15.19921875" style="279" customWidth="1"/>
    <col min="4619" max="4619" width="3.69921875" style="279" customWidth="1"/>
    <col min="4620" max="4620" width="2.5" style="279" customWidth="1"/>
    <col min="4621" max="4867" width="8.796875" style="279"/>
    <col min="4868" max="4868" width="1.09765625" style="279" customWidth="1"/>
    <col min="4869" max="4870" width="15.59765625" style="279" customWidth="1"/>
    <col min="4871" max="4871" width="15.19921875" style="279" customWidth="1"/>
    <col min="4872" max="4872" width="17.5" style="279" customWidth="1"/>
    <col min="4873" max="4873" width="15.09765625" style="279" customWidth="1"/>
    <col min="4874" max="4874" width="15.19921875" style="279" customWidth="1"/>
    <col min="4875" max="4875" width="3.69921875" style="279" customWidth="1"/>
    <col min="4876" max="4876" width="2.5" style="279" customWidth="1"/>
    <col min="4877" max="5123" width="8.796875" style="279"/>
    <col min="5124" max="5124" width="1.09765625" style="279" customWidth="1"/>
    <col min="5125" max="5126" width="15.59765625" style="279" customWidth="1"/>
    <col min="5127" max="5127" width="15.19921875" style="279" customWidth="1"/>
    <col min="5128" max="5128" width="17.5" style="279" customWidth="1"/>
    <col min="5129" max="5129" width="15.09765625" style="279" customWidth="1"/>
    <col min="5130" max="5130" width="15.19921875" style="279" customWidth="1"/>
    <col min="5131" max="5131" width="3.69921875" style="279" customWidth="1"/>
    <col min="5132" max="5132" width="2.5" style="279" customWidth="1"/>
    <col min="5133" max="5379" width="8.796875" style="279"/>
    <col min="5380" max="5380" width="1.09765625" style="279" customWidth="1"/>
    <col min="5381" max="5382" width="15.59765625" style="279" customWidth="1"/>
    <col min="5383" max="5383" width="15.19921875" style="279" customWidth="1"/>
    <col min="5384" max="5384" width="17.5" style="279" customWidth="1"/>
    <col min="5385" max="5385" width="15.09765625" style="279" customWidth="1"/>
    <col min="5386" max="5386" width="15.19921875" style="279" customWidth="1"/>
    <col min="5387" max="5387" width="3.69921875" style="279" customWidth="1"/>
    <col min="5388" max="5388" width="2.5" style="279" customWidth="1"/>
    <col min="5389" max="5635" width="8.796875" style="279"/>
    <col min="5636" max="5636" width="1.09765625" style="279" customWidth="1"/>
    <col min="5637" max="5638" width="15.59765625" style="279" customWidth="1"/>
    <col min="5639" max="5639" width="15.19921875" style="279" customWidth="1"/>
    <col min="5640" max="5640" width="17.5" style="279" customWidth="1"/>
    <col min="5641" max="5641" width="15.09765625" style="279" customWidth="1"/>
    <col min="5642" max="5642" width="15.19921875" style="279" customWidth="1"/>
    <col min="5643" max="5643" width="3.69921875" style="279" customWidth="1"/>
    <col min="5644" max="5644" width="2.5" style="279" customWidth="1"/>
    <col min="5645" max="5891" width="8.796875" style="279"/>
    <col min="5892" max="5892" width="1.09765625" style="279" customWidth="1"/>
    <col min="5893" max="5894" width="15.59765625" style="279" customWidth="1"/>
    <col min="5895" max="5895" width="15.19921875" style="279" customWidth="1"/>
    <col min="5896" max="5896" width="17.5" style="279" customWidth="1"/>
    <col min="5897" max="5897" width="15.09765625" style="279" customWidth="1"/>
    <col min="5898" max="5898" width="15.19921875" style="279" customWidth="1"/>
    <col min="5899" max="5899" width="3.69921875" style="279" customWidth="1"/>
    <col min="5900" max="5900" width="2.5" style="279" customWidth="1"/>
    <col min="5901" max="6147" width="8.796875" style="279"/>
    <col min="6148" max="6148" width="1.09765625" style="279" customWidth="1"/>
    <col min="6149" max="6150" width="15.59765625" style="279" customWidth="1"/>
    <col min="6151" max="6151" width="15.19921875" style="279" customWidth="1"/>
    <col min="6152" max="6152" width="17.5" style="279" customWidth="1"/>
    <col min="6153" max="6153" width="15.09765625" style="279" customWidth="1"/>
    <col min="6154" max="6154" width="15.19921875" style="279" customWidth="1"/>
    <col min="6155" max="6155" width="3.69921875" style="279" customWidth="1"/>
    <col min="6156" max="6156" width="2.5" style="279" customWidth="1"/>
    <col min="6157" max="6403" width="8.796875" style="279"/>
    <col min="6404" max="6404" width="1.09765625" style="279" customWidth="1"/>
    <col min="6405" max="6406" width="15.59765625" style="279" customWidth="1"/>
    <col min="6407" max="6407" width="15.19921875" style="279" customWidth="1"/>
    <col min="6408" max="6408" width="17.5" style="279" customWidth="1"/>
    <col min="6409" max="6409" width="15.09765625" style="279" customWidth="1"/>
    <col min="6410" max="6410" width="15.19921875" style="279" customWidth="1"/>
    <col min="6411" max="6411" width="3.69921875" style="279" customWidth="1"/>
    <col min="6412" max="6412" width="2.5" style="279" customWidth="1"/>
    <col min="6413" max="6659" width="8.796875" style="279"/>
    <col min="6660" max="6660" width="1.09765625" style="279" customWidth="1"/>
    <col min="6661" max="6662" width="15.59765625" style="279" customWidth="1"/>
    <col min="6663" max="6663" width="15.19921875" style="279" customWidth="1"/>
    <col min="6664" max="6664" width="17.5" style="279" customWidth="1"/>
    <col min="6665" max="6665" width="15.09765625" style="279" customWidth="1"/>
    <col min="6666" max="6666" width="15.19921875" style="279" customWidth="1"/>
    <col min="6667" max="6667" width="3.69921875" style="279" customWidth="1"/>
    <col min="6668" max="6668" width="2.5" style="279" customWidth="1"/>
    <col min="6669" max="6915" width="8.796875" style="279"/>
    <col min="6916" max="6916" width="1.09765625" style="279" customWidth="1"/>
    <col min="6917" max="6918" width="15.59765625" style="279" customWidth="1"/>
    <col min="6919" max="6919" width="15.19921875" style="279" customWidth="1"/>
    <col min="6920" max="6920" width="17.5" style="279" customWidth="1"/>
    <col min="6921" max="6921" width="15.09765625" style="279" customWidth="1"/>
    <col min="6922" max="6922" width="15.19921875" style="279" customWidth="1"/>
    <col min="6923" max="6923" width="3.69921875" style="279" customWidth="1"/>
    <col min="6924" max="6924" width="2.5" style="279" customWidth="1"/>
    <col min="6925" max="7171" width="8.796875" style="279"/>
    <col min="7172" max="7172" width="1.09765625" style="279" customWidth="1"/>
    <col min="7173" max="7174" width="15.59765625" style="279" customWidth="1"/>
    <col min="7175" max="7175" width="15.19921875" style="279" customWidth="1"/>
    <col min="7176" max="7176" width="17.5" style="279" customWidth="1"/>
    <col min="7177" max="7177" width="15.09765625" style="279" customWidth="1"/>
    <col min="7178" max="7178" width="15.19921875" style="279" customWidth="1"/>
    <col min="7179" max="7179" width="3.69921875" style="279" customWidth="1"/>
    <col min="7180" max="7180" width="2.5" style="279" customWidth="1"/>
    <col min="7181" max="7427" width="8.796875" style="279"/>
    <col min="7428" max="7428" width="1.09765625" style="279" customWidth="1"/>
    <col min="7429" max="7430" width="15.59765625" style="279" customWidth="1"/>
    <col min="7431" max="7431" width="15.19921875" style="279" customWidth="1"/>
    <col min="7432" max="7432" width="17.5" style="279" customWidth="1"/>
    <col min="7433" max="7433" width="15.09765625" style="279" customWidth="1"/>
    <col min="7434" max="7434" width="15.19921875" style="279" customWidth="1"/>
    <col min="7435" max="7435" width="3.69921875" style="279" customWidth="1"/>
    <col min="7436" max="7436" width="2.5" style="279" customWidth="1"/>
    <col min="7437" max="7683" width="8.796875" style="279"/>
    <col min="7684" max="7684" width="1.09765625" style="279" customWidth="1"/>
    <col min="7685" max="7686" width="15.59765625" style="279" customWidth="1"/>
    <col min="7687" max="7687" width="15.19921875" style="279" customWidth="1"/>
    <col min="7688" max="7688" width="17.5" style="279" customWidth="1"/>
    <col min="7689" max="7689" width="15.09765625" style="279" customWidth="1"/>
    <col min="7690" max="7690" width="15.19921875" style="279" customWidth="1"/>
    <col min="7691" max="7691" width="3.69921875" style="279" customWidth="1"/>
    <col min="7692" max="7692" width="2.5" style="279" customWidth="1"/>
    <col min="7693" max="7939" width="8.796875" style="279"/>
    <col min="7940" max="7940" width="1.09765625" style="279" customWidth="1"/>
    <col min="7941" max="7942" width="15.59765625" style="279" customWidth="1"/>
    <col min="7943" max="7943" width="15.19921875" style="279" customWidth="1"/>
    <col min="7944" max="7944" width="17.5" style="279" customWidth="1"/>
    <col min="7945" max="7945" width="15.09765625" style="279" customWidth="1"/>
    <col min="7946" max="7946" width="15.19921875" style="279" customWidth="1"/>
    <col min="7947" max="7947" width="3.69921875" style="279" customWidth="1"/>
    <col min="7948" max="7948" width="2.5" style="279" customWidth="1"/>
    <col min="7949" max="8195" width="8.796875" style="279"/>
    <col min="8196" max="8196" width="1.09765625" style="279" customWidth="1"/>
    <col min="8197" max="8198" width="15.59765625" style="279" customWidth="1"/>
    <col min="8199" max="8199" width="15.19921875" style="279" customWidth="1"/>
    <col min="8200" max="8200" width="17.5" style="279" customWidth="1"/>
    <col min="8201" max="8201" width="15.09765625" style="279" customWidth="1"/>
    <col min="8202" max="8202" width="15.19921875" style="279" customWidth="1"/>
    <col min="8203" max="8203" width="3.69921875" style="279" customWidth="1"/>
    <col min="8204" max="8204" width="2.5" style="279" customWidth="1"/>
    <col min="8205" max="8451" width="8.796875" style="279"/>
    <col min="8452" max="8452" width="1.09765625" style="279" customWidth="1"/>
    <col min="8453" max="8454" width="15.59765625" style="279" customWidth="1"/>
    <col min="8455" max="8455" width="15.19921875" style="279" customWidth="1"/>
    <col min="8456" max="8456" width="17.5" style="279" customWidth="1"/>
    <col min="8457" max="8457" width="15.09765625" style="279" customWidth="1"/>
    <col min="8458" max="8458" width="15.19921875" style="279" customWidth="1"/>
    <col min="8459" max="8459" width="3.69921875" style="279" customWidth="1"/>
    <col min="8460" max="8460" width="2.5" style="279" customWidth="1"/>
    <col min="8461" max="8707" width="8.796875" style="279"/>
    <col min="8708" max="8708" width="1.09765625" style="279" customWidth="1"/>
    <col min="8709" max="8710" width="15.59765625" style="279" customWidth="1"/>
    <col min="8711" max="8711" width="15.19921875" style="279" customWidth="1"/>
    <col min="8712" max="8712" width="17.5" style="279" customWidth="1"/>
    <col min="8713" max="8713" width="15.09765625" style="279" customWidth="1"/>
    <col min="8714" max="8714" width="15.19921875" style="279" customWidth="1"/>
    <col min="8715" max="8715" width="3.69921875" style="279" customWidth="1"/>
    <col min="8716" max="8716" width="2.5" style="279" customWidth="1"/>
    <col min="8717" max="8963" width="8.796875" style="279"/>
    <col min="8964" max="8964" width="1.09765625" style="279" customWidth="1"/>
    <col min="8965" max="8966" width="15.59765625" style="279" customWidth="1"/>
    <col min="8967" max="8967" width="15.19921875" style="279" customWidth="1"/>
    <col min="8968" max="8968" width="17.5" style="279" customWidth="1"/>
    <col min="8969" max="8969" width="15.09765625" style="279" customWidth="1"/>
    <col min="8970" max="8970" width="15.19921875" style="279" customWidth="1"/>
    <col min="8971" max="8971" width="3.69921875" style="279" customWidth="1"/>
    <col min="8972" max="8972" width="2.5" style="279" customWidth="1"/>
    <col min="8973" max="9219" width="8.796875" style="279"/>
    <col min="9220" max="9220" width="1.09765625" style="279" customWidth="1"/>
    <col min="9221" max="9222" width="15.59765625" style="279" customWidth="1"/>
    <col min="9223" max="9223" width="15.19921875" style="279" customWidth="1"/>
    <col min="9224" max="9224" width="17.5" style="279" customWidth="1"/>
    <col min="9225" max="9225" width="15.09765625" style="279" customWidth="1"/>
    <col min="9226" max="9226" width="15.19921875" style="279" customWidth="1"/>
    <col min="9227" max="9227" width="3.69921875" style="279" customWidth="1"/>
    <col min="9228" max="9228" width="2.5" style="279" customWidth="1"/>
    <col min="9229" max="9475" width="8.796875" style="279"/>
    <col min="9476" max="9476" width="1.09765625" style="279" customWidth="1"/>
    <col min="9477" max="9478" width="15.59765625" style="279" customWidth="1"/>
    <col min="9479" max="9479" width="15.19921875" style="279" customWidth="1"/>
    <col min="9480" max="9480" width="17.5" style="279" customWidth="1"/>
    <col min="9481" max="9481" width="15.09765625" style="279" customWidth="1"/>
    <col min="9482" max="9482" width="15.19921875" style="279" customWidth="1"/>
    <col min="9483" max="9483" width="3.69921875" style="279" customWidth="1"/>
    <col min="9484" max="9484" width="2.5" style="279" customWidth="1"/>
    <col min="9485" max="9731" width="8.796875" style="279"/>
    <col min="9732" max="9732" width="1.09765625" style="279" customWidth="1"/>
    <col min="9733" max="9734" width="15.59765625" style="279" customWidth="1"/>
    <col min="9735" max="9735" width="15.19921875" style="279" customWidth="1"/>
    <col min="9736" max="9736" width="17.5" style="279" customWidth="1"/>
    <col min="9737" max="9737" width="15.09765625" style="279" customWidth="1"/>
    <col min="9738" max="9738" width="15.19921875" style="279" customWidth="1"/>
    <col min="9739" max="9739" width="3.69921875" style="279" customWidth="1"/>
    <col min="9740" max="9740" width="2.5" style="279" customWidth="1"/>
    <col min="9741" max="9987" width="8.796875" style="279"/>
    <col min="9988" max="9988" width="1.09765625" style="279" customWidth="1"/>
    <col min="9989" max="9990" width="15.59765625" style="279" customWidth="1"/>
    <col min="9991" max="9991" width="15.19921875" style="279" customWidth="1"/>
    <col min="9992" max="9992" width="17.5" style="279" customWidth="1"/>
    <col min="9993" max="9993" width="15.09765625" style="279" customWidth="1"/>
    <col min="9994" max="9994" width="15.19921875" style="279" customWidth="1"/>
    <col min="9995" max="9995" width="3.69921875" style="279" customWidth="1"/>
    <col min="9996" max="9996" width="2.5" style="279" customWidth="1"/>
    <col min="9997" max="10243" width="8.796875" style="279"/>
    <col min="10244" max="10244" width="1.09765625" style="279" customWidth="1"/>
    <col min="10245" max="10246" width="15.59765625" style="279" customWidth="1"/>
    <col min="10247" max="10247" width="15.19921875" style="279" customWidth="1"/>
    <col min="10248" max="10248" width="17.5" style="279" customWidth="1"/>
    <col min="10249" max="10249" width="15.09765625" style="279" customWidth="1"/>
    <col min="10250" max="10250" width="15.19921875" style="279" customWidth="1"/>
    <col min="10251" max="10251" width="3.69921875" style="279" customWidth="1"/>
    <col min="10252" max="10252" width="2.5" style="279" customWidth="1"/>
    <col min="10253" max="10499" width="8.796875" style="279"/>
    <col min="10500" max="10500" width="1.09765625" style="279" customWidth="1"/>
    <col min="10501" max="10502" width="15.59765625" style="279" customWidth="1"/>
    <col min="10503" max="10503" width="15.19921875" style="279" customWidth="1"/>
    <col min="10504" max="10504" width="17.5" style="279" customWidth="1"/>
    <col min="10505" max="10505" width="15.09765625" style="279" customWidth="1"/>
    <col min="10506" max="10506" width="15.19921875" style="279" customWidth="1"/>
    <col min="10507" max="10507" width="3.69921875" style="279" customWidth="1"/>
    <col min="10508" max="10508" width="2.5" style="279" customWidth="1"/>
    <col min="10509" max="10755" width="8.796875" style="279"/>
    <col min="10756" max="10756" width="1.09765625" style="279" customWidth="1"/>
    <col min="10757" max="10758" width="15.59765625" style="279" customWidth="1"/>
    <col min="10759" max="10759" width="15.19921875" style="279" customWidth="1"/>
    <col min="10760" max="10760" width="17.5" style="279" customWidth="1"/>
    <col min="10761" max="10761" width="15.09765625" style="279" customWidth="1"/>
    <col min="10762" max="10762" width="15.19921875" style="279" customWidth="1"/>
    <col min="10763" max="10763" width="3.69921875" style="279" customWidth="1"/>
    <col min="10764" max="10764" width="2.5" style="279" customWidth="1"/>
    <col min="10765" max="11011" width="8.796875" style="279"/>
    <col min="11012" max="11012" width="1.09765625" style="279" customWidth="1"/>
    <col min="11013" max="11014" width="15.59765625" style="279" customWidth="1"/>
    <col min="11015" max="11015" width="15.19921875" style="279" customWidth="1"/>
    <col min="11016" max="11016" width="17.5" style="279" customWidth="1"/>
    <col min="11017" max="11017" width="15.09765625" style="279" customWidth="1"/>
    <col min="11018" max="11018" width="15.19921875" style="279" customWidth="1"/>
    <col min="11019" max="11019" width="3.69921875" style="279" customWidth="1"/>
    <col min="11020" max="11020" width="2.5" style="279" customWidth="1"/>
    <col min="11021" max="11267" width="8.796875" style="279"/>
    <col min="11268" max="11268" width="1.09765625" style="279" customWidth="1"/>
    <col min="11269" max="11270" width="15.59765625" style="279" customWidth="1"/>
    <col min="11271" max="11271" width="15.19921875" style="279" customWidth="1"/>
    <col min="11272" max="11272" width="17.5" style="279" customWidth="1"/>
    <col min="11273" max="11273" width="15.09765625" style="279" customWidth="1"/>
    <col min="11274" max="11274" width="15.19921875" style="279" customWidth="1"/>
    <col min="11275" max="11275" width="3.69921875" style="279" customWidth="1"/>
    <col min="11276" max="11276" width="2.5" style="279" customWidth="1"/>
    <col min="11277" max="11523" width="8.796875" style="279"/>
    <col min="11524" max="11524" width="1.09765625" style="279" customWidth="1"/>
    <col min="11525" max="11526" width="15.59765625" style="279" customWidth="1"/>
    <col min="11527" max="11527" width="15.19921875" style="279" customWidth="1"/>
    <col min="11528" max="11528" width="17.5" style="279" customWidth="1"/>
    <col min="11529" max="11529" width="15.09765625" style="279" customWidth="1"/>
    <col min="11530" max="11530" width="15.19921875" style="279" customWidth="1"/>
    <col min="11531" max="11531" width="3.69921875" style="279" customWidth="1"/>
    <col min="11532" max="11532" width="2.5" style="279" customWidth="1"/>
    <col min="11533" max="11779" width="8.796875" style="279"/>
    <col min="11780" max="11780" width="1.09765625" style="279" customWidth="1"/>
    <col min="11781" max="11782" width="15.59765625" style="279" customWidth="1"/>
    <col min="11783" max="11783" width="15.19921875" style="279" customWidth="1"/>
    <col min="11784" max="11784" width="17.5" style="279" customWidth="1"/>
    <col min="11785" max="11785" width="15.09765625" style="279" customWidth="1"/>
    <col min="11786" max="11786" width="15.19921875" style="279" customWidth="1"/>
    <col min="11787" max="11787" width="3.69921875" style="279" customWidth="1"/>
    <col min="11788" max="11788" width="2.5" style="279" customWidth="1"/>
    <col min="11789" max="12035" width="8.796875" style="279"/>
    <col min="12036" max="12036" width="1.09765625" style="279" customWidth="1"/>
    <col min="12037" max="12038" width="15.59765625" style="279" customWidth="1"/>
    <col min="12039" max="12039" width="15.19921875" style="279" customWidth="1"/>
    <col min="12040" max="12040" width="17.5" style="279" customWidth="1"/>
    <col min="12041" max="12041" width="15.09765625" style="279" customWidth="1"/>
    <col min="12042" max="12042" width="15.19921875" style="279" customWidth="1"/>
    <col min="12043" max="12043" width="3.69921875" style="279" customWidth="1"/>
    <col min="12044" max="12044" width="2.5" style="279" customWidth="1"/>
    <col min="12045" max="12291" width="8.796875" style="279"/>
    <col min="12292" max="12292" width="1.09765625" style="279" customWidth="1"/>
    <col min="12293" max="12294" width="15.59765625" style="279" customWidth="1"/>
    <col min="12295" max="12295" width="15.19921875" style="279" customWidth="1"/>
    <col min="12296" max="12296" width="17.5" style="279" customWidth="1"/>
    <col min="12297" max="12297" width="15.09765625" style="279" customWidth="1"/>
    <col min="12298" max="12298" width="15.19921875" style="279" customWidth="1"/>
    <col min="12299" max="12299" width="3.69921875" style="279" customWidth="1"/>
    <col min="12300" max="12300" width="2.5" style="279" customWidth="1"/>
    <col min="12301" max="12547" width="8.796875" style="279"/>
    <col min="12548" max="12548" width="1.09765625" style="279" customWidth="1"/>
    <col min="12549" max="12550" width="15.59765625" style="279" customWidth="1"/>
    <col min="12551" max="12551" width="15.19921875" style="279" customWidth="1"/>
    <col min="12552" max="12552" width="17.5" style="279" customWidth="1"/>
    <col min="12553" max="12553" width="15.09765625" style="279" customWidth="1"/>
    <col min="12554" max="12554" width="15.19921875" style="279" customWidth="1"/>
    <col min="12555" max="12555" width="3.69921875" style="279" customWidth="1"/>
    <col min="12556" max="12556" width="2.5" style="279" customWidth="1"/>
    <col min="12557" max="12803" width="8.796875" style="279"/>
    <col min="12804" max="12804" width="1.09765625" style="279" customWidth="1"/>
    <col min="12805" max="12806" width="15.59765625" style="279" customWidth="1"/>
    <col min="12807" max="12807" width="15.19921875" style="279" customWidth="1"/>
    <col min="12808" max="12808" width="17.5" style="279" customWidth="1"/>
    <col min="12809" max="12809" width="15.09765625" style="279" customWidth="1"/>
    <col min="12810" max="12810" width="15.19921875" style="279" customWidth="1"/>
    <col min="12811" max="12811" width="3.69921875" style="279" customWidth="1"/>
    <col min="12812" max="12812" width="2.5" style="279" customWidth="1"/>
    <col min="12813" max="13059" width="8.796875" style="279"/>
    <col min="13060" max="13060" width="1.09765625" style="279" customWidth="1"/>
    <col min="13061" max="13062" width="15.59765625" style="279" customWidth="1"/>
    <col min="13063" max="13063" width="15.19921875" style="279" customWidth="1"/>
    <col min="13064" max="13064" width="17.5" style="279" customWidth="1"/>
    <col min="13065" max="13065" width="15.09765625" style="279" customWidth="1"/>
    <col min="13066" max="13066" width="15.19921875" style="279" customWidth="1"/>
    <col min="13067" max="13067" width="3.69921875" style="279" customWidth="1"/>
    <col min="13068" max="13068" width="2.5" style="279" customWidth="1"/>
    <col min="13069" max="13315" width="8.796875" style="279"/>
    <col min="13316" max="13316" width="1.09765625" style="279" customWidth="1"/>
    <col min="13317" max="13318" width="15.59765625" style="279" customWidth="1"/>
    <col min="13319" max="13319" width="15.19921875" style="279" customWidth="1"/>
    <col min="13320" max="13320" width="17.5" style="279" customWidth="1"/>
    <col min="13321" max="13321" width="15.09765625" style="279" customWidth="1"/>
    <col min="13322" max="13322" width="15.19921875" style="279" customWidth="1"/>
    <col min="13323" max="13323" width="3.69921875" style="279" customWidth="1"/>
    <col min="13324" max="13324" width="2.5" style="279" customWidth="1"/>
    <col min="13325" max="13571" width="8.796875" style="279"/>
    <col min="13572" max="13572" width="1.09765625" style="279" customWidth="1"/>
    <col min="13573" max="13574" width="15.59765625" style="279" customWidth="1"/>
    <col min="13575" max="13575" width="15.19921875" style="279" customWidth="1"/>
    <col min="13576" max="13576" width="17.5" style="279" customWidth="1"/>
    <col min="13577" max="13577" width="15.09765625" style="279" customWidth="1"/>
    <col min="13578" max="13578" width="15.19921875" style="279" customWidth="1"/>
    <col min="13579" max="13579" width="3.69921875" style="279" customWidth="1"/>
    <col min="13580" max="13580" width="2.5" style="279" customWidth="1"/>
    <col min="13581" max="13827" width="8.796875" style="279"/>
    <col min="13828" max="13828" width="1.09765625" style="279" customWidth="1"/>
    <col min="13829" max="13830" width="15.59765625" style="279" customWidth="1"/>
    <col min="13831" max="13831" width="15.19921875" style="279" customWidth="1"/>
    <col min="13832" max="13832" width="17.5" style="279" customWidth="1"/>
    <col min="13833" max="13833" width="15.09765625" style="279" customWidth="1"/>
    <col min="13834" max="13834" width="15.19921875" style="279" customWidth="1"/>
    <col min="13835" max="13835" width="3.69921875" style="279" customWidth="1"/>
    <col min="13836" max="13836" width="2.5" style="279" customWidth="1"/>
    <col min="13837" max="14083" width="8.796875" style="279"/>
    <col min="14084" max="14084" width="1.09765625" style="279" customWidth="1"/>
    <col min="14085" max="14086" width="15.59765625" style="279" customWidth="1"/>
    <col min="14087" max="14087" width="15.19921875" style="279" customWidth="1"/>
    <col min="14088" max="14088" width="17.5" style="279" customWidth="1"/>
    <col min="14089" max="14089" width="15.09765625" style="279" customWidth="1"/>
    <col min="14090" max="14090" width="15.19921875" style="279" customWidth="1"/>
    <col min="14091" max="14091" width="3.69921875" style="279" customWidth="1"/>
    <col min="14092" max="14092" width="2.5" style="279" customWidth="1"/>
    <col min="14093" max="14339" width="8.796875" style="279"/>
    <col min="14340" max="14340" width="1.09765625" style="279" customWidth="1"/>
    <col min="14341" max="14342" width="15.59765625" style="279" customWidth="1"/>
    <col min="14343" max="14343" width="15.19921875" style="279" customWidth="1"/>
    <col min="14344" max="14344" width="17.5" style="279" customWidth="1"/>
    <col min="14345" max="14345" width="15.09765625" style="279" customWidth="1"/>
    <col min="14346" max="14346" width="15.19921875" style="279" customWidth="1"/>
    <col min="14347" max="14347" width="3.69921875" style="279" customWidth="1"/>
    <col min="14348" max="14348" width="2.5" style="279" customWidth="1"/>
    <col min="14349" max="14595" width="8.796875" style="279"/>
    <col min="14596" max="14596" width="1.09765625" style="279" customWidth="1"/>
    <col min="14597" max="14598" width="15.59765625" style="279" customWidth="1"/>
    <col min="14599" max="14599" width="15.19921875" style="279" customWidth="1"/>
    <col min="14600" max="14600" width="17.5" style="279" customWidth="1"/>
    <col min="14601" max="14601" width="15.09765625" style="279" customWidth="1"/>
    <col min="14602" max="14602" width="15.19921875" style="279" customWidth="1"/>
    <col min="14603" max="14603" width="3.69921875" style="279" customWidth="1"/>
    <col min="14604" max="14604" width="2.5" style="279" customWidth="1"/>
    <col min="14605" max="14851" width="8.796875" style="279"/>
    <col min="14852" max="14852" width="1.09765625" style="279" customWidth="1"/>
    <col min="14853" max="14854" width="15.59765625" style="279" customWidth="1"/>
    <col min="14855" max="14855" width="15.19921875" style="279" customWidth="1"/>
    <col min="14856" max="14856" width="17.5" style="279" customWidth="1"/>
    <col min="14857" max="14857" width="15.09765625" style="279" customWidth="1"/>
    <col min="14858" max="14858" width="15.19921875" style="279" customWidth="1"/>
    <col min="14859" max="14859" width="3.69921875" style="279" customWidth="1"/>
    <col min="14860" max="14860" width="2.5" style="279" customWidth="1"/>
    <col min="14861" max="15107" width="8.796875" style="279"/>
    <col min="15108" max="15108" width="1.09765625" style="279" customWidth="1"/>
    <col min="15109" max="15110" width="15.59765625" style="279" customWidth="1"/>
    <col min="15111" max="15111" width="15.19921875" style="279" customWidth="1"/>
    <col min="15112" max="15112" width="17.5" style="279" customWidth="1"/>
    <col min="15113" max="15113" width="15.09765625" style="279" customWidth="1"/>
    <col min="15114" max="15114" width="15.19921875" style="279" customWidth="1"/>
    <col min="15115" max="15115" width="3.69921875" style="279" customWidth="1"/>
    <col min="15116" max="15116" width="2.5" style="279" customWidth="1"/>
    <col min="15117" max="15363" width="8.796875" style="279"/>
    <col min="15364" max="15364" width="1.09765625" style="279" customWidth="1"/>
    <col min="15365" max="15366" width="15.59765625" style="279" customWidth="1"/>
    <col min="15367" max="15367" width="15.19921875" style="279" customWidth="1"/>
    <col min="15368" max="15368" width="17.5" style="279" customWidth="1"/>
    <col min="15369" max="15369" width="15.09765625" style="279" customWidth="1"/>
    <col min="15370" max="15370" width="15.19921875" style="279" customWidth="1"/>
    <col min="15371" max="15371" width="3.69921875" style="279" customWidth="1"/>
    <col min="15372" max="15372" width="2.5" style="279" customWidth="1"/>
    <col min="15373" max="15619" width="8.796875" style="279"/>
    <col min="15620" max="15620" width="1.09765625" style="279" customWidth="1"/>
    <col min="15621" max="15622" width="15.59765625" style="279" customWidth="1"/>
    <col min="15623" max="15623" width="15.19921875" style="279" customWidth="1"/>
    <col min="15624" max="15624" width="17.5" style="279" customWidth="1"/>
    <col min="15625" max="15625" width="15.09765625" style="279" customWidth="1"/>
    <col min="15626" max="15626" width="15.19921875" style="279" customWidth="1"/>
    <col min="15627" max="15627" width="3.69921875" style="279" customWidth="1"/>
    <col min="15628" max="15628" width="2.5" style="279" customWidth="1"/>
    <col min="15629" max="15875" width="8.796875" style="279"/>
    <col min="15876" max="15876" width="1.09765625" style="279" customWidth="1"/>
    <col min="15877" max="15878" width="15.59765625" style="279" customWidth="1"/>
    <col min="15879" max="15879" width="15.19921875" style="279" customWidth="1"/>
    <col min="15880" max="15880" width="17.5" style="279" customWidth="1"/>
    <col min="15881" max="15881" width="15.09765625" style="279" customWidth="1"/>
    <col min="15882" max="15882" width="15.19921875" style="279" customWidth="1"/>
    <col min="15883" max="15883" width="3.69921875" style="279" customWidth="1"/>
    <col min="15884" max="15884" width="2.5" style="279" customWidth="1"/>
    <col min="15885" max="16131" width="8.796875" style="279"/>
    <col min="16132" max="16132" width="1.09765625" style="279" customWidth="1"/>
    <col min="16133" max="16134" width="15.59765625" style="279" customWidth="1"/>
    <col min="16135" max="16135" width="15.19921875" style="279" customWidth="1"/>
    <col min="16136" max="16136" width="17.5" style="279" customWidth="1"/>
    <col min="16137" max="16137" width="15.09765625" style="279" customWidth="1"/>
    <col min="16138" max="16138" width="15.19921875" style="279" customWidth="1"/>
    <col min="16139" max="16139" width="3.69921875" style="279" customWidth="1"/>
    <col min="16140" max="16140" width="2.5" style="279" customWidth="1"/>
    <col min="16141" max="16384" width="8.796875" style="279"/>
  </cols>
  <sheetData>
    <row r="1" spans="1:11" ht="20.100000000000001" customHeight="1">
      <c r="A1" s="242"/>
      <c r="B1" s="276" t="s">
        <v>388</v>
      </c>
      <c r="C1" s="243"/>
      <c r="D1" s="243"/>
      <c r="E1" s="243"/>
      <c r="F1" s="243"/>
      <c r="G1" s="243"/>
      <c r="H1" s="243"/>
      <c r="I1" s="243"/>
      <c r="J1" s="243"/>
    </row>
    <row r="2" spans="1:11" ht="20.100000000000001" customHeight="1">
      <c r="A2" s="242"/>
      <c r="B2" s="319" t="s">
        <v>389</v>
      </c>
      <c r="C2" s="243"/>
      <c r="D2" s="243"/>
      <c r="E2" s="243"/>
      <c r="F2" s="243"/>
      <c r="G2" s="243"/>
      <c r="H2" s="243"/>
      <c r="I2" s="243"/>
      <c r="J2" s="245" t="s">
        <v>0</v>
      </c>
    </row>
    <row r="3" spans="1:11" ht="20.100000000000001" customHeight="1">
      <c r="A3" s="1276" t="s">
        <v>390</v>
      </c>
      <c r="B3" s="1276"/>
      <c r="C3" s="1276"/>
      <c r="D3" s="1276"/>
      <c r="E3" s="1276"/>
      <c r="F3" s="1276"/>
      <c r="G3" s="1276"/>
      <c r="H3" s="1276"/>
      <c r="I3" s="1276"/>
      <c r="J3" s="1276"/>
    </row>
    <row r="4" spans="1:11" ht="20.100000000000001" customHeight="1">
      <c r="A4" s="246"/>
      <c r="B4" s="246"/>
      <c r="C4" s="246"/>
      <c r="D4" s="246"/>
      <c r="E4" s="246"/>
      <c r="F4" s="246"/>
      <c r="G4" s="246"/>
      <c r="H4" s="246"/>
      <c r="I4" s="246"/>
      <c r="J4" s="246"/>
    </row>
    <row r="5" spans="1:11" ht="43.5" customHeight="1">
      <c r="A5" s="246"/>
      <c r="B5" s="320" t="s">
        <v>333</v>
      </c>
      <c r="C5" s="1278"/>
      <c r="D5" s="1279"/>
      <c r="E5" s="1279"/>
      <c r="F5" s="1279"/>
      <c r="G5" s="1279"/>
      <c r="H5" s="1279"/>
      <c r="I5" s="1279"/>
      <c r="J5" s="1280"/>
    </row>
    <row r="6" spans="1:11" ht="43.5" customHeight="1">
      <c r="A6" s="243"/>
      <c r="B6" s="249" t="s">
        <v>217</v>
      </c>
      <c r="C6" s="1282" t="s">
        <v>336</v>
      </c>
      <c r="D6" s="1282"/>
      <c r="E6" s="1282"/>
      <c r="F6" s="1282"/>
      <c r="G6" s="1282"/>
      <c r="H6" s="1282"/>
      <c r="I6" s="1282"/>
      <c r="J6" s="1282"/>
      <c r="K6" s="321"/>
    </row>
    <row r="7" spans="1:11" ht="18.75" customHeight="1">
      <c r="A7" s="243"/>
      <c r="B7" s="1364" t="s">
        <v>391</v>
      </c>
      <c r="C7" s="1281" t="s">
        <v>392</v>
      </c>
      <c r="D7" s="1282"/>
      <c r="E7" s="1282"/>
      <c r="F7" s="1282"/>
      <c r="G7" s="1283"/>
      <c r="H7" s="1278" t="s">
        <v>393</v>
      </c>
      <c r="I7" s="1279"/>
      <c r="J7" s="1280"/>
      <c r="K7" s="321"/>
    </row>
    <row r="8" spans="1:11" ht="43.5" customHeight="1">
      <c r="A8" s="243"/>
      <c r="B8" s="1365"/>
      <c r="C8" s="1301"/>
      <c r="D8" s="1302"/>
      <c r="E8" s="1302"/>
      <c r="F8" s="1302"/>
      <c r="G8" s="1303"/>
      <c r="H8" s="1278"/>
      <c r="I8" s="1279"/>
      <c r="J8" s="1280"/>
      <c r="K8" s="321"/>
    </row>
    <row r="9" spans="1:11" ht="19.5" customHeight="1">
      <c r="A9" s="243"/>
      <c r="B9" s="1371" t="s">
        <v>394</v>
      </c>
      <c r="C9" s="1281" t="s">
        <v>338</v>
      </c>
      <c r="D9" s="1282"/>
      <c r="E9" s="1282"/>
      <c r="F9" s="1282"/>
      <c r="G9" s="1282"/>
      <c r="H9" s="1282"/>
      <c r="I9" s="1282"/>
      <c r="J9" s="1282"/>
      <c r="K9" s="321"/>
    </row>
    <row r="10" spans="1:11" ht="40.5" customHeight="1">
      <c r="A10" s="243"/>
      <c r="B10" s="1372"/>
      <c r="C10" s="254" t="s">
        <v>16</v>
      </c>
      <c r="D10" s="254" t="s">
        <v>17</v>
      </c>
      <c r="E10" s="1275" t="s">
        <v>339</v>
      </c>
      <c r="F10" s="1275"/>
      <c r="G10" s="1275"/>
      <c r="H10" s="1290" t="s">
        <v>340</v>
      </c>
      <c r="I10" s="1290"/>
      <c r="J10" s="256" t="s">
        <v>341</v>
      </c>
    </row>
    <row r="11" spans="1:11" ht="19.5" customHeight="1">
      <c r="A11" s="243"/>
      <c r="B11" s="1372"/>
      <c r="C11" s="257"/>
      <c r="D11" s="257"/>
      <c r="E11" s="1275"/>
      <c r="F11" s="1275"/>
      <c r="G11" s="1275"/>
      <c r="H11" s="258"/>
      <c r="I11" s="255" t="s">
        <v>342</v>
      </c>
      <c r="J11" s="258"/>
    </row>
    <row r="12" spans="1:11" ht="19.5" customHeight="1">
      <c r="A12" s="243"/>
      <c r="B12" s="1372"/>
      <c r="C12" s="257"/>
      <c r="D12" s="257"/>
      <c r="E12" s="1275"/>
      <c r="F12" s="1275"/>
      <c r="G12" s="1275"/>
      <c r="H12" s="258"/>
      <c r="I12" s="255" t="s">
        <v>342</v>
      </c>
      <c r="J12" s="258"/>
    </row>
    <row r="13" spans="1:11" ht="19.5" customHeight="1">
      <c r="A13" s="243"/>
      <c r="B13" s="1372"/>
      <c r="C13" s="257"/>
      <c r="D13" s="257"/>
      <c r="E13" s="1275"/>
      <c r="F13" s="1275"/>
      <c r="G13" s="1275"/>
      <c r="H13" s="258"/>
      <c r="I13" s="255" t="s">
        <v>342</v>
      </c>
      <c r="J13" s="258"/>
    </row>
    <row r="14" spans="1:11" ht="19.5" customHeight="1">
      <c r="A14" s="243"/>
      <c r="B14" s="1372"/>
      <c r="C14" s="1301" t="s">
        <v>349</v>
      </c>
      <c r="D14" s="1302"/>
      <c r="E14" s="1302"/>
      <c r="F14" s="1302"/>
      <c r="G14" s="1302"/>
      <c r="H14" s="1302"/>
      <c r="I14" s="1302"/>
      <c r="J14" s="1303"/>
    </row>
    <row r="15" spans="1:11" ht="40.5" customHeight="1">
      <c r="A15" s="243"/>
      <c r="B15" s="1372"/>
      <c r="C15" s="254" t="s">
        <v>16</v>
      </c>
      <c r="D15" s="254" t="s">
        <v>17</v>
      </c>
      <c r="E15" s="1275" t="s">
        <v>339</v>
      </c>
      <c r="F15" s="1275"/>
      <c r="G15" s="1275"/>
      <c r="H15" s="1290" t="s">
        <v>340</v>
      </c>
      <c r="I15" s="1290"/>
      <c r="J15" s="256" t="s">
        <v>341</v>
      </c>
    </row>
    <row r="16" spans="1:11" ht="19.5" customHeight="1">
      <c r="A16" s="243"/>
      <c r="B16" s="1372"/>
      <c r="C16" s="257"/>
      <c r="D16" s="257"/>
      <c r="E16" s="1275"/>
      <c r="F16" s="1275"/>
      <c r="G16" s="1275"/>
      <c r="H16" s="258"/>
      <c r="I16" s="255" t="s">
        <v>342</v>
      </c>
      <c r="J16" s="258"/>
      <c r="K16" s="321"/>
    </row>
    <row r="17" spans="1:12" ht="19.5" customHeight="1">
      <c r="A17" s="243"/>
      <c r="B17" s="1372"/>
      <c r="C17" s="257"/>
      <c r="D17" s="257"/>
      <c r="E17" s="1275"/>
      <c r="F17" s="1275"/>
      <c r="G17" s="1275"/>
      <c r="H17" s="258"/>
      <c r="I17" s="255" t="s">
        <v>342</v>
      </c>
      <c r="J17" s="258"/>
    </row>
    <row r="18" spans="1:12" ht="19.5" customHeight="1">
      <c r="A18" s="243"/>
      <c r="B18" s="1373"/>
      <c r="C18" s="257"/>
      <c r="D18" s="257"/>
      <c r="E18" s="1275"/>
      <c r="F18" s="1275"/>
      <c r="G18" s="1275"/>
      <c r="H18" s="258"/>
      <c r="I18" s="255" t="s">
        <v>342</v>
      </c>
      <c r="J18" s="258"/>
    </row>
    <row r="19" spans="1:12" ht="19.5" customHeight="1">
      <c r="A19" s="243"/>
      <c r="B19" s="1366" t="s">
        <v>350</v>
      </c>
      <c r="C19" s="1368" t="s">
        <v>395</v>
      </c>
      <c r="D19" s="1369"/>
      <c r="E19" s="1369"/>
      <c r="F19" s="1369"/>
      <c r="G19" s="1370"/>
      <c r="H19" s="1278" t="s">
        <v>352</v>
      </c>
      <c r="I19" s="1279"/>
      <c r="J19" s="1280"/>
    </row>
    <row r="20" spans="1:12" ht="27.75" customHeight="1">
      <c r="A20" s="243"/>
      <c r="B20" s="1367"/>
      <c r="C20" s="1298"/>
      <c r="D20" s="1299"/>
      <c r="E20" s="1299"/>
      <c r="F20" s="1299"/>
      <c r="G20" s="1300"/>
      <c r="H20" s="1304"/>
      <c r="I20" s="1305"/>
      <c r="J20" s="1306"/>
    </row>
    <row r="21" spans="1:12" ht="6" customHeight="1">
      <c r="A21" s="243"/>
      <c r="B21" s="243"/>
      <c r="C21" s="243"/>
      <c r="D21" s="243"/>
      <c r="E21" s="243"/>
      <c r="F21" s="243"/>
      <c r="G21" s="243"/>
      <c r="H21" s="243"/>
      <c r="I21" s="243"/>
      <c r="J21" s="243"/>
    </row>
    <row r="22" spans="1:12" ht="16.5" customHeight="1">
      <c r="A22" s="243"/>
      <c r="B22" s="243" t="s">
        <v>272</v>
      </c>
      <c r="C22" s="243"/>
      <c r="D22" s="243"/>
      <c r="E22" s="243"/>
      <c r="F22" s="243"/>
      <c r="G22" s="243"/>
      <c r="H22" s="243"/>
      <c r="I22" s="243"/>
      <c r="J22" s="243"/>
      <c r="K22" s="307"/>
      <c r="L22" s="307"/>
    </row>
    <row r="23" spans="1:12" ht="57" customHeight="1">
      <c r="A23" s="243"/>
      <c r="B23" s="1291" t="s">
        <v>396</v>
      </c>
      <c r="C23" s="1291"/>
      <c r="D23" s="1291"/>
      <c r="E23" s="1291"/>
      <c r="F23" s="1291"/>
      <c r="G23" s="1291"/>
      <c r="H23" s="1291"/>
      <c r="I23" s="1291"/>
      <c r="J23" s="1291"/>
      <c r="K23" s="307"/>
      <c r="L23" s="307"/>
    </row>
    <row r="24" spans="1:12" ht="36" customHeight="1">
      <c r="A24" s="243"/>
      <c r="B24" s="1291" t="s">
        <v>397</v>
      </c>
      <c r="C24" s="1291"/>
      <c r="D24" s="1291"/>
      <c r="E24" s="1291"/>
      <c r="F24" s="1291"/>
      <c r="G24" s="1291"/>
      <c r="H24" s="1291"/>
      <c r="I24" s="1291"/>
      <c r="J24" s="1291"/>
      <c r="K24" s="307"/>
      <c r="L24" s="307"/>
    </row>
    <row r="25" spans="1:12" ht="30" customHeight="1">
      <c r="A25" s="243"/>
      <c r="B25" s="1292" t="s">
        <v>398</v>
      </c>
      <c r="C25" s="1292"/>
      <c r="D25" s="1292"/>
      <c r="E25" s="1292"/>
      <c r="F25" s="1292"/>
      <c r="G25" s="1292"/>
      <c r="H25" s="1292"/>
      <c r="I25" s="1292"/>
      <c r="J25" s="1292"/>
      <c r="K25" s="307"/>
      <c r="L25" s="307"/>
    </row>
    <row r="26" spans="1:12" ht="7.5" customHeight="1">
      <c r="B26" s="1310"/>
      <c r="C26" s="1310"/>
      <c r="D26" s="1310"/>
      <c r="E26" s="1310"/>
      <c r="F26" s="1310"/>
      <c r="G26" s="1310"/>
      <c r="H26" s="1310"/>
      <c r="I26" s="1310"/>
      <c r="J26" s="1310"/>
    </row>
    <row r="27" spans="1:12">
      <c r="B27" s="307"/>
    </row>
  </sheetData>
  <mergeCells count="28">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 ref="E12:G12"/>
    <mergeCell ref="E13:G13"/>
    <mergeCell ref="C14:J14"/>
    <mergeCell ref="E15:G15"/>
    <mergeCell ref="H15:I15"/>
    <mergeCell ref="A3:J3"/>
    <mergeCell ref="C5:J5"/>
    <mergeCell ref="C6:J6"/>
    <mergeCell ref="B7:B8"/>
    <mergeCell ref="C7:G8"/>
    <mergeCell ref="H7:J7"/>
    <mergeCell ref="H8:J8"/>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2FADE-17EB-4586-93B0-4331B9E8F249}">
  <sheetPr>
    <tabColor theme="8"/>
  </sheetPr>
  <dimension ref="A1:L25"/>
  <sheetViews>
    <sheetView view="pageBreakPreview" zoomScaleNormal="100" zoomScaleSheetLayoutView="100" workbookViewId="0">
      <selection activeCell="B7" sqref="B7:B15"/>
    </sheetView>
  </sheetViews>
  <sheetFormatPr defaultRowHeight="13.2"/>
  <cols>
    <col min="1" max="1" width="8.5" style="279" customWidth="1"/>
    <col min="2" max="2" width="15.59765625" style="279" customWidth="1"/>
    <col min="3" max="3" width="9.69921875" style="279" customWidth="1"/>
    <col min="4" max="4" width="15.19921875" style="279" customWidth="1"/>
    <col min="5" max="5" width="17.5" style="279" customWidth="1"/>
    <col min="6" max="6" width="12.69921875" style="279" customWidth="1"/>
    <col min="7" max="7" width="11" style="279" customWidth="1"/>
    <col min="8" max="8" width="5" style="279" customWidth="1"/>
    <col min="9" max="9" width="3.59765625" style="279" customWidth="1"/>
    <col min="10" max="10" width="8.296875" style="279" customWidth="1"/>
    <col min="11" max="11" width="1" style="279" customWidth="1"/>
    <col min="12" max="12" width="2.5" style="279" customWidth="1"/>
    <col min="13" max="259" width="8.796875" style="279"/>
    <col min="260" max="260" width="1.09765625" style="279" customWidth="1"/>
    <col min="261" max="262" width="15.59765625" style="279" customWidth="1"/>
    <col min="263" max="263" width="15.19921875" style="279" customWidth="1"/>
    <col min="264" max="264" width="17.5" style="279" customWidth="1"/>
    <col min="265" max="265" width="15.09765625" style="279" customWidth="1"/>
    <col min="266" max="266" width="15.19921875" style="279" customWidth="1"/>
    <col min="267" max="267" width="3.69921875" style="279" customWidth="1"/>
    <col min="268" max="268" width="2.5" style="279" customWidth="1"/>
    <col min="269" max="515" width="8.796875" style="279"/>
    <col min="516" max="516" width="1.09765625" style="279" customWidth="1"/>
    <col min="517" max="518" width="15.59765625" style="279" customWidth="1"/>
    <col min="519" max="519" width="15.19921875" style="279" customWidth="1"/>
    <col min="520" max="520" width="17.5" style="279" customWidth="1"/>
    <col min="521" max="521" width="15.09765625" style="279" customWidth="1"/>
    <col min="522" max="522" width="15.19921875" style="279" customWidth="1"/>
    <col min="523" max="523" width="3.69921875" style="279" customWidth="1"/>
    <col min="524" max="524" width="2.5" style="279" customWidth="1"/>
    <col min="525" max="771" width="8.796875" style="279"/>
    <col min="772" max="772" width="1.09765625" style="279" customWidth="1"/>
    <col min="773" max="774" width="15.59765625" style="279" customWidth="1"/>
    <col min="775" max="775" width="15.19921875" style="279" customWidth="1"/>
    <col min="776" max="776" width="17.5" style="279" customWidth="1"/>
    <col min="777" max="777" width="15.09765625" style="279" customWidth="1"/>
    <col min="778" max="778" width="15.19921875" style="279" customWidth="1"/>
    <col min="779" max="779" width="3.69921875" style="279" customWidth="1"/>
    <col min="780" max="780" width="2.5" style="279" customWidth="1"/>
    <col min="781" max="1027" width="8.796875" style="279"/>
    <col min="1028" max="1028" width="1.09765625" style="279" customWidth="1"/>
    <col min="1029" max="1030" width="15.59765625" style="279" customWidth="1"/>
    <col min="1031" max="1031" width="15.19921875" style="279" customWidth="1"/>
    <col min="1032" max="1032" width="17.5" style="279" customWidth="1"/>
    <col min="1033" max="1033" width="15.09765625" style="279" customWidth="1"/>
    <col min="1034" max="1034" width="15.19921875" style="279" customWidth="1"/>
    <col min="1035" max="1035" width="3.69921875" style="279" customWidth="1"/>
    <col min="1036" max="1036" width="2.5" style="279" customWidth="1"/>
    <col min="1037" max="1283" width="8.796875" style="279"/>
    <col min="1284" max="1284" width="1.09765625" style="279" customWidth="1"/>
    <col min="1285" max="1286" width="15.59765625" style="279" customWidth="1"/>
    <col min="1287" max="1287" width="15.19921875" style="279" customWidth="1"/>
    <col min="1288" max="1288" width="17.5" style="279" customWidth="1"/>
    <col min="1289" max="1289" width="15.09765625" style="279" customWidth="1"/>
    <col min="1290" max="1290" width="15.19921875" style="279" customWidth="1"/>
    <col min="1291" max="1291" width="3.69921875" style="279" customWidth="1"/>
    <col min="1292" max="1292" width="2.5" style="279" customWidth="1"/>
    <col min="1293" max="1539" width="8.796875" style="279"/>
    <col min="1540" max="1540" width="1.09765625" style="279" customWidth="1"/>
    <col min="1541" max="1542" width="15.59765625" style="279" customWidth="1"/>
    <col min="1543" max="1543" width="15.19921875" style="279" customWidth="1"/>
    <col min="1544" max="1544" width="17.5" style="279" customWidth="1"/>
    <col min="1545" max="1545" width="15.09765625" style="279" customWidth="1"/>
    <col min="1546" max="1546" width="15.19921875" style="279" customWidth="1"/>
    <col min="1547" max="1547" width="3.69921875" style="279" customWidth="1"/>
    <col min="1548" max="1548" width="2.5" style="279" customWidth="1"/>
    <col min="1549" max="1795" width="8.796875" style="279"/>
    <col min="1796" max="1796" width="1.09765625" style="279" customWidth="1"/>
    <col min="1797" max="1798" width="15.59765625" style="279" customWidth="1"/>
    <col min="1799" max="1799" width="15.19921875" style="279" customWidth="1"/>
    <col min="1800" max="1800" width="17.5" style="279" customWidth="1"/>
    <col min="1801" max="1801" width="15.09765625" style="279" customWidth="1"/>
    <col min="1802" max="1802" width="15.19921875" style="279" customWidth="1"/>
    <col min="1803" max="1803" width="3.69921875" style="279" customWidth="1"/>
    <col min="1804" max="1804" width="2.5" style="279" customWidth="1"/>
    <col min="1805" max="2051" width="8.796875" style="279"/>
    <col min="2052" max="2052" width="1.09765625" style="279" customWidth="1"/>
    <col min="2053" max="2054" width="15.59765625" style="279" customWidth="1"/>
    <col min="2055" max="2055" width="15.19921875" style="279" customWidth="1"/>
    <col min="2056" max="2056" width="17.5" style="279" customWidth="1"/>
    <col min="2057" max="2057" width="15.09765625" style="279" customWidth="1"/>
    <col min="2058" max="2058" width="15.19921875" style="279" customWidth="1"/>
    <col min="2059" max="2059" width="3.69921875" style="279" customWidth="1"/>
    <col min="2060" max="2060" width="2.5" style="279" customWidth="1"/>
    <col min="2061" max="2307" width="8.796875" style="279"/>
    <col min="2308" max="2308" width="1.09765625" style="279" customWidth="1"/>
    <col min="2309" max="2310" width="15.59765625" style="279" customWidth="1"/>
    <col min="2311" max="2311" width="15.19921875" style="279" customWidth="1"/>
    <col min="2312" max="2312" width="17.5" style="279" customWidth="1"/>
    <col min="2313" max="2313" width="15.09765625" style="279" customWidth="1"/>
    <col min="2314" max="2314" width="15.19921875" style="279" customWidth="1"/>
    <col min="2315" max="2315" width="3.69921875" style="279" customWidth="1"/>
    <col min="2316" max="2316" width="2.5" style="279" customWidth="1"/>
    <col min="2317" max="2563" width="8.796875" style="279"/>
    <col min="2564" max="2564" width="1.09765625" style="279" customWidth="1"/>
    <col min="2565" max="2566" width="15.59765625" style="279" customWidth="1"/>
    <col min="2567" max="2567" width="15.19921875" style="279" customWidth="1"/>
    <col min="2568" max="2568" width="17.5" style="279" customWidth="1"/>
    <col min="2569" max="2569" width="15.09765625" style="279" customWidth="1"/>
    <col min="2570" max="2570" width="15.19921875" style="279" customWidth="1"/>
    <col min="2571" max="2571" width="3.69921875" style="279" customWidth="1"/>
    <col min="2572" max="2572" width="2.5" style="279" customWidth="1"/>
    <col min="2573" max="2819" width="8.796875" style="279"/>
    <col min="2820" max="2820" width="1.09765625" style="279" customWidth="1"/>
    <col min="2821" max="2822" width="15.59765625" style="279" customWidth="1"/>
    <col min="2823" max="2823" width="15.19921875" style="279" customWidth="1"/>
    <col min="2824" max="2824" width="17.5" style="279" customWidth="1"/>
    <col min="2825" max="2825" width="15.09765625" style="279" customWidth="1"/>
    <col min="2826" max="2826" width="15.19921875" style="279" customWidth="1"/>
    <col min="2827" max="2827" width="3.69921875" style="279" customWidth="1"/>
    <col min="2828" max="2828" width="2.5" style="279" customWidth="1"/>
    <col min="2829" max="3075" width="8.796875" style="279"/>
    <col min="3076" max="3076" width="1.09765625" style="279" customWidth="1"/>
    <col min="3077" max="3078" width="15.59765625" style="279" customWidth="1"/>
    <col min="3079" max="3079" width="15.19921875" style="279" customWidth="1"/>
    <col min="3080" max="3080" width="17.5" style="279" customWidth="1"/>
    <col min="3081" max="3081" width="15.09765625" style="279" customWidth="1"/>
    <col min="3082" max="3082" width="15.19921875" style="279" customWidth="1"/>
    <col min="3083" max="3083" width="3.69921875" style="279" customWidth="1"/>
    <col min="3084" max="3084" width="2.5" style="279" customWidth="1"/>
    <col min="3085" max="3331" width="8.796875" style="279"/>
    <col min="3332" max="3332" width="1.09765625" style="279" customWidth="1"/>
    <col min="3333" max="3334" width="15.59765625" style="279" customWidth="1"/>
    <col min="3335" max="3335" width="15.19921875" style="279" customWidth="1"/>
    <col min="3336" max="3336" width="17.5" style="279" customWidth="1"/>
    <col min="3337" max="3337" width="15.09765625" style="279" customWidth="1"/>
    <col min="3338" max="3338" width="15.19921875" style="279" customWidth="1"/>
    <col min="3339" max="3339" width="3.69921875" style="279" customWidth="1"/>
    <col min="3340" max="3340" width="2.5" style="279" customWidth="1"/>
    <col min="3341" max="3587" width="8.796875" style="279"/>
    <col min="3588" max="3588" width="1.09765625" style="279" customWidth="1"/>
    <col min="3589" max="3590" width="15.59765625" style="279" customWidth="1"/>
    <col min="3591" max="3591" width="15.19921875" style="279" customWidth="1"/>
    <col min="3592" max="3592" width="17.5" style="279" customWidth="1"/>
    <col min="3593" max="3593" width="15.09765625" style="279" customWidth="1"/>
    <col min="3594" max="3594" width="15.19921875" style="279" customWidth="1"/>
    <col min="3595" max="3595" width="3.69921875" style="279" customWidth="1"/>
    <col min="3596" max="3596" width="2.5" style="279" customWidth="1"/>
    <col min="3597" max="3843" width="8.796875" style="279"/>
    <col min="3844" max="3844" width="1.09765625" style="279" customWidth="1"/>
    <col min="3845" max="3846" width="15.59765625" style="279" customWidth="1"/>
    <col min="3847" max="3847" width="15.19921875" style="279" customWidth="1"/>
    <col min="3848" max="3848" width="17.5" style="279" customWidth="1"/>
    <col min="3849" max="3849" width="15.09765625" style="279" customWidth="1"/>
    <col min="3850" max="3850" width="15.19921875" style="279" customWidth="1"/>
    <col min="3851" max="3851" width="3.69921875" style="279" customWidth="1"/>
    <col min="3852" max="3852" width="2.5" style="279" customWidth="1"/>
    <col min="3853" max="4099" width="8.796875" style="279"/>
    <col min="4100" max="4100" width="1.09765625" style="279" customWidth="1"/>
    <col min="4101" max="4102" width="15.59765625" style="279" customWidth="1"/>
    <col min="4103" max="4103" width="15.19921875" style="279" customWidth="1"/>
    <col min="4104" max="4104" width="17.5" style="279" customWidth="1"/>
    <col min="4105" max="4105" width="15.09765625" style="279" customWidth="1"/>
    <col min="4106" max="4106" width="15.19921875" style="279" customWidth="1"/>
    <col min="4107" max="4107" width="3.69921875" style="279" customWidth="1"/>
    <col min="4108" max="4108" width="2.5" style="279" customWidth="1"/>
    <col min="4109" max="4355" width="8.796875" style="279"/>
    <col min="4356" max="4356" width="1.09765625" style="279" customWidth="1"/>
    <col min="4357" max="4358" width="15.59765625" style="279" customWidth="1"/>
    <col min="4359" max="4359" width="15.19921875" style="279" customWidth="1"/>
    <col min="4360" max="4360" width="17.5" style="279" customWidth="1"/>
    <col min="4361" max="4361" width="15.09765625" style="279" customWidth="1"/>
    <col min="4362" max="4362" width="15.19921875" style="279" customWidth="1"/>
    <col min="4363" max="4363" width="3.69921875" style="279" customWidth="1"/>
    <col min="4364" max="4364" width="2.5" style="279" customWidth="1"/>
    <col min="4365" max="4611" width="8.796875" style="279"/>
    <col min="4612" max="4612" width="1.09765625" style="279" customWidth="1"/>
    <col min="4613" max="4614" width="15.59765625" style="279" customWidth="1"/>
    <col min="4615" max="4615" width="15.19921875" style="279" customWidth="1"/>
    <col min="4616" max="4616" width="17.5" style="279" customWidth="1"/>
    <col min="4617" max="4617" width="15.09765625" style="279" customWidth="1"/>
    <col min="4618" max="4618" width="15.19921875" style="279" customWidth="1"/>
    <col min="4619" max="4619" width="3.69921875" style="279" customWidth="1"/>
    <col min="4620" max="4620" width="2.5" style="279" customWidth="1"/>
    <col min="4621" max="4867" width="8.796875" style="279"/>
    <col min="4868" max="4868" width="1.09765625" style="279" customWidth="1"/>
    <col min="4869" max="4870" width="15.59765625" style="279" customWidth="1"/>
    <col min="4871" max="4871" width="15.19921875" style="279" customWidth="1"/>
    <col min="4872" max="4872" width="17.5" style="279" customWidth="1"/>
    <col min="4873" max="4873" width="15.09765625" style="279" customWidth="1"/>
    <col min="4874" max="4874" width="15.19921875" style="279" customWidth="1"/>
    <col min="4875" max="4875" width="3.69921875" style="279" customWidth="1"/>
    <col min="4876" max="4876" width="2.5" style="279" customWidth="1"/>
    <col min="4877" max="5123" width="8.796875" style="279"/>
    <col min="5124" max="5124" width="1.09765625" style="279" customWidth="1"/>
    <col min="5125" max="5126" width="15.59765625" style="279" customWidth="1"/>
    <col min="5127" max="5127" width="15.19921875" style="279" customWidth="1"/>
    <col min="5128" max="5128" width="17.5" style="279" customWidth="1"/>
    <col min="5129" max="5129" width="15.09765625" style="279" customWidth="1"/>
    <col min="5130" max="5130" width="15.19921875" style="279" customWidth="1"/>
    <col min="5131" max="5131" width="3.69921875" style="279" customWidth="1"/>
    <col min="5132" max="5132" width="2.5" style="279" customWidth="1"/>
    <col min="5133" max="5379" width="8.796875" style="279"/>
    <col min="5380" max="5380" width="1.09765625" style="279" customWidth="1"/>
    <col min="5381" max="5382" width="15.59765625" style="279" customWidth="1"/>
    <col min="5383" max="5383" width="15.19921875" style="279" customWidth="1"/>
    <col min="5384" max="5384" width="17.5" style="279" customWidth="1"/>
    <col min="5385" max="5385" width="15.09765625" style="279" customWidth="1"/>
    <col min="5386" max="5386" width="15.19921875" style="279" customWidth="1"/>
    <col min="5387" max="5387" width="3.69921875" style="279" customWidth="1"/>
    <col min="5388" max="5388" width="2.5" style="279" customWidth="1"/>
    <col min="5389" max="5635" width="8.796875" style="279"/>
    <col min="5636" max="5636" width="1.09765625" style="279" customWidth="1"/>
    <col min="5637" max="5638" width="15.59765625" style="279" customWidth="1"/>
    <col min="5639" max="5639" width="15.19921875" style="279" customWidth="1"/>
    <col min="5640" max="5640" width="17.5" style="279" customWidth="1"/>
    <col min="5641" max="5641" width="15.09765625" style="279" customWidth="1"/>
    <col min="5642" max="5642" width="15.19921875" style="279" customWidth="1"/>
    <col min="5643" max="5643" width="3.69921875" style="279" customWidth="1"/>
    <col min="5644" max="5644" width="2.5" style="279" customWidth="1"/>
    <col min="5645" max="5891" width="8.796875" style="279"/>
    <col min="5892" max="5892" width="1.09765625" style="279" customWidth="1"/>
    <col min="5893" max="5894" width="15.59765625" style="279" customWidth="1"/>
    <col min="5895" max="5895" width="15.19921875" style="279" customWidth="1"/>
    <col min="5896" max="5896" width="17.5" style="279" customWidth="1"/>
    <col min="5897" max="5897" width="15.09765625" style="279" customWidth="1"/>
    <col min="5898" max="5898" width="15.19921875" style="279" customWidth="1"/>
    <col min="5899" max="5899" width="3.69921875" style="279" customWidth="1"/>
    <col min="5900" max="5900" width="2.5" style="279" customWidth="1"/>
    <col min="5901" max="6147" width="8.796875" style="279"/>
    <col min="6148" max="6148" width="1.09765625" style="279" customWidth="1"/>
    <col min="6149" max="6150" width="15.59765625" style="279" customWidth="1"/>
    <col min="6151" max="6151" width="15.19921875" style="279" customWidth="1"/>
    <col min="6152" max="6152" width="17.5" style="279" customWidth="1"/>
    <col min="6153" max="6153" width="15.09765625" style="279" customWidth="1"/>
    <col min="6154" max="6154" width="15.19921875" style="279" customWidth="1"/>
    <col min="6155" max="6155" width="3.69921875" style="279" customWidth="1"/>
    <col min="6156" max="6156" width="2.5" style="279" customWidth="1"/>
    <col min="6157" max="6403" width="8.796875" style="279"/>
    <col min="6404" max="6404" width="1.09765625" style="279" customWidth="1"/>
    <col min="6405" max="6406" width="15.59765625" style="279" customWidth="1"/>
    <col min="6407" max="6407" width="15.19921875" style="279" customWidth="1"/>
    <col min="6408" max="6408" width="17.5" style="279" customWidth="1"/>
    <col min="6409" max="6409" width="15.09765625" style="279" customWidth="1"/>
    <col min="6410" max="6410" width="15.19921875" style="279" customWidth="1"/>
    <col min="6411" max="6411" width="3.69921875" style="279" customWidth="1"/>
    <col min="6412" max="6412" width="2.5" style="279" customWidth="1"/>
    <col min="6413" max="6659" width="8.796875" style="279"/>
    <col min="6660" max="6660" width="1.09765625" style="279" customWidth="1"/>
    <col min="6661" max="6662" width="15.59765625" style="279" customWidth="1"/>
    <col min="6663" max="6663" width="15.19921875" style="279" customWidth="1"/>
    <col min="6664" max="6664" width="17.5" style="279" customWidth="1"/>
    <col min="6665" max="6665" width="15.09765625" style="279" customWidth="1"/>
    <col min="6666" max="6666" width="15.19921875" style="279" customWidth="1"/>
    <col min="6667" max="6667" width="3.69921875" style="279" customWidth="1"/>
    <col min="6668" max="6668" width="2.5" style="279" customWidth="1"/>
    <col min="6669" max="6915" width="8.796875" style="279"/>
    <col min="6916" max="6916" width="1.09765625" style="279" customWidth="1"/>
    <col min="6917" max="6918" width="15.59765625" style="279" customWidth="1"/>
    <col min="6919" max="6919" width="15.19921875" style="279" customWidth="1"/>
    <col min="6920" max="6920" width="17.5" style="279" customWidth="1"/>
    <col min="6921" max="6921" width="15.09765625" style="279" customWidth="1"/>
    <col min="6922" max="6922" width="15.19921875" style="279" customWidth="1"/>
    <col min="6923" max="6923" width="3.69921875" style="279" customWidth="1"/>
    <col min="6924" max="6924" width="2.5" style="279" customWidth="1"/>
    <col min="6925" max="7171" width="8.796875" style="279"/>
    <col min="7172" max="7172" width="1.09765625" style="279" customWidth="1"/>
    <col min="7173" max="7174" width="15.59765625" style="279" customWidth="1"/>
    <col min="7175" max="7175" width="15.19921875" style="279" customWidth="1"/>
    <col min="7176" max="7176" width="17.5" style="279" customWidth="1"/>
    <col min="7177" max="7177" width="15.09765625" style="279" customWidth="1"/>
    <col min="7178" max="7178" width="15.19921875" style="279" customWidth="1"/>
    <col min="7179" max="7179" width="3.69921875" style="279" customWidth="1"/>
    <col min="7180" max="7180" width="2.5" style="279" customWidth="1"/>
    <col min="7181" max="7427" width="8.796875" style="279"/>
    <col min="7428" max="7428" width="1.09765625" style="279" customWidth="1"/>
    <col min="7429" max="7430" width="15.59765625" style="279" customWidth="1"/>
    <col min="7431" max="7431" width="15.19921875" style="279" customWidth="1"/>
    <col min="7432" max="7432" width="17.5" style="279" customWidth="1"/>
    <col min="7433" max="7433" width="15.09765625" style="279" customWidth="1"/>
    <col min="7434" max="7434" width="15.19921875" style="279" customWidth="1"/>
    <col min="7435" max="7435" width="3.69921875" style="279" customWidth="1"/>
    <col min="7436" max="7436" width="2.5" style="279" customWidth="1"/>
    <col min="7437" max="7683" width="8.796875" style="279"/>
    <col min="7684" max="7684" width="1.09765625" style="279" customWidth="1"/>
    <col min="7685" max="7686" width="15.59765625" style="279" customWidth="1"/>
    <col min="7687" max="7687" width="15.19921875" style="279" customWidth="1"/>
    <col min="7688" max="7688" width="17.5" style="279" customWidth="1"/>
    <col min="7689" max="7689" width="15.09765625" style="279" customWidth="1"/>
    <col min="7690" max="7690" width="15.19921875" style="279" customWidth="1"/>
    <col min="7691" max="7691" width="3.69921875" style="279" customWidth="1"/>
    <col min="7692" max="7692" width="2.5" style="279" customWidth="1"/>
    <col min="7693" max="7939" width="8.796875" style="279"/>
    <col min="7940" max="7940" width="1.09765625" style="279" customWidth="1"/>
    <col min="7941" max="7942" width="15.59765625" style="279" customWidth="1"/>
    <col min="7943" max="7943" width="15.19921875" style="279" customWidth="1"/>
    <col min="7944" max="7944" width="17.5" style="279" customWidth="1"/>
    <col min="7945" max="7945" width="15.09765625" style="279" customWidth="1"/>
    <col min="7946" max="7946" width="15.19921875" style="279" customWidth="1"/>
    <col min="7947" max="7947" width="3.69921875" style="279" customWidth="1"/>
    <col min="7948" max="7948" width="2.5" style="279" customWidth="1"/>
    <col min="7949" max="8195" width="8.796875" style="279"/>
    <col min="8196" max="8196" width="1.09765625" style="279" customWidth="1"/>
    <col min="8197" max="8198" width="15.59765625" style="279" customWidth="1"/>
    <col min="8199" max="8199" width="15.19921875" style="279" customWidth="1"/>
    <col min="8200" max="8200" width="17.5" style="279" customWidth="1"/>
    <col min="8201" max="8201" width="15.09765625" style="279" customWidth="1"/>
    <col min="8202" max="8202" width="15.19921875" style="279" customWidth="1"/>
    <col min="8203" max="8203" width="3.69921875" style="279" customWidth="1"/>
    <col min="8204" max="8204" width="2.5" style="279" customWidth="1"/>
    <col min="8205" max="8451" width="8.796875" style="279"/>
    <col min="8452" max="8452" width="1.09765625" style="279" customWidth="1"/>
    <col min="8453" max="8454" width="15.59765625" style="279" customWidth="1"/>
    <col min="8455" max="8455" width="15.19921875" style="279" customWidth="1"/>
    <col min="8456" max="8456" width="17.5" style="279" customWidth="1"/>
    <col min="8457" max="8457" width="15.09765625" style="279" customWidth="1"/>
    <col min="8458" max="8458" width="15.19921875" style="279" customWidth="1"/>
    <col min="8459" max="8459" width="3.69921875" style="279" customWidth="1"/>
    <col min="8460" max="8460" width="2.5" style="279" customWidth="1"/>
    <col min="8461" max="8707" width="8.796875" style="279"/>
    <col min="8708" max="8708" width="1.09765625" style="279" customWidth="1"/>
    <col min="8709" max="8710" width="15.59765625" style="279" customWidth="1"/>
    <col min="8711" max="8711" width="15.19921875" style="279" customWidth="1"/>
    <col min="8712" max="8712" width="17.5" style="279" customWidth="1"/>
    <col min="8713" max="8713" width="15.09765625" style="279" customWidth="1"/>
    <col min="8714" max="8714" width="15.19921875" style="279" customWidth="1"/>
    <col min="8715" max="8715" width="3.69921875" style="279" customWidth="1"/>
    <col min="8716" max="8716" width="2.5" style="279" customWidth="1"/>
    <col min="8717" max="8963" width="8.796875" style="279"/>
    <col min="8964" max="8964" width="1.09765625" style="279" customWidth="1"/>
    <col min="8965" max="8966" width="15.59765625" style="279" customWidth="1"/>
    <col min="8967" max="8967" width="15.19921875" style="279" customWidth="1"/>
    <col min="8968" max="8968" width="17.5" style="279" customWidth="1"/>
    <col min="8969" max="8969" width="15.09765625" style="279" customWidth="1"/>
    <col min="8970" max="8970" width="15.19921875" style="279" customWidth="1"/>
    <col min="8971" max="8971" width="3.69921875" style="279" customWidth="1"/>
    <col min="8972" max="8972" width="2.5" style="279" customWidth="1"/>
    <col min="8973" max="9219" width="8.796875" style="279"/>
    <col min="9220" max="9220" width="1.09765625" style="279" customWidth="1"/>
    <col min="9221" max="9222" width="15.59765625" style="279" customWidth="1"/>
    <col min="9223" max="9223" width="15.19921875" style="279" customWidth="1"/>
    <col min="9224" max="9224" width="17.5" style="279" customWidth="1"/>
    <col min="9225" max="9225" width="15.09765625" style="279" customWidth="1"/>
    <col min="9226" max="9226" width="15.19921875" style="279" customWidth="1"/>
    <col min="9227" max="9227" width="3.69921875" style="279" customWidth="1"/>
    <col min="9228" max="9228" width="2.5" style="279" customWidth="1"/>
    <col min="9229" max="9475" width="8.796875" style="279"/>
    <col min="9476" max="9476" width="1.09765625" style="279" customWidth="1"/>
    <col min="9477" max="9478" width="15.59765625" style="279" customWidth="1"/>
    <col min="9479" max="9479" width="15.19921875" style="279" customWidth="1"/>
    <col min="9480" max="9480" width="17.5" style="279" customWidth="1"/>
    <col min="9481" max="9481" width="15.09765625" style="279" customWidth="1"/>
    <col min="9482" max="9482" width="15.19921875" style="279" customWidth="1"/>
    <col min="9483" max="9483" width="3.69921875" style="279" customWidth="1"/>
    <col min="9484" max="9484" width="2.5" style="279" customWidth="1"/>
    <col min="9485" max="9731" width="8.796875" style="279"/>
    <col min="9732" max="9732" width="1.09765625" style="279" customWidth="1"/>
    <col min="9733" max="9734" width="15.59765625" style="279" customWidth="1"/>
    <col min="9735" max="9735" width="15.19921875" style="279" customWidth="1"/>
    <col min="9736" max="9736" width="17.5" style="279" customWidth="1"/>
    <col min="9737" max="9737" width="15.09765625" style="279" customWidth="1"/>
    <col min="9738" max="9738" width="15.19921875" style="279" customWidth="1"/>
    <col min="9739" max="9739" width="3.69921875" style="279" customWidth="1"/>
    <col min="9740" max="9740" width="2.5" style="279" customWidth="1"/>
    <col min="9741" max="9987" width="8.796875" style="279"/>
    <col min="9988" max="9988" width="1.09765625" style="279" customWidth="1"/>
    <col min="9989" max="9990" width="15.59765625" style="279" customWidth="1"/>
    <col min="9991" max="9991" width="15.19921875" style="279" customWidth="1"/>
    <col min="9992" max="9992" width="17.5" style="279" customWidth="1"/>
    <col min="9993" max="9993" width="15.09765625" style="279" customWidth="1"/>
    <col min="9994" max="9994" width="15.19921875" style="279" customWidth="1"/>
    <col min="9995" max="9995" width="3.69921875" style="279" customWidth="1"/>
    <col min="9996" max="9996" width="2.5" style="279" customWidth="1"/>
    <col min="9997" max="10243" width="8.796875" style="279"/>
    <col min="10244" max="10244" width="1.09765625" style="279" customWidth="1"/>
    <col min="10245" max="10246" width="15.59765625" style="279" customWidth="1"/>
    <col min="10247" max="10247" width="15.19921875" style="279" customWidth="1"/>
    <col min="10248" max="10248" width="17.5" style="279" customWidth="1"/>
    <col min="10249" max="10249" width="15.09765625" style="279" customWidth="1"/>
    <col min="10250" max="10250" width="15.19921875" style="279" customWidth="1"/>
    <col min="10251" max="10251" width="3.69921875" style="279" customWidth="1"/>
    <col min="10252" max="10252" width="2.5" style="279" customWidth="1"/>
    <col min="10253" max="10499" width="8.796875" style="279"/>
    <col min="10500" max="10500" width="1.09765625" style="279" customWidth="1"/>
    <col min="10501" max="10502" width="15.59765625" style="279" customWidth="1"/>
    <col min="10503" max="10503" width="15.19921875" style="279" customWidth="1"/>
    <col min="10504" max="10504" width="17.5" style="279" customWidth="1"/>
    <col min="10505" max="10505" width="15.09765625" style="279" customWidth="1"/>
    <col min="10506" max="10506" width="15.19921875" style="279" customWidth="1"/>
    <col min="10507" max="10507" width="3.69921875" style="279" customWidth="1"/>
    <col min="10508" max="10508" width="2.5" style="279" customWidth="1"/>
    <col min="10509" max="10755" width="8.796875" style="279"/>
    <col min="10756" max="10756" width="1.09765625" style="279" customWidth="1"/>
    <col min="10757" max="10758" width="15.59765625" style="279" customWidth="1"/>
    <col min="10759" max="10759" width="15.19921875" style="279" customWidth="1"/>
    <col min="10760" max="10760" width="17.5" style="279" customWidth="1"/>
    <col min="10761" max="10761" width="15.09765625" style="279" customWidth="1"/>
    <col min="10762" max="10762" width="15.19921875" style="279" customWidth="1"/>
    <col min="10763" max="10763" width="3.69921875" style="279" customWidth="1"/>
    <col min="10764" max="10764" width="2.5" style="279" customWidth="1"/>
    <col min="10765" max="11011" width="8.796875" style="279"/>
    <col min="11012" max="11012" width="1.09765625" style="279" customWidth="1"/>
    <col min="11013" max="11014" width="15.59765625" style="279" customWidth="1"/>
    <col min="11015" max="11015" width="15.19921875" style="279" customWidth="1"/>
    <col min="11016" max="11016" width="17.5" style="279" customWidth="1"/>
    <col min="11017" max="11017" width="15.09765625" style="279" customWidth="1"/>
    <col min="11018" max="11018" width="15.19921875" style="279" customWidth="1"/>
    <col min="11019" max="11019" width="3.69921875" style="279" customWidth="1"/>
    <col min="11020" max="11020" width="2.5" style="279" customWidth="1"/>
    <col min="11021" max="11267" width="8.796875" style="279"/>
    <col min="11268" max="11268" width="1.09765625" style="279" customWidth="1"/>
    <col min="11269" max="11270" width="15.59765625" style="279" customWidth="1"/>
    <col min="11271" max="11271" width="15.19921875" style="279" customWidth="1"/>
    <col min="11272" max="11272" width="17.5" style="279" customWidth="1"/>
    <col min="11273" max="11273" width="15.09765625" style="279" customWidth="1"/>
    <col min="11274" max="11274" width="15.19921875" style="279" customWidth="1"/>
    <col min="11275" max="11275" width="3.69921875" style="279" customWidth="1"/>
    <col min="11276" max="11276" width="2.5" style="279" customWidth="1"/>
    <col min="11277" max="11523" width="8.796875" style="279"/>
    <col min="11524" max="11524" width="1.09765625" style="279" customWidth="1"/>
    <col min="11525" max="11526" width="15.59765625" style="279" customWidth="1"/>
    <col min="11527" max="11527" width="15.19921875" style="279" customWidth="1"/>
    <col min="11528" max="11528" width="17.5" style="279" customWidth="1"/>
    <col min="11529" max="11529" width="15.09765625" style="279" customWidth="1"/>
    <col min="11530" max="11530" width="15.19921875" style="279" customWidth="1"/>
    <col min="11531" max="11531" width="3.69921875" style="279" customWidth="1"/>
    <col min="11532" max="11532" width="2.5" style="279" customWidth="1"/>
    <col min="11533" max="11779" width="8.796875" style="279"/>
    <col min="11780" max="11780" width="1.09765625" style="279" customWidth="1"/>
    <col min="11781" max="11782" width="15.59765625" style="279" customWidth="1"/>
    <col min="11783" max="11783" width="15.19921875" style="279" customWidth="1"/>
    <col min="11784" max="11784" width="17.5" style="279" customWidth="1"/>
    <col min="11785" max="11785" width="15.09765625" style="279" customWidth="1"/>
    <col min="11786" max="11786" width="15.19921875" style="279" customWidth="1"/>
    <col min="11787" max="11787" width="3.69921875" style="279" customWidth="1"/>
    <col min="11788" max="11788" width="2.5" style="279" customWidth="1"/>
    <col min="11789" max="12035" width="8.796875" style="279"/>
    <col min="12036" max="12036" width="1.09765625" style="279" customWidth="1"/>
    <col min="12037" max="12038" width="15.59765625" style="279" customWidth="1"/>
    <col min="12039" max="12039" width="15.19921875" style="279" customWidth="1"/>
    <col min="12040" max="12040" width="17.5" style="279" customWidth="1"/>
    <col min="12041" max="12041" width="15.09765625" style="279" customWidth="1"/>
    <col min="12042" max="12042" width="15.19921875" style="279" customWidth="1"/>
    <col min="12043" max="12043" width="3.69921875" style="279" customWidth="1"/>
    <col min="12044" max="12044" width="2.5" style="279" customWidth="1"/>
    <col min="12045" max="12291" width="8.796875" style="279"/>
    <col min="12292" max="12292" width="1.09765625" style="279" customWidth="1"/>
    <col min="12293" max="12294" width="15.59765625" style="279" customWidth="1"/>
    <col min="12295" max="12295" width="15.19921875" style="279" customWidth="1"/>
    <col min="12296" max="12296" width="17.5" style="279" customWidth="1"/>
    <col min="12297" max="12297" width="15.09765625" style="279" customWidth="1"/>
    <col min="12298" max="12298" width="15.19921875" style="279" customWidth="1"/>
    <col min="12299" max="12299" width="3.69921875" style="279" customWidth="1"/>
    <col min="12300" max="12300" width="2.5" style="279" customWidth="1"/>
    <col min="12301" max="12547" width="8.796875" style="279"/>
    <col min="12548" max="12548" width="1.09765625" style="279" customWidth="1"/>
    <col min="12549" max="12550" width="15.59765625" style="279" customWidth="1"/>
    <col min="12551" max="12551" width="15.19921875" style="279" customWidth="1"/>
    <col min="12552" max="12552" width="17.5" style="279" customWidth="1"/>
    <col min="12553" max="12553" width="15.09765625" style="279" customWidth="1"/>
    <col min="12554" max="12554" width="15.19921875" style="279" customWidth="1"/>
    <col min="12555" max="12555" width="3.69921875" style="279" customWidth="1"/>
    <col min="12556" max="12556" width="2.5" style="279" customWidth="1"/>
    <col min="12557" max="12803" width="8.796875" style="279"/>
    <col min="12804" max="12804" width="1.09765625" style="279" customWidth="1"/>
    <col min="12805" max="12806" width="15.59765625" style="279" customWidth="1"/>
    <col min="12807" max="12807" width="15.19921875" style="279" customWidth="1"/>
    <col min="12808" max="12808" width="17.5" style="279" customWidth="1"/>
    <col min="12809" max="12809" width="15.09765625" style="279" customWidth="1"/>
    <col min="12810" max="12810" width="15.19921875" style="279" customWidth="1"/>
    <col min="12811" max="12811" width="3.69921875" style="279" customWidth="1"/>
    <col min="12812" max="12812" width="2.5" style="279" customWidth="1"/>
    <col min="12813" max="13059" width="8.796875" style="279"/>
    <col min="13060" max="13060" width="1.09765625" style="279" customWidth="1"/>
    <col min="13061" max="13062" width="15.59765625" style="279" customWidth="1"/>
    <col min="13063" max="13063" width="15.19921875" style="279" customWidth="1"/>
    <col min="13064" max="13064" width="17.5" style="279" customWidth="1"/>
    <col min="13065" max="13065" width="15.09765625" style="279" customWidth="1"/>
    <col min="13066" max="13066" width="15.19921875" style="279" customWidth="1"/>
    <col min="13067" max="13067" width="3.69921875" style="279" customWidth="1"/>
    <col min="13068" max="13068" width="2.5" style="279" customWidth="1"/>
    <col min="13069" max="13315" width="8.796875" style="279"/>
    <col min="13316" max="13316" width="1.09765625" style="279" customWidth="1"/>
    <col min="13317" max="13318" width="15.59765625" style="279" customWidth="1"/>
    <col min="13319" max="13319" width="15.19921875" style="279" customWidth="1"/>
    <col min="13320" max="13320" width="17.5" style="279" customWidth="1"/>
    <col min="13321" max="13321" width="15.09765625" style="279" customWidth="1"/>
    <col min="13322" max="13322" width="15.19921875" style="279" customWidth="1"/>
    <col min="13323" max="13323" width="3.69921875" style="279" customWidth="1"/>
    <col min="13324" max="13324" width="2.5" style="279" customWidth="1"/>
    <col min="13325" max="13571" width="8.796875" style="279"/>
    <col min="13572" max="13572" width="1.09765625" style="279" customWidth="1"/>
    <col min="13573" max="13574" width="15.59765625" style="279" customWidth="1"/>
    <col min="13575" max="13575" width="15.19921875" style="279" customWidth="1"/>
    <col min="13576" max="13576" width="17.5" style="279" customWidth="1"/>
    <col min="13577" max="13577" width="15.09765625" style="279" customWidth="1"/>
    <col min="13578" max="13578" width="15.19921875" style="279" customWidth="1"/>
    <col min="13579" max="13579" width="3.69921875" style="279" customWidth="1"/>
    <col min="13580" max="13580" width="2.5" style="279" customWidth="1"/>
    <col min="13581" max="13827" width="8.796875" style="279"/>
    <col min="13828" max="13828" width="1.09765625" style="279" customWidth="1"/>
    <col min="13829" max="13830" width="15.59765625" style="279" customWidth="1"/>
    <col min="13831" max="13831" width="15.19921875" style="279" customWidth="1"/>
    <col min="13832" max="13832" width="17.5" style="279" customWidth="1"/>
    <col min="13833" max="13833" width="15.09765625" style="279" customWidth="1"/>
    <col min="13834" max="13834" width="15.19921875" style="279" customWidth="1"/>
    <col min="13835" max="13835" width="3.69921875" style="279" customWidth="1"/>
    <col min="13836" max="13836" width="2.5" style="279" customWidth="1"/>
    <col min="13837" max="14083" width="8.796875" style="279"/>
    <col min="14084" max="14084" width="1.09765625" style="279" customWidth="1"/>
    <col min="14085" max="14086" width="15.59765625" style="279" customWidth="1"/>
    <col min="14087" max="14087" width="15.19921875" style="279" customWidth="1"/>
    <col min="14088" max="14088" width="17.5" style="279" customWidth="1"/>
    <col min="14089" max="14089" width="15.09765625" style="279" customWidth="1"/>
    <col min="14090" max="14090" width="15.19921875" style="279" customWidth="1"/>
    <col min="14091" max="14091" width="3.69921875" style="279" customWidth="1"/>
    <col min="14092" max="14092" width="2.5" style="279" customWidth="1"/>
    <col min="14093" max="14339" width="8.796875" style="279"/>
    <col min="14340" max="14340" width="1.09765625" style="279" customWidth="1"/>
    <col min="14341" max="14342" width="15.59765625" style="279" customWidth="1"/>
    <col min="14343" max="14343" width="15.19921875" style="279" customWidth="1"/>
    <col min="14344" max="14344" width="17.5" style="279" customWidth="1"/>
    <col min="14345" max="14345" width="15.09765625" style="279" customWidth="1"/>
    <col min="14346" max="14346" width="15.19921875" style="279" customWidth="1"/>
    <col min="14347" max="14347" width="3.69921875" style="279" customWidth="1"/>
    <col min="14348" max="14348" width="2.5" style="279" customWidth="1"/>
    <col min="14349" max="14595" width="8.796875" style="279"/>
    <col min="14596" max="14596" width="1.09765625" style="279" customWidth="1"/>
    <col min="14597" max="14598" width="15.59765625" style="279" customWidth="1"/>
    <col min="14599" max="14599" width="15.19921875" style="279" customWidth="1"/>
    <col min="14600" max="14600" width="17.5" style="279" customWidth="1"/>
    <col min="14601" max="14601" width="15.09765625" style="279" customWidth="1"/>
    <col min="14602" max="14602" width="15.19921875" style="279" customWidth="1"/>
    <col min="14603" max="14603" width="3.69921875" style="279" customWidth="1"/>
    <col min="14604" max="14604" width="2.5" style="279" customWidth="1"/>
    <col min="14605" max="14851" width="8.796875" style="279"/>
    <col min="14852" max="14852" width="1.09765625" style="279" customWidth="1"/>
    <col min="14853" max="14854" width="15.59765625" style="279" customWidth="1"/>
    <col min="14855" max="14855" width="15.19921875" style="279" customWidth="1"/>
    <col min="14856" max="14856" width="17.5" style="279" customWidth="1"/>
    <col min="14857" max="14857" width="15.09765625" style="279" customWidth="1"/>
    <col min="14858" max="14858" width="15.19921875" style="279" customWidth="1"/>
    <col min="14859" max="14859" width="3.69921875" style="279" customWidth="1"/>
    <col min="14860" max="14860" width="2.5" style="279" customWidth="1"/>
    <col min="14861" max="15107" width="8.796875" style="279"/>
    <col min="15108" max="15108" width="1.09765625" style="279" customWidth="1"/>
    <col min="15109" max="15110" width="15.59765625" style="279" customWidth="1"/>
    <col min="15111" max="15111" width="15.19921875" style="279" customWidth="1"/>
    <col min="15112" max="15112" width="17.5" style="279" customWidth="1"/>
    <col min="15113" max="15113" width="15.09765625" style="279" customWidth="1"/>
    <col min="15114" max="15114" width="15.19921875" style="279" customWidth="1"/>
    <col min="15115" max="15115" width="3.69921875" style="279" customWidth="1"/>
    <col min="15116" max="15116" width="2.5" style="279" customWidth="1"/>
    <col min="15117" max="15363" width="8.796875" style="279"/>
    <col min="15364" max="15364" width="1.09765625" style="279" customWidth="1"/>
    <col min="15365" max="15366" width="15.59765625" style="279" customWidth="1"/>
    <col min="15367" max="15367" width="15.19921875" style="279" customWidth="1"/>
    <col min="15368" max="15368" width="17.5" style="279" customWidth="1"/>
    <col min="15369" max="15369" width="15.09765625" style="279" customWidth="1"/>
    <col min="15370" max="15370" width="15.19921875" style="279" customWidth="1"/>
    <col min="15371" max="15371" width="3.69921875" style="279" customWidth="1"/>
    <col min="15372" max="15372" width="2.5" style="279" customWidth="1"/>
    <col min="15373" max="15619" width="8.796875" style="279"/>
    <col min="15620" max="15620" width="1.09765625" style="279" customWidth="1"/>
    <col min="15621" max="15622" width="15.59765625" style="279" customWidth="1"/>
    <col min="15623" max="15623" width="15.19921875" style="279" customWidth="1"/>
    <col min="15624" max="15624" width="17.5" style="279" customWidth="1"/>
    <col min="15625" max="15625" width="15.09765625" style="279" customWidth="1"/>
    <col min="15626" max="15626" width="15.19921875" style="279" customWidth="1"/>
    <col min="15627" max="15627" width="3.69921875" style="279" customWidth="1"/>
    <col min="15628" max="15628" width="2.5" style="279" customWidth="1"/>
    <col min="15629" max="15875" width="8.796875" style="279"/>
    <col min="15876" max="15876" width="1.09765625" style="279" customWidth="1"/>
    <col min="15877" max="15878" width="15.59765625" style="279" customWidth="1"/>
    <col min="15879" max="15879" width="15.19921875" style="279" customWidth="1"/>
    <col min="15880" max="15880" width="17.5" style="279" customWidth="1"/>
    <col min="15881" max="15881" width="15.09765625" style="279" customWidth="1"/>
    <col min="15882" max="15882" width="15.19921875" style="279" customWidth="1"/>
    <col min="15883" max="15883" width="3.69921875" style="279" customWidth="1"/>
    <col min="15884" max="15884" width="2.5" style="279" customWidth="1"/>
    <col min="15885" max="16131" width="8.796875" style="279"/>
    <col min="16132" max="16132" width="1.09765625" style="279" customWidth="1"/>
    <col min="16133" max="16134" width="15.59765625" style="279" customWidth="1"/>
    <col min="16135" max="16135" width="15.19921875" style="279" customWidth="1"/>
    <col min="16136" max="16136" width="17.5" style="279" customWidth="1"/>
    <col min="16137" max="16137" width="15.09765625" style="279" customWidth="1"/>
    <col min="16138" max="16138" width="15.19921875" style="279" customWidth="1"/>
    <col min="16139" max="16139" width="3.69921875" style="279" customWidth="1"/>
    <col min="16140" max="16140" width="2.5" style="279" customWidth="1"/>
    <col min="16141" max="16384" width="8.796875" style="279"/>
  </cols>
  <sheetData>
    <row r="1" spans="1:11" ht="20.100000000000001" customHeight="1">
      <c r="A1" s="242"/>
      <c r="B1" s="244"/>
      <c r="C1" s="244"/>
      <c r="D1" s="244"/>
      <c r="E1" s="244"/>
      <c r="F1" s="244"/>
      <c r="G1" s="244"/>
      <c r="H1" s="244"/>
      <c r="I1" s="244"/>
      <c r="J1" s="244"/>
    </row>
    <row r="2" spans="1:11" ht="20.100000000000001" customHeight="1">
      <c r="A2" s="242"/>
      <c r="B2" s="319" t="s">
        <v>399</v>
      </c>
      <c r="C2" s="243"/>
      <c r="D2" s="243"/>
      <c r="E2" s="243"/>
      <c r="F2" s="243"/>
      <c r="G2" s="243"/>
      <c r="H2" s="243"/>
      <c r="I2" s="243"/>
      <c r="J2" s="245" t="s">
        <v>0</v>
      </c>
    </row>
    <row r="3" spans="1:11" ht="20.100000000000001" customHeight="1">
      <c r="A3" s="1276" t="s">
        <v>400</v>
      </c>
      <c r="B3" s="1276"/>
      <c r="C3" s="1276"/>
      <c r="D3" s="1276"/>
      <c r="E3" s="1276"/>
      <c r="F3" s="1276"/>
      <c r="G3" s="1276"/>
      <c r="H3" s="1276"/>
      <c r="I3" s="1276"/>
      <c r="J3" s="1276"/>
    </row>
    <row r="4" spans="1:11" ht="20.100000000000001" customHeight="1">
      <c r="A4" s="246"/>
      <c r="B4" s="246"/>
      <c r="C4" s="246"/>
      <c r="D4" s="246"/>
      <c r="E4" s="246"/>
      <c r="F4" s="246"/>
      <c r="G4" s="246"/>
      <c r="H4" s="246"/>
      <c r="I4" s="246"/>
      <c r="J4" s="246"/>
    </row>
    <row r="5" spans="1:11" ht="43.5" customHeight="1">
      <c r="A5" s="246"/>
      <c r="B5" s="247" t="s">
        <v>333</v>
      </c>
      <c r="C5" s="1278"/>
      <c r="D5" s="1279"/>
      <c r="E5" s="1279"/>
      <c r="F5" s="1279"/>
      <c r="G5" s="1279"/>
      <c r="H5" s="1279"/>
      <c r="I5" s="1279"/>
      <c r="J5" s="1280"/>
    </row>
    <row r="6" spans="1:11" ht="43.5" customHeight="1">
      <c r="A6" s="243"/>
      <c r="B6" s="249" t="s">
        <v>217</v>
      </c>
      <c r="C6" s="1282" t="s">
        <v>336</v>
      </c>
      <c r="D6" s="1282"/>
      <c r="E6" s="1282"/>
      <c r="F6" s="1282"/>
      <c r="G6" s="1282"/>
      <c r="H6" s="1282"/>
      <c r="I6" s="1282"/>
      <c r="J6" s="1282"/>
      <c r="K6" s="321"/>
    </row>
    <row r="7" spans="1:11" ht="19.5" customHeight="1">
      <c r="A7" s="243"/>
      <c r="B7" s="1371" t="s">
        <v>401</v>
      </c>
      <c r="C7" s="1281" t="s">
        <v>338</v>
      </c>
      <c r="D7" s="1282"/>
      <c r="E7" s="1282"/>
      <c r="F7" s="1282"/>
      <c r="G7" s="1282"/>
      <c r="H7" s="1282"/>
      <c r="I7" s="1282"/>
      <c r="J7" s="1282"/>
      <c r="K7" s="321"/>
    </row>
    <row r="8" spans="1:11" ht="40.5" customHeight="1">
      <c r="A8" s="243"/>
      <c r="B8" s="1372"/>
      <c r="C8" s="1374" t="s">
        <v>17</v>
      </c>
      <c r="D8" s="1374"/>
      <c r="E8" s="1275" t="s">
        <v>339</v>
      </c>
      <c r="F8" s="1275"/>
      <c r="G8" s="1275"/>
      <c r="H8" s="1290" t="s">
        <v>340</v>
      </c>
      <c r="I8" s="1290"/>
      <c r="J8" s="256" t="s">
        <v>341</v>
      </c>
    </row>
    <row r="9" spans="1:11" ht="19.5" customHeight="1">
      <c r="A9" s="243"/>
      <c r="B9" s="1372"/>
      <c r="C9" s="1374"/>
      <c r="D9" s="1374"/>
      <c r="E9" s="1275"/>
      <c r="F9" s="1275"/>
      <c r="G9" s="1275"/>
      <c r="H9" s="258"/>
      <c r="I9" s="255" t="s">
        <v>342</v>
      </c>
      <c r="J9" s="258"/>
    </row>
    <row r="10" spans="1:11" ht="19.5" customHeight="1">
      <c r="A10" s="243"/>
      <c r="B10" s="1372"/>
      <c r="C10" s="1374"/>
      <c r="D10" s="1374"/>
      <c r="E10" s="1275"/>
      <c r="F10" s="1275"/>
      <c r="G10" s="1275"/>
      <c r="H10" s="258"/>
      <c r="I10" s="255" t="s">
        <v>342</v>
      </c>
      <c r="J10" s="258"/>
    </row>
    <row r="11" spans="1:11" ht="19.5" customHeight="1">
      <c r="A11" s="243"/>
      <c r="B11" s="1372"/>
      <c r="C11" s="1374"/>
      <c r="D11" s="1374"/>
      <c r="E11" s="1275"/>
      <c r="F11" s="1275"/>
      <c r="G11" s="1275"/>
      <c r="H11" s="258"/>
      <c r="I11" s="255" t="s">
        <v>342</v>
      </c>
      <c r="J11" s="258"/>
    </row>
    <row r="12" spans="1:11" ht="19.5" customHeight="1">
      <c r="A12" s="243"/>
      <c r="B12" s="1372"/>
      <c r="C12" s="1301" t="s">
        <v>349</v>
      </c>
      <c r="D12" s="1302"/>
      <c r="E12" s="1302"/>
      <c r="F12" s="1302"/>
      <c r="G12" s="1302"/>
      <c r="H12" s="1302"/>
      <c r="I12" s="1302"/>
      <c r="J12" s="1303"/>
    </row>
    <row r="13" spans="1:11" ht="40.5" customHeight="1">
      <c r="A13" s="243"/>
      <c r="B13" s="1372"/>
      <c r="C13" s="1374" t="s">
        <v>17</v>
      </c>
      <c r="D13" s="1374"/>
      <c r="E13" s="1275" t="s">
        <v>339</v>
      </c>
      <c r="F13" s="1275"/>
      <c r="G13" s="1275"/>
      <c r="H13" s="1290" t="s">
        <v>340</v>
      </c>
      <c r="I13" s="1290"/>
      <c r="J13" s="256" t="s">
        <v>341</v>
      </c>
    </row>
    <row r="14" spans="1:11" ht="19.5" customHeight="1">
      <c r="A14" s="243"/>
      <c r="B14" s="1372"/>
      <c r="C14" s="1374"/>
      <c r="D14" s="1374"/>
      <c r="E14" s="1275"/>
      <c r="F14" s="1275"/>
      <c r="G14" s="1275"/>
      <c r="H14" s="258"/>
      <c r="I14" s="255" t="s">
        <v>342</v>
      </c>
      <c r="J14" s="258"/>
      <c r="K14" s="321"/>
    </row>
    <row r="15" spans="1:11" ht="19.5" customHeight="1">
      <c r="A15" s="243"/>
      <c r="B15" s="1372"/>
      <c r="C15" s="1374"/>
      <c r="D15" s="1374"/>
      <c r="E15" s="1275"/>
      <c r="F15" s="1275"/>
      <c r="G15" s="1275"/>
      <c r="H15" s="258"/>
      <c r="I15" s="255" t="s">
        <v>342</v>
      </c>
      <c r="J15" s="258"/>
    </row>
    <row r="16" spans="1:11" ht="19.5" customHeight="1">
      <c r="A16" s="243"/>
      <c r="B16" s="1373"/>
      <c r="C16" s="1374"/>
      <c r="D16" s="1374"/>
      <c r="E16" s="1275"/>
      <c r="F16" s="1275"/>
      <c r="G16" s="1275"/>
      <c r="H16" s="258"/>
      <c r="I16" s="255" t="s">
        <v>342</v>
      </c>
      <c r="J16" s="258"/>
    </row>
    <row r="17" spans="1:12" ht="19.5" customHeight="1">
      <c r="A17" s="243"/>
      <c r="B17" s="1294" t="s">
        <v>402</v>
      </c>
      <c r="C17" s="1368" t="s">
        <v>395</v>
      </c>
      <c r="D17" s="1369"/>
      <c r="E17" s="1369"/>
      <c r="F17" s="1369"/>
      <c r="G17" s="1370"/>
      <c r="H17" s="1278" t="s">
        <v>352</v>
      </c>
      <c r="I17" s="1279"/>
      <c r="J17" s="1280"/>
    </row>
    <row r="18" spans="1:12" ht="27" customHeight="1">
      <c r="A18" s="243"/>
      <c r="B18" s="1295"/>
      <c r="C18" s="1298"/>
      <c r="D18" s="1299"/>
      <c r="E18" s="1299"/>
      <c r="F18" s="1299"/>
      <c r="G18" s="1300"/>
      <c r="H18" s="1304"/>
      <c r="I18" s="1305"/>
      <c r="J18" s="1306"/>
    </row>
    <row r="19" spans="1:12" ht="6" customHeight="1">
      <c r="A19" s="243"/>
      <c r="B19" s="243"/>
      <c r="C19" s="243"/>
      <c r="D19" s="243"/>
      <c r="E19" s="243"/>
      <c r="F19" s="243"/>
      <c r="G19" s="243"/>
      <c r="H19" s="243"/>
      <c r="I19" s="243"/>
      <c r="J19" s="243"/>
    </row>
    <row r="20" spans="1:12" ht="19.5" customHeight="1">
      <c r="A20" s="243"/>
      <c r="B20" s="243" t="s">
        <v>272</v>
      </c>
      <c r="C20" s="243"/>
      <c r="D20" s="243"/>
      <c r="E20" s="243"/>
      <c r="F20" s="243"/>
      <c r="G20" s="243"/>
      <c r="H20" s="243"/>
      <c r="I20" s="243"/>
      <c r="J20" s="243"/>
      <c r="K20" s="307"/>
      <c r="L20" s="307"/>
    </row>
    <row r="21" spans="1:12" ht="53.25" customHeight="1">
      <c r="A21" s="243"/>
      <c r="B21" s="1291" t="s">
        <v>403</v>
      </c>
      <c r="C21" s="1291"/>
      <c r="D21" s="1291"/>
      <c r="E21" s="1291"/>
      <c r="F21" s="1291"/>
      <c r="G21" s="1291"/>
      <c r="H21" s="1291"/>
      <c r="I21" s="1291"/>
      <c r="J21" s="1291"/>
      <c r="K21" s="307"/>
      <c r="L21" s="307"/>
    </row>
    <row r="22" spans="1:12" ht="33.75" customHeight="1">
      <c r="A22" s="243"/>
      <c r="B22" s="1291" t="s">
        <v>397</v>
      </c>
      <c r="C22" s="1291"/>
      <c r="D22" s="1291"/>
      <c r="E22" s="1291"/>
      <c r="F22" s="1291"/>
      <c r="G22" s="1291"/>
      <c r="H22" s="1291"/>
      <c r="I22" s="1291"/>
      <c r="J22" s="1291"/>
      <c r="K22" s="307"/>
      <c r="L22" s="307"/>
    </row>
    <row r="23" spans="1:12" ht="32.25" customHeight="1">
      <c r="A23" s="243"/>
      <c r="B23" s="1292" t="s">
        <v>398</v>
      </c>
      <c r="C23" s="1292"/>
      <c r="D23" s="1292"/>
      <c r="E23" s="1292"/>
      <c r="F23" s="1292"/>
      <c r="G23" s="1292"/>
      <c r="H23" s="1292"/>
      <c r="I23" s="1292"/>
      <c r="J23" s="1292"/>
      <c r="K23" s="307"/>
      <c r="L23" s="307"/>
    </row>
    <row r="24" spans="1:12" ht="7.5" customHeight="1">
      <c r="A24" s="244"/>
      <c r="B24" s="1291"/>
      <c r="C24" s="1291"/>
      <c r="D24" s="1291"/>
      <c r="E24" s="1291"/>
      <c r="F24" s="1291"/>
      <c r="G24" s="1291"/>
      <c r="H24" s="1291"/>
      <c r="I24" s="1291"/>
      <c r="J24" s="1291"/>
    </row>
    <row r="25" spans="1:12">
      <c r="B25" s="307"/>
    </row>
  </sheetData>
  <mergeCells count="32">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5862-559D-47D1-8FE5-2A28B4E2E383}">
  <sheetPr>
    <tabColor theme="8"/>
  </sheetPr>
  <dimension ref="A1:L27"/>
  <sheetViews>
    <sheetView view="pageBreakPreview" zoomScaleNormal="100" zoomScaleSheetLayoutView="100" workbookViewId="0">
      <selection activeCell="B7" sqref="B7:B15"/>
    </sheetView>
  </sheetViews>
  <sheetFormatPr defaultRowHeight="13.2"/>
  <cols>
    <col min="1" max="1" width="8.5" style="279" customWidth="1"/>
    <col min="2" max="2" width="15.59765625" style="279" customWidth="1"/>
    <col min="3" max="3" width="9.69921875" style="279" customWidth="1"/>
    <col min="4" max="4" width="15.19921875" style="279" customWidth="1"/>
    <col min="5" max="5" width="17.5" style="279" customWidth="1"/>
    <col min="6" max="6" width="12.69921875" style="279" customWidth="1"/>
    <col min="7" max="7" width="11" style="279" customWidth="1"/>
    <col min="8" max="8" width="5" style="279" customWidth="1"/>
    <col min="9" max="9" width="3.59765625" style="279" customWidth="1"/>
    <col min="10" max="10" width="8.296875" style="279" customWidth="1"/>
    <col min="11" max="11" width="1" style="279" customWidth="1"/>
    <col min="12" max="12" width="2.5" style="279" customWidth="1"/>
    <col min="13" max="259" width="8.796875" style="279"/>
    <col min="260" max="260" width="1.09765625" style="279" customWidth="1"/>
    <col min="261" max="262" width="15.59765625" style="279" customWidth="1"/>
    <col min="263" max="263" width="15.19921875" style="279" customWidth="1"/>
    <col min="264" max="264" width="17.5" style="279" customWidth="1"/>
    <col min="265" max="265" width="15.09765625" style="279" customWidth="1"/>
    <col min="266" max="266" width="15.19921875" style="279" customWidth="1"/>
    <col min="267" max="267" width="3.69921875" style="279" customWidth="1"/>
    <col min="268" max="268" width="2.5" style="279" customWidth="1"/>
    <col min="269" max="515" width="8.796875" style="279"/>
    <col min="516" max="516" width="1.09765625" style="279" customWidth="1"/>
    <col min="517" max="518" width="15.59765625" style="279" customWidth="1"/>
    <col min="519" max="519" width="15.19921875" style="279" customWidth="1"/>
    <col min="520" max="520" width="17.5" style="279" customWidth="1"/>
    <col min="521" max="521" width="15.09765625" style="279" customWidth="1"/>
    <col min="522" max="522" width="15.19921875" style="279" customWidth="1"/>
    <col min="523" max="523" width="3.69921875" style="279" customWidth="1"/>
    <col min="524" max="524" width="2.5" style="279" customWidth="1"/>
    <col min="525" max="771" width="8.796875" style="279"/>
    <col min="772" max="772" width="1.09765625" style="279" customWidth="1"/>
    <col min="773" max="774" width="15.59765625" style="279" customWidth="1"/>
    <col min="775" max="775" width="15.19921875" style="279" customWidth="1"/>
    <col min="776" max="776" width="17.5" style="279" customWidth="1"/>
    <col min="777" max="777" width="15.09765625" style="279" customWidth="1"/>
    <col min="778" max="778" width="15.19921875" style="279" customWidth="1"/>
    <col min="779" max="779" width="3.69921875" style="279" customWidth="1"/>
    <col min="780" max="780" width="2.5" style="279" customWidth="1"/>
    <col min="781" max="1027" width="8.796875" style="279"/>
    <col min="1028" max="1028" width="1.09765625" style="279" customWidth="1"/>
    <col min="1029" max="1030" width="15.59765625" style="279" customWidth="1"/>
    <col min="1031" max="1031" width="15.19921875" style="279" customWidth="1"/>
    <col min="1032" max="1032" width="17.5" style="279" customWidth="1"/>
    <col min="1033" max="1033" width="15.09765625" style="279" customWidth="1"/>
    <col min="1034" max="1034" width="15.19921875" style="279" customWidth="1"/>
    <col min="1035" max="1035" width="3.69921875" style="279" customWidth="1"/>
    <col min="1036" max="1036" width="2.5" style="279" customWidth="1"/>
    <col min="1037" max="1283" width="8.796875" style="279"/>
    <col min="1284" max="1284" width="1.09765625" style="279" customWidth="1"/>
    <col min="1285" max="1286" width="15.59765625" style="279" customWidth="1"/>
    <col min="1287" max="1287" width="15.19921875" style="279" customWidth="1"/>
    <col min="1288" max="1288" width="17.5" style="279" customWidth="1"/>
    <col min="1289" max="1289" width="15.09765625" style="279" customWidth="1"/>
    <col min="1290" max="1290" width="15.19921875" style="279" customWidth="1"/>
    <col min="1291" max="1291" width="3.69921875" style="279" customWidth="1"/>
    <col min="1292" max="1292" width="2.5" style="279" customWidth="1"/>
    <col min="1293" max="1539" width="8.796875" style="279"/>
    <col min="1540" max="1540" width="1.09765625" style="279" customWidth="1"/>
    <col min="1541" max="1542" width="15.59765625" style="279" customWidth="1"/>
    <col min="1543" max="1543" width="15.19921875" style="279" customWidth="1"/>
    <col min="1544" max="1544" width="17.5" style="279" customWidth="1"/>
    <col min="1545" max="1545" width="15.09765625" style="279" customWidth="1"/>
    <col min="1546" max="1546" width="15.19921875" style="279" customWidth="1"/>
    <col min="1547" max="1547" width="3.69921875" style="279" customWidth="1"/>
    <col min="1548" max="1548" width="2.5" style="279" customWidth="1"/>
    <col min="1549" max="1795" width="8.796875" style="279"/>
    <col min="1796" max="1796" width="1.09765625" style="279" customWidth="1"/>
    <col min="1797" max="1798" width="15.59765625" style="279" customWidth="1"/>
    <col min="1799" max="1799" width="15.19921875" style="279" customWidth="1"/>
    <col min="1800" max="1800" width="17.5" style="279" customWidth="1"/>
    <col min="1801" max="1801" width="15.09765625" style="279" customWidth="1"/>
    <col min="1802" max="1802" width="15.19921875" style="279" customWidth="1"/>
    <col min="1803" max="1803" width="3.69921875" style="279" customWidth="1"/>
    <col min="1804" max="1804" width="2.5" style="279" customWidth="1"/>
    <col min="1805" max="2051" width="8.796875" style="279"/>
    <col min="2052" max="2052" width="1.09765625" style="279" customWidth="1"/>
    <col min="2053" max="2054" width="15.59765625" style="279" customWidth="1"/>
    <col min="2055" max="2055" width="15.19921875" style="279" customWidth="1"/>
    <col min="2056" max="2056" width="17.5" style="279" customWidth="1"/>
    <col min="2057" max="2057" width="15.09765625" style="279" customWidth="1"/>
    <col min="2058" max="2058" width="15.19921875" style="279" customWidth="1"/>
    <col min="2059" max="2059" width="3.69921875" style="279" customWidth="1"/>
    <col min="2060" max="2060" width="2.5" style="279" customWidth="1"/>
    <col min="2061" max="2307" width="8.796875" style="279"/>
    <col min="2308" max="2308" width="1.09765625" style="279" customWidth="1"/>
    <col min="2309" max="2310" width="15.59765625" style="279" customWidth="1"/>
    <col min="2311" max="2311" width="15.19921875" style="279" customWidth="1"/>
    <col min="2312" max="2312" width="17.5" style="279" customWidth="1"/>
    <col min="2313" max="2313" width="15.09765625" style="279" customWidth="1"/>
    <col min="2314" max="2314" width="15.19921875" style="279" customWidth="1"/>
    <col min="2315" max="2315" width="3.69921875" style="279" customWidth="1"/>
    <col min="2316" max="2316" width="2.5" style="279" customWidth="1"/>
    <col min="2317" max="2563" width="8.796875" style="279"/>
    <col min="2564" max="2564" width="1.09765625" style="279" customWidth="1"/>
    <col min="2565" max="2566" width="15.59765625" style="279" customWidth="1"/>
    <col min="2567" max="2567" width="15.19921875" style="279" customWidth="1"/>
    <col min="2568" max="2568" width="17.5" style="279" customWidth="1"/>
    <col min="2569" max="2569" width="15.09765625" style="279" customWidth="1"/>
    <col min="2570" max="2570" width="15.19921875" style="279" customWidth="1"/>
    <col min="2571" max="2571" width="3.69921875" style="279" customWidth="1"/>
    <col min="2572" max="2572" width="2.5" style="279" customWidth="1"/>
    <col min="2573" max="2819" width="8.796875" style="279"/>
    <col min="2820" max="2820" width="1.09765625" style="279" customWidth="1"/>
    <col min="2821" max="2822" width="15.59765625" style="279" customWidth="1"/>
    <col min="2823" max="2823" width="15.19921875" style="279" customWidth="1"/>
    <col min="2824" max="2824" width="17.5" style="279" customWidth="1"/>
    <col min="2825" max="2825" width="15.09765625" style="279" customWidth="1"/>
    <col min="2826" max="2826" width="15.19921875" style="279" customWidth="1"/>
    <col min="2827" max="2827" width="3.69921875" style="279" customWidth="1"/>
    <col min="2828" max="2828" width="2.5" style="279" customWidth="1"/>
    <col min="2829" max="3075" width="8.796875" style="279"/>
    <col min="3076" max="3076" width="1.09765625" style="279" customWidth="1"/>
    <col min="3077" max="3078" width="15.59765625" style="279" customWidth="1"/>
    <col min="3079" max="3079" width="15.19921875" style="279" customWidth="1"/>
    <col min="3080" max="3080" width="17.5" style="279" customWidth="1"/>
    <col min="3081" max="3081" width="15.09765625" style="279" customWidth="1"/>
    <col min="3082" max="3082" width="15.19921875" style="279" customWidth="1"/>
    <col min="3083" max="3083" width="3.69921875" style="279" customWidth="1"/>
    <col min="3084" max="3084" width="2.5" style="279" customWidth="1"/>
    <col min="3085" max="3331" width="8.796875" style="279"/>
    <col min="3332" max="3332" width="1.09765625" style="279" customWidth="1"/>
    <col min="3333" max="3334" width="15.59765625" style="279" customWidth="1"/>
    <col min="3335" max="3335" width="15.19921875" style="279" customWidth="1"/>
    <col min="3336" max="3336" width="17.5" style="279" customWidth="1"/>
    <col min="3337" max="3337" width="15.09765625" style="279" customWidth="1"/>
    <col min="3338" max="3338" width="15.19921875" style="279" customWidth="1"/>
    <col min="3339" max="3339" width="3.69921875" style="279" customWidth="1"/>
    <col min="3340" max="3340" width="2.5" style="279" customWidth="1"/>
    <col min="3341" max="3587" width="8.796875" style="279"/>
    <col min="3588" max="3588" width="1.09765625" style="279" customWidth="1"/>
    <col min="3589" max="3590" width="15.59765625" style="279" customWidth="1"/>
    <col min="3591" max="3591" width="15.19921875" style="279" customWidth="1"/>
    <col min="3592" max="3592" width="17.5" style="279" customWidth="1"/>
    <col min="3593" max="3593" width="15.09765625" style="279" customWidth="1"/>
    <col min="3594" max="3594" width="15.19921875" style="279" customWidth="1"/>
    <col min="3595" max="3595" width="3.69921875" style="279" customWidth="1"/>
    <col min="3596" max="3596" width="2.5" style="279" customWidth="1"/>
    <col min="3597" max="3843" width="8.796875" style="279"/>
    <col min="3844" max="3844" width="1.09765625" style="279" customWidth="1"/>
    <col min="3845" max="3846" width="15.59765625" style="279" customWidth="1"/>
    <col min="3847" max="3847" width="15.19921875" style="279" customWidth="1"/>
    <col min="3848" max="3848" width="17.5" style="279" customWidth="1"/>
    <col min="3849" max="3849" width="15.09765625" style="279" customWidth="1"/>
    <col min="3850" max="3850" width="15.19921875" style="279" customWidth="1"/>
    <col min="3851" max="3851" width="3.69921875" style="279" customWidth="1"/>
    <col min="3852" max="3852" width="2.5" style="279" customWidth="1"/>
    <col min="3853" max="4099" width="8.796875" style="279"/>
    <col min="4100" max="4100" width="1.09765625" style="279" customWidth="1"/>
    <col min="4101" max="4102" width="15.59765625" style="279" customWidth="1"/>
    <col min="4103" max="4103" width="15.19921875" style="279" customWidth="1"/>
    <col min="4104" max="4104" width="17.5" style="279" customWidth="1"/>
    <col min="4105" max="4105" width="15.09765625" style="279" customWidth="1"/>
    <col min="4106" max="4106" width="15.19921875" style="279" customWidth="1"/>
    <col min="4107" max="4107" width="3.69921875" style="279" customWidth="1"/>
    <col min="4108" max="4108" width="2.5" style="279" customWidth="1"/>
    <col min="4109" max="4355" width="8.796875" style="279"/>
    <col min="4356" max="4356" width="1.09765625" style="279" customWidth="1"/>
    <col min="4357" max="4358" width="15.59765625" style="279" customWidth="1"/>
    <col min="4359" max="4359" width="15.19921875" style="279" customWidth="1"/>
    <col min="4360" max="4360" width="17.5" style="279" customWidth="1"/>
    <col min="4361" max="4361" width="15.09765625" style="279" customWidth="1"/>
    <col min="4362" max="4362" width="15.19921875" style="279" customWidth="1"/>
    <col min="4363" max="4363" width="3.69921875" style="279" customWidth="1"/>
    <col min="4364" max="4364" width="2.5" style="279" customWidth="1"/>
    <col min="4365" max="4611" width="8.796875" style="279"/>
    <col min="4612" max="4612" width="1.09765625" style="279" customWidth="1"/>
    <col min="4613" max="4614" width="15.59765625" style="279" customWidth="1"/>
    <col min="4615" max="4615" width="15.19921875" style="279" customWidth="1"/>
    <col min="4616" max="4616" width="17.5" style="279" customWidth="1"/>
    <col min="4617" max="4617" width="15.09765625" style="279" customWidth="1"/>
    <col min="4618" max="4618" width="15.19921875" style="279" customWidth="1"/>
    <col min="4619" max="4619" width="3.69921875" style="279" customWidth="1"/>
    <col min="4620" max="4620" width="2.5" style="279" customWidth="1"/>
    <col min="4621" max="4867" width="8.796875" style="279"/>
    <col min="4868" max="4868" width="1.09765625" style="279" customWidth="1"/>
    <col min="4869" max="4870" width="15.59765625" style="279" customWidth="1"/>
    <col min="4871" max="4871" width="15.19921875" style="279" customWidth="1"/>
    <col min="4872" max="4872" width="17.5" style="279" customWidth="1"/>
    <col min="4873" max="4873" width="15.09765625" style="279" customWidth="1"/>
    <col min="4874" max="4874" width="15.19921875" style="279" customWidth="1"/>
    <col min="4875" max="4875" width="3.69921875" style="279" customWidth="1"/>
    <col min="4876" max="4876" width="2.5" style="279" customWidth="1"/>
    <col min="4877" max="5123" width="8.796875" style="279"/>
    <col min="5124" max="5124" width="1.09765625" style="279" customWidth="1"/>
    <col min="5125" max="5126" width="15.59765625" style="279" customWidth="1"/>
    <col min="5127" max="5127" width="15.19921875" style="279" customWidth="1"/>
    <col min="5128" max="5128" width="17.5" style="279" customWidth="1"/>
    <col min="5129" max="5129" width="15.09765625" style="279" customWidth="1"/>
    <col min="5130" max="5130" width="15.19921875" style="279" customWidth="1"/>
    <col min="5131" max="5131" width="3.69921875" style="279" customWidth="1"/>
    <col min="5132" max="5132" width="2.5" style="279" customWidth="1"/>
    <col min="5133" max="5379" width="8.796875" style="279"/>
    <col min="5380" max="5380" width="1.09765625" style="279" customWidth="1"/>
    <col min="5381" max="5382" width="15.59765625" style="279" customWidth="1"/>
    <col min="5383" max="5383" width="15.19921875" style="279" customWidth="1"/>
    <col min="5384" max="5384" width="17.5" style="279" customWidth="1"/>
    <col min="5385" max="5385" width="15.09765625" style="279" customWidth="1"/>
    <col min="5386" max="5386" width="15.19921875" style="279" customWidth="1"/>
    <col min="5387" max="5387" width="3.69921875" style="279" customWidth="1"/>
    <col min="5388" max="5388" width="2.5" style="279" customWidth="1"/>
    <col min="5389" max="5635" width="8.796875" style="279"/>
    <col min="5636" max="5636" width="1.09765625" style="279" customWidth="1"/>
    <col min="5637" max="5638" width="15.59765625" style="279" customWidth="1"/>
    <col min="5639" max="5639" width="15.19921875" style="279" customWidth="1"/>
    <col min="5640" max="5640" width="17.5" style="279" customWidth="1"/>
    <col min="5641" max="5641" width="15.09765625" style="279" customWidth="1"/>
    <col min="5642" max="5642" width="15.19921875" style="279" customWidth="1"/>
    <col min="5643" max="5643" width="3.69921875" style="279" customWidth="1"/>
    <col min="5644" max="5644" width="2.5" style="279" customWidth="1"/>
    <col min="5645" max="5891" width="8.796875" style="279"/>
    <col min="5892" max="5892" width="1.09765625" style="279" customWidth="1"/>
    <col min="5893" max="5894" width="15.59765625" style="279" customWidth="1"/>
    <col min="5895" max="5895" width="15.19921875" style="279" customWidth="1"/>
    <col min="5896" max="5896" width="17.5" style="279" customWidth="1"/>
    <col min="5897" max="5897" width="15.09765625" style="279" customWidth="1"/>
    <col min="5898" max="5898" width="15.19921875" style="279" customWidth="1"/>
    <col min="5899" max="5899" width="3.69921875" style="279" customWidth="1"/>
    <col min="5900" max="5900" width="2.5" style="279" customWidth="1"/>
    <col min="5901" max="6147" width="8.796875" style="279"/>
    <col min="6148" max="6148" width="1.09765625" style="279" customWidth="1"/>
    <col min="6149" max="6150" width="15.59765625" style="279" customWidth="1"/>
    <col min="6151" max="6151" width="15.19921875" style="279" customWidth="1"/>
    <col min="6152" max="6152" width="17.5" style="279" customWidth="1"/>
    <col min="6153" max="6153" width="15.09765625" style="279" customWidth="1"/>
    <col min="6154" max="6154" width="15.19921875" style="279" customWidth="1"/>
    <col min="6155" max="6155" width="3.69921875" style="279" customWidth="1"/>
    <col min="6156" max="6156" width="2.5" style="279" customWidth="1"/>
    <col min="6157" max="6403" width="8.796875" style="279"/>
    <col min="6404" max="6404" width="1.09765625" style="279" customWidth="1"/>
    <col min="6405" max="6406" width="15.59765625" style="279" customWidth="1"/>
    <col min="6407" max="6407" width="15.19921875" style="279" customWidth="1"/>
    <col min="6408" max="6408" width="17.5" style="279" customWidth="1"/>
    <col min="6409" max="6409" width="15.09765625" style="279" customWidth="1"/>
    <col min="6410" max="6410" width="15.19921875" style="279" customWidth="1"/>
    <col min="6411" max="6411" width="3.69921875" style="279" customWidth="1"/>
    <col min="6412" max="6412" width="2.5" style="279" customWidth="1"/>
    <col min="6413" max="6659" width="8.796875" style="279"/>
    <col min="6660" max="6660" width="1.09765625" style="279" customWidth="1"/>
    <col min="6661" max="6662" width="15.59765625" style="279" customWidth="1"/>
    <col min="6663" max="6663" width="15.19921875" style="279" customWidth="1"/>
    <col min="6664" max="6664" width="17.5" style="279" customWidth="1"/>
    <col min="6665" max="6665" width="15.09765625" style="279" customWidth="1"/>
    <col min="6666" max="6666" width="15.19921875" style="279" customWidth="1"/>
    <col min="6667" max="6667" width="3.69921875" style="279" customWidth="1"/>
    <col min="6668" max="6668" width="2.5" style="279" customWidth="1"/>
    <col min="6669" max="6915" width="8.796875" style="279"/>
    <col min="6916" max="6916" width="1.09765625" style="279" customWidth="1"/>
    <col min="6917" max="6918" width="15.59765625" style="279" customWidth="1"/>
    <col min="6919" max="6919" width="15.19921875" style="279" customWidth="1"/>
    <col min="6920" max="6920" width="17.5" style="279" customWidth="1"/>
    <col min="6921" max="6921" width="15.09765625" style="279" customWidth="1"/>
    <col min="6922" max="6922" width="15.19921875" style="279" customWidth="1"/>
    <col min="6923" max="6923" width="3.69921875" style="279" customWidth="1"/>
    <col min="6924" max="6924" width="2.5" style="279" customWidth="1"/>
    <col min="6925" max="7171" width="8.796875" style="279"/>
    <col min="7172" max="7172" width="1.09765625" style="279" customWidth="1"/>
    <col min="7173" max="7174" width="15.59765625" style="279" customWidth="1"/>
    <col min="7175" max="7175" width="15.19921875" style="279" customWidth="1"/>
    <col min="7176" max="7176" width="17.5" style="279" customWidth="1"/>
    <col min="7177" max="7177" width="15.09765625" style="279" customWidth="1"/>
    <col min="7178" max="7178" width="15.19921875" style="279" customWidth="1"/>
    <col min="7179" max="7179" width="3.69921875" style="279" customWidth="1"/>
    <col min="7180" max="7180" width="2.5" style="279" customWidth="1"/>
    <col min="7181" max="7427" width="8.796875" style="279"/>
    <col min="7428" max="7428" width="1.09765625" style="279" customWidth="1"/>
    <col min="7429" max="7430" width="15.59765625" style="279" customWidth="1"/>
    <col min="7431" max="7431" width="15.19921875" style="279" customWidth="1"/>
    <col min="7432" max="7432" width="17.5" style="279" customWidth="1"/>
    <col min="7433" max="7433" width="15.09765625" style="279" customWidth="1"/>
    <col min="7434" max="7434" width="15.19921875" style="279" customWidth="1"/>
    <col min="7435" max="7435" width="3.69921875" style="279" customWidth="1"/>
    <col min="7436" max="7436" width="2.5" style="279" customWidth="1"/>
    <col min="7437" max="7683" width="8.796875" style="279"/>
    <col min="7684" max="7684" width="1.09765625" style="279" customWidth="1"/>
    <col min="7685" max="7686" width="15.59765625" style="279" customWidth="1"/>
    <col min="7687" max="7687" width="15.19921875" style="279" customWidth="1"/>
    <col min="7688" max="7688" width="17.5" style="279" customWidth="1"/>
    <col min="7689" max="7689" width="15.09765625" style="279" customWidth="1"/>
    <col min="7690" max="7690" width="15.19921875" style="279" customWidth="1"/>
    <col min="7691" max="7691" width="3.69921875" style="279" customWidth="1"/>
    <col min="7692" max="7692" width="2.5" style="279" customWidth="1"/>
    <col min="7693" max="7939" width="8.796875" style="279"/>
    <col min="7940" max="7940" width="1.09765625" style="279" customWidth="1"/>
    <col min="7941" max="7942" width="15.59765625" style="279" customWidth="1"/>
    <col min="7943" max="7943" width="15.19921875" style="279" customWidth="1"/>
    <col min="7944" max="7944" width="17.5" style="279" customWidth="1"/>
    <col min="7945" max="7945" width="15.09765625" style="279" customWidth="1"/>
    <col min="7946" max="7946" width="15.19921875" style="279" customWidth="1"/>
    <col min="7947" max="7947" width="3.69921875" style="279" customWidth="1"/>
    <col min="7948" max="7948" width="2.5" style="279" customWidth="1"/>
    <col min="7949" max="8195" width="8.796875" style="279"/>
    <col min="8196" max="8196" width="1.09765625" style="279" customWidth="1"/>
    <col min="8197" max="8198" width="15.59765625" style="279" customWidth="1"/>
    <col min="8199" max="8199" width="15.19921875" style="279" customWidth="1"/>
    <col min="8200" max="8200" width="17.5" style="279" customWidth="1"/>
    <col min="8201" max="8201" width="15.09765625" style="279" customWidth="1"/>
    <col min="8202" max="8202" width="15.19921875" style="279" customWidth="1"/>
    <col min="8203" max="8203" width="3.69921875" style="279" customWidth="1"/>
    <col min="8204" max="8204" width="2.5" style="279" customWidth="1"/>
    <col min="8205" max="8451" width="8.796875" style="279"/>
    <col min="8452" max="8452" width="1.09765625" style="279" customWidth="1"/>
    <col min="8453" max="8454" width="15.59765625" style="279" customWidth="1"/>
    <col min="8455" max="8455" width="15.19921875" style="279" customWidth="1"/>
    <col min="8456" max="8456" width="17.5" style="279" customWidth="1"/>
    <col min="8457" max="8457" width="15.09765625" style="279" customWidth="1"/>
    <col min="8458" max="8458" width="15.19921875" style="279" customWidth="1"/>
    <col min="8459" max="8459" width="3.69921875" style="279" customWidth="1"/>
    <col min="8460" max="8460" width="2.5" style="279" customWidth="1"/>
    <col min="8461" max="8707" width="8.796875" style="279"/>
    <col min="8708" max="8708" width="1.09765625" style="279" customWidth="1"/>
    <col min="8709" max="8710" width="15.59765625" style="279" customWidth="1"/>
    <col min="8711" max="8711" width="15.19921875" style="279" customWidth="1"/>
    <col min="8712" max="8712" width="17.5" style="279" customWidth="1"/>
    <col min="8713" max="8713" width="15.09765625" style="279" customWidth="1"/>
    <col min="8714" max="8714" width="15.19921875" style="279" customWidth="1"/>
    <col min="8715" max="8715" width="3.69921875" style="279" customWidth="1"/>
    <col min="8716" max="8716" width="2.5" style="279" customWidth="1"/>
    <col min="8717" max="8963" width="8.796875" style="279"/>
    <col min="8964" max="8964" width="1.09765625" style="279" customWidth="1"/>
    <col min="8965" max="8966" width="15.59765625" style="279" customWidth="1"/>
    <col min="8967" max="8967" width="15.19921875" style="279" customWidth="1"/>
    <col min="8968" max="8968" width="17.5" style="279" customWidth="1"/>
    <col min="8969" max="8969" width="15.09765625" style="279" customWidth="1"/>
    <col min="8970" max="8970" width="15.19921875" style="279" customWidth="1"/>
    <col min="8971" max="8971" width="3.69921875" style="279" customWidth="1"/>
    <col min="8972" max="8972" width="2.5" style="279" customWidth="1"/>
    <col min="8973" max="9219" width="8.796875" style="279"/>
    <col min="9220" max="9220" width="1.09765625" style="279" customWidth="1"/>
    <col min="9221" max="9222" width="15.59765625" style="279" customWidth="1"/>
    <col min="9223" max="9223" width="15.19921875" style="279" customWidth="1"/>
    <col min="9224" max="9224" width="17.5" style="279" customWidth="1"/>
    <col min="9225" max="9225" width="15.09765625" style="279" customWidth="1"/>
    <col min="9226" max="9226" width="15.19921875" style="279" customWidth="1"/>
    <col min="9227" max="9227" width="3.69921875" style="279" customWidth="1"/>
    <col min="9228" max="9228" width="2.5" style="279" customWidth="1"/>
    <col min="9229" max="9475" width="8.796875" style="279"/>
    <col min="9476" max="9476" width="1.09765625" style="279" customWidth="1"/>
    <col min="9477" max="9478" width="15.59765625" style="279" customWidth="1"/>
    <col min="9479" max="9479" width="15.19921875" style="279" customWidth="1"/>
    <col min="9480" max="9480" width="17.5" style="279" customWidth="1"/>
    <col min="9481" max="9481" width="15.09765625" style="279" customWidth="1"/>
    <col min="9482" max="9482" width="15.19921875" style="279" customWidth="1"/>
    <col min="9483" max="9483" width="3.69921875" style="279" customWidth="1"/>
    <col min="9484" max="9484" width="2.5" style="279" customWidth="1"/>
    <col min="9485" max="9731" width="8.796875" style="279"/>
    <col min="9732" max="9732" width="1.09765625" style="279" customWidth="1"/>
    <col min="9733" max="9734" width="15.59765625" style="279" customWidth="1"/>
    <col min="9735" max="9735" width="15.19921875" style="279" customWidth="1"/>
    <col min="9736" max="9736" width="17.5" style="279" customWidth="1"/>
    <col min="9737" max="9737" width="15.09765625" style="279" customWidth="1"/>
    <col min="9738" max="9738" width="15.19921875" style="279" customWidth="1"/>
    <col min="9739" max="9739" width="3.69921875" style="279" customWidth="1"/>
    <col min="9740" max="9740" width="2.5" style="279" customWidth="1"/>
    <col min="9741" max="9987" width="8.796875" style="279"/>
    <col min="9988" max="9988" width="1.09765625" style="279" customWidth="1"/>
    <col min="9989" max="9990" width="15.59765625" style="279" customWidth="1"/>
    <col min="9991" max="9991" width="15.19921875" style="279" customWidth="1"/>
    <col min="9992" max="9992" width="17.5" style="279" customWidth="1"/>
    <col min="9993" max="9993" width="15.09765625" style="279" customWidth="1"/>
    <col min="9994" max="9994" width="15.19921875" style="279" customWidth="1"/>
    <col min="9995" max="9995" width="3.69921875" style="279" customWidth="1"/>
    <col min="9996" max="9996" width="2.5" style="279" customWidth="1"/>
    <col min="9997" max="10243" width="8.796875" style="279"/>
    <col min="10244" max="10244" width="1.09765625" style="279" customWidth="1"/>
    <col min="10245" max="10246" width="15.59765625" style="279" customWidth="1"/>
    <col min="10247" max="10247" width="15.19921875" style="279" customWidth="1"/>
    <col min="10248" max="10248" width="17.5" style="279" customWidth="1"/>
    <col min="10249" max="10249" width="15.09765625" style="279" customWidth="1"/>
    <col min="10250" max="10250" width="15.19921875" style="279" customWidth="1"/>
    <col min="10251" max="10251" width="3.69921875" style="279" customWidth="1"/>
    <col min="10252" max="10252" width="2.5" style="279" customWidth="1"/>
    <col min="10253" max="10499" width="8.796875" style="279"/>
    <col min="10500" max="10500" width="1.09765625" style="279" customWidth="1"/>
    <col min="10501" max="10502" width="15.59765625" style="279" customWidth="1"/>
    <col min="10503" max="10503" width="15.19921875" style="279" customWidth="1"/>
    <col min="10504" max="10504" width="17.5" style="279" customWidth="1"/>
    <col min="10505" max="10505" width="15.09765625" style="279" customWidth="1"/>
    <col min="10506" max="10506" width="15.19921875" style="279" customWidth="1"/>
    <col min="10507" max="10507" width="3.69921875" style="279" customWidth="1"/>
    <col min="10508" max="10508" width="2.5" style="279" customWidth="1"/>
    <col min="10509" max="10755" width="8.796875" style="279"/>
    <col min="10756" max="10756" width="1.09765625" style="279" customWidth="1"/>
    <col min="10757" max="10758" width="15.59765625" style="279" customWidth="1"/>
    <col min="10759" max="10759" width="15.19921875" style="279" customWidth="1"/>
    <col min="10760" max="10760" width="17.5" style="279" customWidth="1"/>
    <col min="10761" max="10761" width="15.09765625" style="279" customWidth="1"/>
    <col min="10762" max="10762" width="15.19921875" style="279" customWidth="1"/>
    <col min="10763" max="10763" width="3.69921875" style="279" customWidth="1"/>
    <col min="10764" max="10764" width="2.5" style="279" customWidth="1"/>
    <col min="10765" max="11011" width="8.796875" style="279"/>
    <col min="11012" max="11012" width="1.09765625" style="279" customWidth="1"/>
    <col min="11013" max="11014" width="15.59765625" style="279" customWidth="1"/>
    <col min="11015" max="11015" width="15.19921875" style="279" customWidth="1"/>
    <col min="11016" max="11016" width="17.5" style="279" customWidth="1"/>
    <col min="11017" max="11017" width="15.09765625" style="279" customWidth="1"/>
    <col min="11018" max="11018" width="15.19921875" style="279" customWidth="1"/>
    <col min="11019" max="11019" width="3.69921875" style="279" customWidth="1"/>
    <col min="11020" max="11020" width="2.5" style="279" customWidth="1"/>
    <col min="11021" max="11267" width="8.796875" style="279"/>
    <col min="11268" max="11268" width="1.09765625" style="279" customWidth="1"/>
    <col min="11269" max="11270" width="15.59765625" style="279" customWidth="1"/>
    <col min="11271" max="11271" width="15.19921875" style="279" customWidth="1"/>
    <col min="11272" max="11272" width="17.5" style="279" customWidth="1"/>
    <col min="11273" max="11273" width="15.09765625" style="279" customWidth="1"/>
    <col min="11274" max="11274" width="15.19921875" style="279" customWidth="1"/>
    <col min="11275" max="11275" width="3.69921875" style="279" customWidth="1"/>
    <col min="11276" max="11276" width="2.5" style="279" customWidth="1"/>
    <col min="11277" max="11523" width="8.796875" style="279"/>
    <col min="11524" max="11524" width="1.09765625" style="279" customWidth="1"/>
    <col min="11525" max="11526" width="15.59765625" style="279" customWidth="1"/>
    <col min="11527" max="11527" width="15.19921875" style="279" customWidth="1"/>
    <col min="11528" max="11528" width="17.5" style="279" customWidth="1"/>
    <col min="11529" max="11529" width="15.09765625" style="279" customWidth="1"/>
    <col min="11530" max="11530" width="15.19921875" style="279" customWidth="1"/>
    <col min="11531" max="11531" width="3.69921875" style="279" customWidth="1"/>
    <col min="11532" max="11532" width="2.5" style="279" customWidth="1"/>
    <col min="11533" max="11779" width="8.796875" style="279"/>
    <col min="11780" max="11780" width="1.09765625" style="279" customWidth="1"/>
    <col min="11781" max="11782" width="15.59765625" style="279" customWidth="1"/>
    <col min="11783" max="11783" width="15.19921875" style="279" customWidth="1"/>
    <col min="11784" max="11784" width="17.5" style="279" customWidth="1"/>
    <col min="11785" max="11785" width="15.09765625" style="279" customWidth="1"/>
    <col min="11786" max="11786" width="15.19921875" style="279" customWidth="1"/>
    <col min="11787" max="11787" width="3.69921875" style="279" customWidth="1"/>
    <col min="11788" max="11788" width="2.5" style="279" customWidth="1"/>
    <col min="11789" max="12035" width="8.796875" style="279"/>
    <col min="12036" max="12036" width="1.09765625" style="279" customWidth="1"/>
    <col min="12037" max="12038" width="15.59765625" style="279" customWidth="1"/>
    <col min="12039" max="12039" width="15.19921875" style="279" customWidth="1"/>
    <col min="12040" max="12040" width="17.5" style="279" customWidth="1"/>
    <col min="12041" max="12041" width="15.09765625" style="279" customWidth="1"/>
    <col min="12042" max="12042" width="15.19921875" style="279" customWidth="1"/>
    <col min="12043" max="12043" width="3.69921875" style="279" customWidth="1"/>
    <col min="12044" max="12044" width="2.5" style="279" customWidth="1"/>
    <col min="12045" max="12291" width="8.796875" style="279"/>
    <col min="12292" max="12292" width="1.09765625" style="279" customWidth="1"/>
    <col min="12293" max="12294" width="15.59765625" style="279" customWidth="1"/>
    <col min="12295" max="12295" width="15.19921875" style="279" customWidth="1"/>
    <col min="12296" max="12296" width="17.5" style="279" customWidth="1"/>
    <col min="12297" max="12297" width="15.09765625" style="279" customWidth="1"/>
    <col min="12298" max="12298" width="15.19921875" style="279" customWidth="1"/>
    <col min="12299" max="12299" width="3.69921875" style="279" customWidth="1"/>
    <col min="12300" max="12300" width="2.5" style="279" customWidth="1"/>
    <col min="12301" max="12547" width="8.796875" style="279"/>
    <col min="12548" max="12548" width="1.09765625" style="279" customWidth="1"/>
    <col min="12549" max="12550" width="15.59765625" style="279" customWidth="1"/>
    <col min="12551" max="12551" width="15.19921875" style="279" customWidth="1"/>
    <col min="12552" max="12552" width="17.5" style="279" customWidth="1"/>
    <col min="12553" max="12553" width="15.09765625" style="279" customWidth="1"/>
    <col min="12554" max="12554" width="15.19921875" style="279" customWidth="1"/>
    <col min="12555" max="12555" width="3.69921875" style="279" customWidth="1"/>
    <col min="12556" max="12556" width="2.5" style="279" customWidth="1"/>
    <col min="12557" max="12803" width="8.796875" style="279"/>
    <col min="12804" max="12804" width="1.09765625" style="279" customWidth="1"/>
    <col min="12805" max="12806" width="15.59765625" style="279" customWidth="1"/>
    <col min="12807" max="12807" width="15.19921875" style="279" customWidth="1"/>
    <col min="12808" max="12808" width="17.5" style="279" customWidth="1"/>
    <col min="12809" max="12809" width="15.09765625" style="279" customWidth="1"/>
    <col min="12810" max="12810" width="15.19921875" style="279" customWidth="1"/>
    <col min="12811" max="12811" width="3.69921875" style="279" customWidth="1"/>
    <col min="12812" max="12812" width="2.5" style="279" customWidth="1"/>
    <col min="12813" max="13059" width="8.796875" style="279"/>
    <col min="13060" max="13060" width="1.09765625" style="279" customWidth="1"/>
    <col min="13061" max="13062" width="15.59765625" style="279" customWidth="1"/>
    <col min="13063" max="13063" width="15.19921875" style="279" customWidth="1"/>
    <col min="13064" max="13064" width="17.5" style="279" customWidth="1"/>
    <col min="13065" max="13065" width="15.09765625" style="279" customWidth="1"/>
    <col min="13066" max="13066" width="15.19921875" style="279" customWidth="1"/>
    <col min="13067" max="13067" width="3.69921875" style="279" customWidth="1"/>
    <col min="13068" max="13068" width="2.5" style="279" customWidth="1"/>
    <col min="13069" max="13315" width="8.796875" style="279"/>
    <col min="13316" max="13316" width="1.09765625" style="279" customWidth="1"/>
    <col min="13317" max="13318" width="15.59765625" style="279" customWidth="1"/>
    <col min="13319" max="13319" width="15.19921875" style="279" customWidth="1"/>
    <col min="13320" max="13320" width="17.5" style="279" customWidth="1"/>
    <col min="13321" max="13321" width="15.09765625" style="279" customWidth="1"/>
    <col min="13322" max="13322" width="15.19921875" style="279" customWidth="1"/>
    <col min="13323" max="13323" width="3.69921875" style="279" customWidth="1"/>
    <col min="13324" max="13324" width="2.5" style="279" customWidth="1"/>
    <col min="13325" max="13571" width="8.796875" style="279"/>
    <col min="13572" max="13572" width="1.09765625" style="279" customWidth="1"/>
    <col min="13573" max="13574" width="15.59765625" style="279" customWidth="1"/>
    <col min="13575" max="13575" width="15.19921875" style="279" customWidth="1"/>
    <col min="13576" max="13576" width="17.5" style="279" customWidth="1"/>
    <col min="13577" max="13577" width="15.09765625" style="279" customWidth="1"/>
    <col min="13578" max="13578" width="15.19921875" style="279" customWidth="1"/>
    <col min="13579" max="13579" width="3.69921875" style="279" customWidth="1"/>
    <col min="13580" max="13580" width="2.5" style="279" customWidth="1"/>
    <col min="13581" max="13827" width="8.796875" style="279"/>
    <col min="13828" max="13828" width="1.09765625" style="279" customWidth="1"/>
    <col min="13829" max="13830" width="15.59765625" style="279" customWidth="1"/>
    <col min="13831" max="13831" width="15.19921875" style="279" customWidth="1"/>
    <col min="13832" max="13832" width="17.5" style="279" customWidth="1"/>
    <col min="13833" max="13833" width="15.09765625" style="279" customWidth="1"/>
    <col min="13834" max="13834" width="15.19921875" style="279" customWidth="1"/>
    <col min="13835" max="13835" width="3.69921875" style="279" customWidth="1"/>
    <col min="13836" max="13836" width="2.5" style="279" customWidth="1"/>
    <col min="13837" max="14083" width="8.796875" style="279"/>
    <col min="14084" max="14084" width="1.09765625" style="279" customWidth="1"/>
    <col min="14085" max="14086" width="15.59765625" style="279" customWidth="1"/>
    <col min="14087" max="14087" width="15.19921875" style="279" customWidth="1"/>
    <col min="14088" max="14088" width="17.5" style="279" customWidth="1"/>
    <col min="14089" max="14089" width="15.09765625" style="279" customWidth="1"/>
    <col min="14090" max="14090" width="15.19921875" style="279" customWidth="1"/>
    <col min="14091" max="14091" width="3.69921875" style="279" customWidth="1"/>
    <col min="14092" max="14092" width="2.5" style="279" customWidth="1"/>
    <col min="14093" max="14339" width="8.796875" style="279"/>
    <col min="14340" max="14340" width="1.09765625" style="279" customWidth="1"/>
    <col min="14341" max="14342" width="15.59765625" style="279" customWidth="1"/>
    <col min="14343" max="14343" width="15.19921875" style="279" customWidth="1"/>
    <col min="14344" max="14344" width="17.5" style="279" customWidth="1"/>
    <col min="14345" max="14345" width="15.09765625" style="279" customWidth="1"/>
    <col min="14346" max="14346" width="15.19921875" style="279" customWidth="1"/>
    <col min="14347" max="14347" width="3.69921875" style="279" customWidth="1"/>
    <col min="14348" max="14348" width="2.5" style="279" customWidth="1"/>
    <col min="14349" max="14595" width="8.796875" style="279"/>
    <col min="14596" max="14596" width="1.09765625" style="279" customWidth="1"/>
    <col min="14597" max="14598" width="15.59765625" style="279" customWidth="1"/>
    <col min="14599" max="14599" width="15.19921875" style="279" customWidth="1"/>
    <col min="14600" max="14600" width="17.5" style="279" customWidth="1"/>
    <col min="14601" max="14601" width="15.09765625" style="279" customWidth="1"/>
    <col min="14602" max="14602" width="15.19921875" style="279" customWidth="1"/>
    <col min="14603" max="14603" width="3.69921875" style="279" customWidth="1"/>
    <col min="14604" max="14604" width="2.5" style="279" customWidth="1"/>
    <col min="14605" max="14851" width="8.796875" style="279"/>
    <col min="14852" max="14852" width="1.09765625" style="279" customWidth="1"/>
    <col min="14853" max="14854" width="15.59765625" style="279" customWidth="1"/>
    <col min="14855" max="14855" width="15.19921875" style="279" customWidth="1"/>
    <col min="14856" max="14856" width="17.5" style="279" customWidth="1"/>
    <col min="14857" max="14857" width="15.09765625" style="279" customWidth="1"/>
    <col min="14858" max="14858" width="15.19921875" style="279" customWidth="1"/>
    <col min="14859" max="14859" width="3.69921875" style="279" customWidth="1"/>
    <col min="14860" max="14860" width="2.5" style="279" customWidth="1"/>
    <col min="14861" max="15107" width="8.796875" style="279"/>
    <col min="15108" max="15108" width="1.09765625" style="279" customWidth="1"/>
    <col min="15109" max="15110" width="15.59765625" style="279" customWidth="1"/>
    <col min="15111" max="15111" width="15.19921875" style="279" customWidth="1"/>
    <col min="15112" max="15112" width="17.5" style="279" customWidth="1"/>
    <col min="15113" max="15113" width="15.09765625" style="279" customWidth="1"/>
    <col min="15114" max="15114" width="15.19921875" style="279" customWidth="1"/>
    <col min="15115" max="15115" width="3.69921875" style="279" customWidth="1"/>
    <col min="15116" max="15116" width="2.5" style="279" customWidth="1"/>
    <col min="15117" max="15363" width="8.796875" style="279"/>
    <col min="15364" max="15364" width="1.09765625" style="279" customWidth="1"/>
    <col min="15365" max="15366" width="15.59765625" style="279" customWidth="1"/>
    <col min="15367" max="15367" width="15.19921875" style="279" customWidth="1"/>
    <col min="15368" max="15368" width="17.5" style="279" customWidth="1"/>
    <col min="15369" max="15369" width="15.09765625" style="279" customWidth="1"/>
    <col min="15370" max="15370" width="15.19921875" style="279" customWidth="1"/>
    <col min="15371" max="15371" width="3.69921875" style="279" customWidth="1"/>
    <col min="15372" max="15372" width="2.5" style="279" customWidth="1"/>
    <col min="15373" max="15619" width="8.796875" style="279"/>
    <col min="15620" max="15620" width="1.09765625" style="279" customWidth="1"/>
    <col min="15621" max="15622" width="15.59765625" style="279" customWidth="1"/>
    <col min="15623" max="15623" width="15.19921875" style="279" customWidth="1"/>
    <col min="15624" max="15624" width="17.5" style="279" customWidth="1"/>
    <col min="15625" max="15625" width="15.09765625" style="279" customWidth="1"/>
    <col min="15626" max="15626" width="15.19921875" style="279" customWidth="1"/>
    <col min="15627" max="15627" width="3.69921875" style="279" customWidth="1"/>
    <col min="15628" max="15628" width="2.5" style="279" customWidth="1"/>
    <col min="15629" max="15875" width="8.796875" style="279"/>
    <col min="15876" max="15876" width="1.09765625" style="279" customWidth="1"/>
    <col min="15877" max="15878" width="15.59765625" style="279" customWidth="1"/>
    <col min="15879" max="15879" width="15.19921875" style="279" customWidth="1"/>
    <col min="15880" max="15880" width="17.5" style="279" customWidth="1"/>
    <col min="15881" max="15881" width="15.09765625" style="279" customWidth="1"/>
    <col min="15882" max="15882" width="15.19921875" style="279" customWidth="1"/>
    <col min="15883" max="15883" width="3.69921875" style="279" customWidth="1"/>
    <col min="15884" max="15884" width="2.5" style="279" customWidth="1"/>
    <col min="15885" max="16131" width="8.796875" style="279"/>
    <col min="16132" max="16132" width="1.09765625" style="279" customWidth="1"/>
    <col min="16133" max="16134" width="15.59765625" style="279" customWidth="1"/>
    <col min="16135" max="16135" width="15.19921875" style="279" customWidth="1"/>
    <col min="16136" max="16136" width="17.5" style="279" customWidth="1"/>
    <col min="16137" max="16137" width="15.09765625" style="279" customWidth="1"/>
    <col min="16138" max="16138" width="15.19921875" style="279" customWidth="1"/>
    <col min="16139" max="16139" width="3.69921875" style="279" customWidth="1"/>
    <col min="16140" max="16140" width="2.5" style="279" customWidth="1"/>
    <col min="16141" max="16384" width="8.796875" style="279"/>
  </cols>
  <sheetData>
    <row r="1" spans="1:11" ht="27.75" customHeight="1">
      <c r="A1" s="242"/>
      <c r="B1" s="244" t="s">
        <v>404</v>
      </c>
      <c r="C1" s="244"/>
      <c r="D1" s="244"/>
      <c r="E1" s="244"/>
      <c r="F1" s="244"/>
      <c r="G1" s="244"/>
      <c r="H1" s="244"/>
      <c r="I1" s="244"/>
      <c r="J1" s="244"/>
    </row>
    <row r="2" spans="1:11" ht="15.75" customHeight="1">
      <c r="A2" s="242"/>
      <c r="B2" s="319" t="s">
        <v>405</v>
      </c>
      <c r="C2" s="243"/>
      <c r="D2" s="243"/>
      <c r="E2" s="243"/>
      <c r="F2" s="243"/>
      <c r="G2" s="243"/>
      <c r="H2" s="243"/>
      <c r="I2" s="243"/>
      <c r="J2" s="245" t="s">
        <v>406</v>
      </c>
    </row>
    <row r="3" spans="1:11" ht="15.75" customHeight="1">
      <c r="A3" s="242"/>
      <c r="B3" s="319"/>
      <c r="C3" s="243"/>
      <c r="D3" s="243"/>
      <c r="E3" s="243"/>
      <c r="F3" s="243"/>
      <c r="G3" s="243"/>
      <c r="H3" s="243"/>
      <c r="I3" s="243"/>
      <c r="J3" s="245"/>
    </row>
    <row r="4" spans="1:11" ht="18" customHeight="1">
      <c r="A4" s="1276" t="s">
        <v>407</v>
      </c>
      <c r="B4" s="1276"/>
      <c r="C4" s="1276"/>
      <c r="D4" s="1276"/>
      <c r="E4" s="1276"/>
      <c r="F4" s="1276"/>
      <c r="G4" s="1276"/>
      <c r="H4" s="1276"/>
      <c r="I4" s="1276"/>
      <c r="J4" s="1276"/>
    </row>
    <row r="5" spans="1:11" ht="12" customHeight="1">
      <c r="A5" s="246"/>
      <c r="B5" s="246"/>
      <c r="C5" s="246"/>
      <c r="D5" s="246"/>
      <c r="E5" s="246"/>
      <c r="F5" s="246"/>
      <c r="G5" s="246"/>
      <c r="H5" s="246"/>
      <c r="I5" s="246"/>
      <c r="J5" s="246"/>
    </row>
    <row r="6" spans="1:11" ht="43.5" customHeight="1">
      <c r="A6" s="246"/>
      <c r="B6" s="247" t="s">
        <v>333</v>
      </c>
      <c r="C6" s="1278"/>
      <c r="D6" s="1279"/>
      <c r="E6" s="1279"/>
      <c r="F6" s="1279"/>
      <c r="G6" s="1279"/>
      <c r="H6" s="1279"/>
      <c r="I6" s="1279"/>
      <c r="J6" s="1280"/>
    </row>
    <row r="7" spans="1:11" ht="43.5" customHeight="1">
      <c r="A7" s="243"/>
      <c r="B7" s="249" t="s">
        <v>217</v>
      </c>
      <c r="C7" s="1282" t="s">
        <v>336</v>
      </c>
      <c r="D7" s="1282"/>
      <c r="E7" s="1282"/>
      <c r="F7" s="1282"/>
      <c r="G7" s="1282"/>
      <c r="H7" s="1282"/>
      <c r="I7" s="1282"/>
      <c r="J7" s="1282"/>
      <c r="K7" s="321"/>
    </row>
    <row r="8" spans="1:11" ht="43.5" customHeight="1">
      <c r="A8" s="243"/>
      <c r="B8" s="322" t="s">
        <v>408</v>
      </c>
      <c r="C8" s="1375" t="s">
        <v>409</v>
      </c>
      <c r="D8" s="1376"/>
      <c r="E8" s="1376"/>
      <c r="F8" s="1376"/>
      <c r="G8" s="1376"/>
      <c r="H8" s="1376"/>
      <c r="I8" s="1376"/>
      <c r="J8" s="1377"/>
      <c r="K8" s="321"/>
    </row>
    <row r="9" spans="1:11" ht="19.5" customHeight="1">
      <c r="A9" s="243"/>
      <c r="B9" s="1371" t="s">
        <v>394</v>
      </c>
      <c r="C9" s="1281" t="s">
        <v>338</v>
      </c>
      <c r="D9" s="1282"/>
      <c r="E9" s="1282"/>
      <c r="F9" s="1282"/>
      <c r="G9" s="1282"/>
      <c r="H9" s="1282"/>
      <c r="I9" s="1282"/>
      <c r="J9" s="1282"/>
      <c r="K9" s="321"/>
    </row>
    <row r="10" spans="1:11" ht="40.5" customHeight="1">
      <c r="A10" s="243"/>
      <c r="B10" s="1372"/>
      <c r="C10" s="254" t="s">
        <v>16</v>
      </c>
      <c r="D10" s="254" t="s">
        <v>17</v>
      </c>
      <c r="E10" s="1275" t="s">
        <v>339</v>
      </c>
      <c r="F10" s="1275"/>
      <c r="G10" s="1275"/>
      <c r="H10" s="1290" t="s">
        <v>340</v>
      </c>
      <c r="I10" s="1290"/>
      <c r="J10" s="256" t="s">
        <v>341</v>
      </c>
    </row>
    <row r="11" spans="1:11" ht="19.5" customHeight="1">
      <c r="A11" s="243"/>
      <c r="B11" s="1372"/>
      <c r="C11" s="257"/>
      <c r="D11" s="257"/>
      <c r="E11" s="1275"/>
      <c r="F11" s="1275"/>
      <c r="G11" s="1275"/>
      <c r="H11" s="258"/>
      <c r="I11" s="255" t="s">
        <v>342</v>
      </c>
      <c r="J11" s="258"/>
    </row>
    <row r="12" spans="1:11" ht="19.5" customHeight="1">
      <c r="A12" s="243"/>
      <c r="B12" s="1372"/>
      <c r="C12" s="257"/>
      <c r="D12" s="257"/>
      <c r="E12" s="1275"/>
      <c r="F12" s="1275"/>
      <c r="G12" s="1275"/>
      <c r="H12" s="258"/>
      <c r="I12" s="255" t="s">
        <v>342</v>
      </c>
      <c r="J12" s="258"/>
    </row>
    <row r="13" spans="1:11" ht="19.5" customHeight="1">
      <c r="A13" s="243"/>
      <c r="B13" s="1372"/>
      <c r="C13" s="257"/>
      <c r="D13" s="257"/>
      <c r="E13" s="1275"/>
      <c r="F13" s="1275"/>
      <c r="G13" s="1275"/>
      <c r="H13" s="258"/>
      <c r="I13" s="255" t="s">
        <v>342</v>
      </c>
      <c r="J13" s="258"/>
    </row>
    <row r="14" spans="1:11" ht="19.5" customHeight="1">
      <c r="A14" s="243"/>
      <c r="B14" s="1372"/>
      <c r="C14" s="1301" t="s">
        <v>349</v>
      </c>
      <c r="D14" s="1302"/>
      <c r="E14" s="1302"/>
      <c r="F14" s="1302"/>
      <c r="G14" s="1302"/>
      <c r="H14" s="1302"/>
      <c r="I14" s="1302"/>
      <c r="J14" s="1303"/>
    </row>
    <row r="15" spans="1:11" ht="40.5" customHeight="1">
      <c r="A15" s="243"/>
      <c r="B15" s="1372"/>
      <c r="C15" s="254" t="s">
        <v>16</v>
      </c>
      <c r="D15" s="254" t="s">
        <v>17</v>
      </c>
      <c r="E15" s="1275" t="s">
        <v>339</v>
      </c>
      <c r="F15" s="1275"/>
      <c r="G15" s="1275"/>
      <c r="H15" s="1290" t="s">
        <v>340</v>
      </c>
      <c r="I15" s="1290"/>
      <c r="J15" s="256" t="s">
        <v>341</v>
      </c>
    </row>
    <row r="16" spans="1:11" ht="19.5" customHeight="1">
      <c r="A16" s="243"/>
      <c r="B16" s="1372"/>
      <c r="C16" s="257"/>
      <c r="D16" s="257"/>
      <c r="E16" s="1275"/>
      <c r="F16" s="1275"/>
      <c r="G16" s="1275"/>
      <c r="H16" s="258"/>
      <c r="I16" s="255" t="s">
        <v>342</v>
      </c>
      <c r="J16" s="258"/>
      <c r="K16" s="321"/>
    </row>
    <row r="17" spans="1:12" ht="19.5" customHeight="1">
      <c r="A17" s="243"/>
      <c r="B17" s="1372"/>
      <c r="C17" s="257"/>
      <c r="D17" s="257"/>
      <c r="E17" s="1275"/>
      <c r="F17" s="1275"/>
      <c r="G17" s="1275"/>
      <c r="H17" s="258"/>
      <c r="I17" s="255" t="s">
        <v>342</v>
      </c>
      <c r="J17" s="258"/>
    </row>
    <row r="18" spans="1:12" ht="19.5" customHeight="1">
      <c r="A18" s="243"/>
      <c r="B18" s="1373"/>
      <c r="C18" s="257"/>
      <c r="D18" s="257"/>
      <c r="E18" s="1275"/>
      <c r="F18" s="1275"/>
      <c r="G18" s="1275"/>
      <c r="H18" s="258"/>
      <c r="I18" s="255" t="s">
        <v>342</v>
      </c>
      <c r="J18" s="258"/>
    </row>
    <row r="19" spans="1:12" ht="19.5" customHeight="1">
      <c r="A19" s="243"/>
      <c r="B19" s="1366" t="s">
        <v>350</v>
      </c>
      <c r="C19" s="1368" t="s">
        <v>351</v>
      </c>
      <c r="D19" s="1369"/>
      <c r="E19" s="1369"/>
      <c r="F19" s="1369"/>
      <c r="G19" s="1370"/>
      <c r="H19" s="1278" t="s">
        <v>352</v>
      </c>
      <c r="I19" s="1279"/>
      <c r="J19" s="1280"/>
    </row>
    <row r="20" spans="1:12" ht="35.25" customHeight="1">
      <c r="A20" s="243"/>
      <c r="B20" s="1367"/>
      <c r="C20" s="1298"/>
      <c r="D20" s="1299"/>
      <c r="E20" s="1299"/>
      <c r="F20" s="1299"/>
      <c r="G20" s="1300"/>
      <c r="H20" s="1304"/>
      <c r="I20" s="1305"/>
      <c r="J20" s="1306"/>
    </row>
    <row r="21" spans="1:12" ht="6" customHeight="1">
      <c r="A21" s="243"/>
      <c r="B21" s="243"/>
      <c r="C21" s="243"/>
      <c r="D21" s="243"/>
      <c r="E21" s="243"/>
      <c r="F21" s="243"/>
      <c r="G21" s="243"/>
      <c r="H21" s="243"/>
      <c r="I21" s="243"/>
      <c r="J21" s="243"/>
    </row>
    <row r="22" spans="1:12" ht="20.25" customHeight="1">
      <c r="A22" s="243"/>
      <c r="B22" s="243" t="s">
        <v>272</v>
      </c>
      <c r="C22" s="243"/>
      <c r="D22" s="243"/>
      <c r="E22" s="243"/>
      <c r="F22" s="243"/>
      <c r="G22" s="243"/>
      <c r="H22" s="243"/>
      <c r="I22" s="243"/>
      <c r="J22" s="243"/>
      <c r="K22" s="307"/>
      <c r="L22" s="307"/>
    </row>
    <row r="23" spans="1:12" ht="62.25" customHeight="1">
      <c r="A23" s="243"/>
      <c r="B23" s="1291" t="s">
        <v>410</v>
      </c>
      <c r="C23" s="1291"/>
      <c r="D23" s="1291"/>
      <c r="E23" s="1291"/>
      <c r="F23" s="1291"/>
      <c r="G23" s="1291"/>
      <c r="H23" s="1291"/>
      <c r="I23" s="1291"/>
      <c r="J23" s="1291"/>
      <c r="K23" s="307"/>
      <c r="L23" s="307"/>
    </row>
    <row r="24" spans="1:12" ht="39" customHeight="1">
      <c r="A24" s="243"/>
      <c r="B24" s="1291" t="s">
        <v>397</v>
      </c>
      <c r="C24" s="1291"/>
      <c r="D24" s="1291"/>
      <c r="E24" s="1291"/>
      <c r="F24" s="1291"/>
      <c r="G24" s="1291"/>
      <c r="H24" s="1291"/>
      <c r="I24" s="1291"/>
      <c r="J24" s="1291"/>
      <c r="K24" s="307"/>
      <c r="L24" s="307"/>
    </row>
    <row r="25" spans="1:12" ht="29.25" customHeight="1">
      <c r="A25" s="243"/>
      <c r="B25" s="1292" t="s">
        <v>398</v>
      </c>
      <c r="C25" s="1292"/>
      <c r="D25" s="1292"/>
      <c r="E25" s="1292"/>
      <c r="F25" s="1292"/>
      <c r="G25" s="1292"/>
      <c r="H25" s="1292"/>
      <c r="I25" s="1292"/>
      <c r="J25" s="1292"/>
      <c r="K25" s="307"/>
      <c r="L25" s="307"/>
    </row>
    <row r="26" spans="1:12" ht="7.5" customHeight="1">
      <c r="A26" s="244"/>
      <c r="B26" s="1293"/>
      <c r="C26" s="1293"/>
      <c r="D26" s="1293"/>
      <c r="E26" s="1293"/>
      <c r="F26" s="1293"/>
      <c r="G26" s="1293"/>
      <c r="H26" s="1293"/>
      <c r="I26" s="1293"/>
      <c r="J26" s="1293"/>
    </row>
    <row r="27" spans="1:12">
      <c r="B27" s="307"/>
    </row>
  </sheetData>
  <mergeCells count="25">
    <mergeCell ref="B24:J24"/>
    <mergeCell ref="B25:J25"/>
    <mergeCell ref="B26:J26"/>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4E57-8E8F-4A4C-92EF-9208BBA3F8E6}">
  <sheetPr>
    <tabColor theme="4"/>
  </sheetPr>
  <dimension ref="A1:AO36"/>
  <sheetViews>
    <sheetView view="pageBreakPreview" zoomScaleSheetLayoutView="100" workbookViewId="0">
      <selection activeCell="B7" sqref="B7:B15"/>
    </sheetView>
  </sheetViews>
  <sheetFormatPr defaultColWidth="8.59765625" defaultRowHeight="21" customHeight="1"/>
  <cols>
    <col min="1" max="18" width="2.59765625" style="184" customWidth="1"/>
    <col min="19" max="34" width="2.796875" style="184" customWidth="1"/>
    <col min="35" max="39" width="2.59765625" style="184" customWidth="1"/>
    <col min="40" max="40" width="2.5" style="184" customWidth="1"/>
    <col min="41" max="41" width="9" style="184" customWidth="1"/>
    <col min="42" max="42" width="2.5" style="184" customWidth="1"/>
    <col min="43" max="16384" width="8.59765625" style="184"/>
  </cols>
  <sheetData>
    <row r="1" spans="1:41" ht="20.100000000000001" customHeight="1">
      <c r="B1" s="1382" t="s">
        <v>411</v>
      </c>
      <c r="C1" s="1382"/>
      <c r="D1" s="1382"/>
      <c r="E1" s="1382"/>
      <c r="F1" s="1382"/>
    </row>
    <row r="2" spans="1:41" ht="20.100000000000001" customHeight="1">
      <c r="AD2" s="1383" t="s">
        <v>412</v>
      </c>
      <c r="AE2" s="1383"/>
      <c r="AF2" s="1383"/>
      <c r="AG2" s="1383"/>
      <c r="AH2" s="1383"/>
      <c r="AI2" s="1383"/>
      <c r="AJ2" s="1383"/>
      <c r="AK2" s="1383"/>
      <c r="AL2" s="1383"/>
    </row>
    <row r="3" spans="1:41" ht="20.100000000000001" customHeight="1"/>
    <row r="4" spans="1:41" ht="20.100000000000001" customHeight="1">
      <c r="B4" s="1384" t="s">
        <v>413</v>
      </c>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row>
    <row r="5" spans="1:41" s="62" customFormat="1" ht="20.100000000000001" customHeight="1">
      <c r="A5" s="65"/>
      <c r="B5" s="325"/>
      <c r="C5" s="325"/>
      <c r="D5" s="325"/>
      <c r="E5" s="325"/>
      <c r="F5" s="325"/>
      <c r="G5" s="325"/>
      <c r="H5" s="325"/>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1:41" s="62" customFormat="1" ht="29.25" customHeight="1">
      <c r="A6" s="65"/>
      <c r="B6" s="1378" t="s">
        <v>414</v>
      </c>
      <c r="C6" s="1378"/>
      <c r="D6" s="1378"/>
      <c r="E6" s="1378"/>
      <c r="F6" s="1378"/>
      <c r="G6" s="1378"/>
      <c r="H6" s="1378"/>
      <c r="I6" s="1378"/>
      <c r="J6" s="1378"/>
      <c r="K6" s="1378"/>
      <c r="L6" s="1385"/>
      <c r="M6" s="1385"/>
      <c r="N6" s="1385"/>
      <c r="O6" s="1385"/>
      <c r="P6" s="1385"/>
      <c r="Q6" s="1385"/>
      <c r="R6" s="1385"/>
      <c r="S6" s="1385"/>
      <c r="T6" s="1385"/>
      <c r="U6" s="1385"/>
      <c r="V6" s="1385"/>
      <c r="W6" s="1385"/>
      <c r="X6" s="1385"/>
      <c r="Y6" s="1385"/>
      <c r="Z6" s="1385"/>
      <c r="AA6" s="1385"/>
      <c r="AB6" s="1385"/>
      <c r="AC6" s="1385"/>
      <c r="AD6" s="1385"/>
      <c r="AE6" s="1385"/>
      <c r="AF6" s="1385"/>
      <c r="AG6" s="1385"/>
      <c r="AH6" s="1385"/>
      <c r="AI6" s="1385"/>
      <c r="AJ6" s="1385"/>
      <c r="AK6" s="1385"/>
      <c r="AL6" s="1385"/>
    </row>
    <row r="7" spans="1:41" s="62" customFormat="1" ht="31.5" customHeight="1">
      <c r="A7" s="65"/>
      <c r="B7" s="1378" t="s">
        <v>415</v>
      </c>
      <c r="C7" s="1378"/>
      <c r="D7" s="1378"/>
      <c r="E7" s="1378"/>
      <c r="F7" s="1378"/>
      <c r="G7" s="1378"/>
      <c r="H7" s="1378"/>
      <c r="I7" s="1378"/>
      <c r="J7" s="1378"/>
      <c r="K7" s="1378"/>
      <c r="L7" s="1379"/>
      <c r="M7" s="1379"/>
      <c r="N7" s="1379"/>
      <c r="O7" s="1379"/>
      <c r="P7" s="1379"/>
      <c r="Q7" s="1379"/>
      <c r="R7" s="1379"/>
      <c r="S7" s="1379"/>
      <c r="T7" s="1379"/>
      <c r="U7" s="1379"/>
      <c r="V7" s="1379"/>
      <c r="W7" s="1379"/>
      <c r="X7" s="1379"/>
      <c r="Y7" s="1379"/>
      <c r="Z7" s="1379"/>
      <c r="AA7" s="1380" t="s">
        <v>416</v>
      </c>
      <c r="AB7" s="1380"/>
      <c r="AC7" s="1380"/>
      <c r="AD7" s="1380"/>
      <c r="AE7" s="1380"/>
      <c r="AF7" s="1380"/>
      <c r="AG7" s="1380"/>
      <c r="AH7" s="1380"/>
      <c r="AI7" s="1381" t="s">
        <v>417</v>
      </c>
      <c r="AJ7" s="1381"/>
      <c r="AK7" s="1381"/>
      <c r="AL7" s="1381"/>
    </row>
    <row r="8" spans="1:41" s="62" customFormat="1" ht="29.25" customHeight="1">
      <c r="B8" s="1386" t="s">
        <v>418</v>
      </c>
      <c r="C8" s="1386"/>
      <c r="D8" s="1386"/>
      <c r="E8" s="1386"/>
      <c r="F8" s="1386"/>
      <c r="G8" s="1386"/>
      <c r="H8" s="1386"/>
      <c r="I8" s="1386"/>
      <c r="J8" s="1386"/>
      <c r="K8" s="1386"/>
      <c r="L8" s="1385" t="s">
        <v>419</v>
      </c>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row>
    <row r="9" spans="1:41" ht="12.75" customHeight="1" thickBot="1">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row>
    <row r="10" spans="1:41" ht="21" customHeight="1">
      <c r="B10" s="1387" t="s">
        <v>420</v>
      </c>
      <c r="C10" s="1388"/>
      <c r="D10" s="1388"/>
      <c r="E10" s="1388"/>
      <c r="F10" s="1388"/>
      <c r="G10" s="1388"/>
      <c r="H10" s="1388"/>
      <c r="I10" s="1388"/>
      <c r="J10" s="1388"/>
      <c r="K10" s="1388"/>
      <c r="L10" s="1388"/>
      <c r="M10" s="1388"/>
      <c r="N10" s="1388"/>
      <c r="O10" s="1388"/>
      <c r="P10" s="1388"/>
      <c r="Q10" s="1388"/>
      <c r="R10" s="1388"/>
      <c r="S10" s="1388"/>
      <c r="T10" s="1388"/>
      <c r="U10" s="1388"/>
      <c r="V10" s="1388"/>
      <c r="W10" s="1388"/>
      <c r="X10" s="1388"/>
      <c r="Y10" s="1388"/>
      <c r="Z10" s="1388"/>
      <c r="AA10" s="1388"/>
      <c r="AB10" s="1388"/>
      <c r="AC10" s="1388"/>
      <c r="AD10" s="1388"/>
      <c r="AE10" s="1388"/>
      <c r="AF10" s="1388"/>
      <c r="AG10" s="1388"/>
      <c r="AH10" s="1388"/>
      <c r="AI10" s="1388"/>
      <c r="AJ10" s="1388"/>
      <c r="AK10" s="1388"/>
      <c r="AL10" s="1389"/>
    </row>
    <row r="11" spans="1:41" ht="27.75" customHeight="1">
      <c r="B11" s="1390" t="s">
        <v>421</v>
      </c>
      <c r="C11" s="1391"/>
      <c r="D11" s="1391"/>
      <c r="E11" s="1391"/>
      <c r="F11" s="1391"/>
      <c r="G11" s="1391"/>
      <c r="H11" s="1391"/>
      <c r="I11" s="1391"/>
      <c r="J11" s="1391"/>
      <c r="K11" s="1391"/>
      <c r="L11" s="1391"/>
      <c r="M11" s="1391"/>
      <c r="N11" s="1391"/>
      <c r="O11" s="1391"/>
      <c r="P11" s="1391"/>
      <c r="Q11" s="1391"/>
      <c r="R11" s="1391"/>
      <c r="S11" s="1392"/>
      <c r="T11" s="1392"/>
      <c r="U11" s="1392"/>
      <c r="V11" s="1392"/>
      <c r="W11" s="1392"/>
      <c r="X11" s="1392"/>
      <c r="Y11" s="1392"/>
      <c r="Z11" s="1392"/>
      <c r="AA11" s="1392"/>
      <c r="AB11" s="1392"/>
      <c r="AC11" s="1392"/>
      <c r="AD11" s="1392"/>
      <c r="AE11" s="327" t="s">
        <v>422</v>
      </c>
      <c r="AF11" s="328"/>
      <c r="AG11" s="1393"/>
      <c r="AH11" s="1393"/>
      <c r="AI11" s="1393"/>
      <c r="AJ11" s="1393"/>
      <c r="AK11" s="1393"/>
      <c r="AL11" s="1394"/>
      <c r="AO11" s="329"/>
    </row>
    <row r="12" spans="1:41" ht="27.75" customHeight="1" thickBot="1">
      <c r="B12" s="330"/>
      <c r="C12" s="1400" t="s">
        <v>423</v>
      </c>
      <c r="D12" s="1400"/>
      <c r="E12" s="1400"/>
      <c r="F12" s="1400"/>
      <c r="G12" s="1400"/>
      <c r="H12" s="1400"/>
      <c r="I12" s="1400"/>
      <c r="J12" s="1400"/>
      <c r="K12" s="1400"/>
      <c r="L12" s="1400"/>
      <c r="M12" s="1400"/>
      <c r="N12" s="1400"/>
      <c r="O12" s="1400"/>
      <c r="P12" s="1400"/>
      <c r="Q12" s="1400"/>
      <c r="R12" s="1400"/>
      <c r="S12" s="1397">
        <f>ROUNDUP(S11*30%,1)</f>
        <v>0</v>
      </c>
      <c r="T12" s="1397"/>
      <c r="U12" s="1397"/>
      <c r="V12" s="1397"/>
      <c r="W12" s="1397"/>
      <c r="X12" s="1397"/>
      <c r="Y12" s="1397"/>
      <c r="Z12" s="1397"/>
      <c r="AA12" s="1397"/>
      <c r="AB12" s="1397"/>
      <c r="AC12" s="1397"/>
      <c r="AD12" s="1397"/>
      <c r="AE12" s="331" t="s">
        <v>422</v>
      </c>
      <c r="AF12" s="331"/>
      <c r="AG12" s="1398"/>
      <c r="AH12" s="1398"/>
      <c r="AI12" s="1398"/>
      <c r="AJ12" s="1398"/>
      <c r="AK12" s="1398"/>
      <c r="AL12" s="1399"/>
    </row>
    <row r="13" spans="1:41" ht="27.75" customHeight="1" thickTop="1">
      <c r="B13" s="1401" t="s">
        <v>424</v>
      </c>
      <c r="C13" s="1402"/>
      <c r="D13" s="1402"/>
      <c r="E13" s="1402"/>
      <c r="F13" s="1402"/>
      <c r="G13" s="1402"/>
      <c r="H13" s="1402"/>
      <c r="I13" s="1402"/>
      <c r="J13" s="1402"/>
      <c r="K13" s="1402"/>
      <c r="L13" s="1402"/>
      <c r="M13" s="1402"/>
      <c r="N13" s="1402"/>
      <c r="O13" s="1402"/>
      <c r="P13" s="1402"/>
      <c r="Q13" s="1402"/>
      <c r="R13" s="1402"/>
      <c r="S13" s="1403" t="e">
        <f>ROUNDUP(AG14/AG15,1)</f>
        <v>#DIV/0!</v>
      </c>
      <c r="T13" s="1403"/>
      <c r="U13" s="1403"/>
      <c r="V13" s="1403"/>
      <c r="W13" s="1403"/>
      <c r="X13" s="1403"/>
      <c r="Y13" s="1403"/>
      <c r="Z13" s="1403"/>
      <c r="AA13" s="1403"/>
      <c r="AB13" s="1403"/>
      <c r="AC13" s="1403"/>
      <c r="AD13" s="1403"/>
      <c r="AE13" s="332" t="s">
        <v>422</v>
      </c>
      <c r="AF13" s="332"/>
      <c r="AG13" s="1404" t="s">
        <v>425</v>
      </c>
      <c r="AH13" s="1404"/>
      <c r="AI13" s="1404"/>
      <c r="AJ13" s="1404"/>
      <c r="AK13" s="1404"/>
      <c r="AL13" s="1405"/>
    </row>
    <row r="14" spans="1:41" ht="27.75" customHeight="1">
      <c r="B14" s="1406" t="s">
        <v>426</v>
      </c>
      <c r="C14" s="1407"/>
      <c r="D14" s="1407"/>
      <c r="E14" s="1407"/>
      <c r="F14" s="1407"/>
      <c r="G14" s="1407"/>
      <c r="H14" s="1407"/>
      <c r="I14" s="1407"/>
      <c r="J14" s="1407"/>
      <c r="K14" s="1407"/>
      <c r="L14" s="1407"/>
      <c r="M14" s="1407"/>
      <c r="N14" s="1407"/>
      <c r="O14" s="1407"/>
      <c r="P14" s="1407"/>
      <c r="Q14" s="1407"/>
      <c r="R14" s="1407"/>
      <c r="S14" s="1407"/>
      <c r="T14" s="1407"/>
      <c r="U14" s="1407"/>
      <c r="V14" s="1407"/>
      <c r="W14" s="1407"/>
      <c r="X14" s="1407"/>
      <c r="Y14" s="1407"/>
      <c r="Z14" s="1407"/>
      <c r="AA14" s="1407"/>
      <c r="AB14" s="1407"/>
      <c r="AC14" s="1407"/>
      <c r="AD14" s="1407"/>
      <c r="AE14" s="1407"/>
      <c r="AF14" s="1408"/>
      <c r="AG14" s="1409"/>
      <c r="AH14" s="1409"/>
      <c r="AI14" s="1409"/>
      <c r="AJ14" s="1409"/>
      <c r="AK14" s="1409"/>
      <c r="AL14" s="1410"/>
    </row>
    <row r="15" spans="1:41" ht="27.75" customHeight="1" thickBot="1">
      <c r="B15" s="1411" t="s">
        <v>427</v>
      </c>
      <c r="C15" s="1412"/>
      <c r="D15" s="1412"/>
      <c r="E15" s="1412"/>
      <c r="F15" s="1412"/>
      <c r="G15" s="1412"/>
      <c r="H15" s="1412"/>
      <c r="I15" s="1412"/>
      <c r="J15" s="1412"/>
      <c r="K15" s="1412"/>
      <c r="L15" s="1412"/>
      <c r="M15" s="1412"/>
      <c r="N15" s="1412"/>
      <c r="O15" s="1412"/>
      <c r="P15" s="1412"/>
      <c r="Q15" s="1412"/>
      <c r="R15" s="1412"/>
      <c r="S15" s="1412"/>
      <c r="T15" s="1412"/>
      <c r="U15" s="1412"/>
      <c r="V15" s="1412"/>
      <c r="W15" s="1412"/>
      <c r="X15" s="1412"/>
      <c r="Y15" s="1412"/>
      <c r="Z15" s="1412"/>
      <c r="AA15" s="1412"/>
      <c r="AB15" s="1412"/>
      <c r="AC15" s="1412"/>
      <c r="AD15" s="1412"/>
      <c r="AE15" s="1412"/>
      <c r="AF15" s="1413"/>
      <c r="AG15" s="1414"/>
      <c r="AH15" s="1414"/>
      <c r="AI15" s="1414"/>
      <c r="AJ15" s="1414"/>
      <c r="AK15" s="1414"/>
      <c r="AL15" s="1415"/>
    </row>
    <row r="16" spans="1:41" ht="12.75" customHeight="1" thickBot="1">
      <c r="B16" s="333"/>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row>
    <row r="17" spans="2:38" ht="21" customHeight="1">
      <c r="B17" s="1387" t="s">
        <v>428</v>
      </c>
      <c r="C17" s="1388"/>
      <c r="D17" s="1388"/>
      <c r="E17" s="1388"/>
      <c r="F17" s="1388"/>
      <c r="G17" s="1388"/>
      <c r="H17" s="1388"/>
      <c r="I17" s="1388"/>
      <c r="J17" s="1388"/>
      <c r="K17" s="1388"/>
      <c r="L17" s="1388"/>
      <c r="M17" s="1388"/>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c r="AL17" s="1389"/>
    </row>
    <row r="18" spans="2:38" ht="27.75" customHeight="1" thickBot="1">
      <c r="B18" s="1395" t="s">
        <v>429</v>
      </c>
      <c r="C18" s="1396"/>
      <c r="D18" s="1396"/>
      <c r="E18" s="1396"/>
      <c r="F18" s="1396"/>
      <c r="G18" s="1396"/>
      <c r="H18" s="1396"/>
      <c r="I18" s="1396"/>
      <c r="J18" s="1396"/>
      <c r="K18" s="1396"/>
      <c r="L18" s="1396"/>
      <c r="M18" s="1396"/>
      <c r="N18" s="1396"/>
      <c r="O18" s="1396"/>
      <c r="P18" s="1396"/>
      <c r="Q18" s="1396"/>
      <c r="R18" s="1396"/>
      <c r="S18" s="1397">
        <f>ROUNDUP(S11/50,1)</f>
        <v>0</v>
      </c>
      <c r="T18" s="1397"/>
      <c r="U18" s="1397"/>
      <c r="V18" s="1397"/>
      <c r="W18" s="1397"/>
      <c r="X18" s="1397"/>
      <c r="Y18" s="1397"/>
      <c r="Z18" s="1397"/>
      <c r="AA18" s="1397"/>
      <c r="AB18" s="1397"/>
      <c r="AC18" s="1397"/>
      <c r="AD18" s="1397"/>
      <c r="AE18" s="335" t="s">
        <v>422</v>
      </c>
      <c r="AF18" s="336"/>
      <c r="AG18" s="1398"/>
      <c r="AH18" s="1398"/>
      <c r="AI18" s="1398"/>
      <c r="AJ18" s="1398"/>
      <c r="AK18" s="1398"/>
      <c r="AL18" s="1399"/>
    </row>
    <row r="19" spans="2:38" ht="27.75" customHeight="1" thickTop="1" thickBot="1">
      <c r="B19" s="1416" t="s">
        <v>430</v>
      </c>
      <c r="C19" s="1417"/>
      <c r="D19" s="1417"/>
      <c r="E19" s="1417"/>
      <c r="F19" s="1417"/>
      <c r="G19" s="1417"/>
      <c r="H19" s="1417"/>
      <c r="I19" s="1417"/>
      <c r="J19" s="1417"/>
      <c r="K19" s="1417"/>
      <c r="L19" s="1417"/>
      <c r="M19" s="1417"/>
      <c r="N19" s="1417"/>
      <c r="O19" s="1417"/>
      <c r="P19" s="1417"/>
      <c r="Q19" s="1417"/>
      <c r="R19" s="1417"/>
      <c r="S19" s="1418"/>
      <c r="T19" s="1418"/>
      <c r="U19" s="1418"/>
      <c r="V19" s="1418"/>
      <c r="W19" s="1418"/>
      <c r="X19" s="1418"/>
      <c r="Y19" s="1418"/>
      <c r="Z19" s="1418"/>
      <c r="AA19" s="1418"/>
      <c r="AB19" s="1418"/>
      <c r="AC19" s="1418"/>
      <c r="AD19" s="1418"/>
      <c r="AE19" s="337" t="s">
        <v>422</v>
      </c>
      <c r="AF19" s="338"/>
      <c r="AG19" s="1419" t="s">
        <v>431</v>
      </c>
      <c r="AH19" s="1419"/>
      <c r="AI19" s="1419"/>
      <c r="AJ19" s="1419"/>
      <c r="AK19" s="1419"/>
      <c r="AL19" s="1420"/>
    </row>
    <row r="20" spans="2:38" ht="12.75" customHeight="1" thickBot="1">
      <c r="B20" s="334"/>
      <c r="C20" s="334"/>
      <c r="D20" s="334"/>
      <c r="E20" s="334"/>
      <c r="F20" s="334"/>
      <c r="G20" s="334"/>
      <c r="H20" s="334"/>
      <c r="I20" s="334"/>
      <c r="J20" s="334"/>
      <c r="K20" s="334"/>
      <c r="L20" s="334"/>
      <c r="M20" s="334"/>
      <c r="N20" s="334"/>
      <c r="O20" s="334"/>
      <c r="P20" s="334"/>
      <c r="Q20" s="334"/>
      <c r="R20" s="334"/>
      <c r="S20" s="339"/>
      <c r="T20" s="339"/>
      <c r="U20" s="339"/>
      <c r="V20" s="339"/>
      <c r="W20" s="339"/>
      <c r="X20" s="339"/>
      <c r="Y20" s="339"/>
      <c r="Z20" s="339"/>
      <c r="AA20" s="339"/>
      <c r="AB20" s="339"/>
      <c r="AC20" s="339"/>
      <c r="AD20" s="339"/>
      <c r="AE20" s="340"/>
      <c r="AF20" s="340"/>
      <c r="AG20" s="341"/>
      <c r="AH20" s="341"/>
      <c r="AI20" s="341"/>
      <c r="AJ20" s="341"/>
      <c r="AK20" s="341"/>
      <c r="AL20" s="341"/>
    </row>
    <row r="21" spans="2:38" ht="27.75" customHeight="1" thickBot="1">
      <c r="B21" s="1387" t="s">
        <v>432</v>
      </c>
      <c r="C21" s="1388"/>
      <c r="D21" s="1388"/>
      <c r="E21" s="1388"/>
      <c r="F21" s="1388"/>
      <c r="G21" s="1388"/>
      <c r="H21" s="1388"/>
      <c r="I21" s="1388"/>
      <c r="J21" s="1388"/>
      <c r="K21" s="1388"/>
      <c r="L21" s="1388"/>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89"/>
    </row>
    <row r="22" spans="2:38" ht="27.75" customHeight="1">
      <c r="B22" s="1421" t="s">
        <v>433</v>
      </c>
      <c r="C22" s="1422"/>
      <c r="D22" s="1422"/>
      <c r="E22" s="1422"/>
      <c r="F22" s="1422"/>
      <c r="G22" s="1422"/>
      <c r="H22" s="1422"/>
      <c r="I22" s="1422"/>
      <c r="J22" s="1422"/>
      <c r="K22" s="1422"/>
      <c r="L22" s="1422"/>
      <c r="M22" s="1422"/>
      <c r="N22" s="1422"/>
      <c r="O22" s="1422"/>
      <c r="P22" s="1422"/>
      <c r="Q22" s="1422"/>
      <c r="R22" s="1423"/>
      <c r="S22" s="1426" t="s">
        <v>434</v>
      </c>
      <c r="T22" s="1422"/>
      <c r="U22" s="1422"/>
      <c r="V22" s="1422"/>
      <c r="W22" s="1422"/>
      <c r="X22" s="1422"/>
      <c r="Y22" s="1422"/>
      <c r="Z22" s="1422"/>
      <c r="AA22" s="1422"/>
      <c r="AB22" s="1422"/>
      <c r="AC22" s="1422"/>
      <c r="AD22" s="1422"/>
      <c r="AE22" s="1422"/>
      <c r="AF22" s="1422"/>
      <c r="AG22" s="1422"/>
      <c r="AH22" s="1422"/>
      <c r="AI22" s="1427"/>
      <c r="AJ22" s="1427"/>
      <c r="AK22" s="1427"/>
      <c r="AL22" s="1428"/>
    </row>
    <row r="23" spans="2:38" ht="47.25" customHeight="1">
      <c r="B23" s="1424"/>
      <c r="C23" s="1425"/>
      <c r="D23" s="1425"/>
      <c r="E23" s="1425"/>
      <c r="F23" s="1425"/>
      <c r="G23" s="1425"/>
      <c r="H23" s="1425"/>
      <c r="I23" s="1425"/>
      <c r="J23" s="1425"/>
      <c r="K23" s="1425"/>
      <c r="L23" s="1425"/>
      <c r="M23" s="1425"/>
      <c r="N23" s="1425"/>
      <c r="O23" s="1425"/>
      <c r="P23" s="1425"/>
      <c r="Q23" s="1425"/>
      <c r="R23" s="1425"/>
      <c r="S23" s="1429" t="s">
        <v>435</v>
      </c>
      <c r="T23" s="1429"/>
      <c r="U23" s="1429"/>
      <c r="V23" s="1429"/>
      <c r="W23" s="1429"/>
      <c r="X23" s="1429"/>
      <c r="Y23" s="1429"/>
      <c r="Z23" s="1429"/>
      <c r="AA23" s="1429"/>
      <c r="AB23" s="1429"/>
      <c r="AC23" s="1429"/>
      <c r="AD23" s="1429"/>
      <c r="AE23" s="1429"/>
      <c r="AF23" s="1429" t="s">
        <v>340</v>
      </c>
      <c r="AG23" s="1429"/>
      <c r="AH23" s="1429"/>
      <c r="AI23" s="1430" t="s">
        <v>341</v>
      </c>
      <c r="AJ23" s="1430"/>
      <c r="AK23" s="1430"/>
      <c r="AL23" s="1431"/>
    </row>
    <row r="24" spans="2:38" ht="27.75" customHeight="1">
      <c r="B24" s="342">
        <v>1</v>
      </c>
      <c r="C24" s="1432"/>
      <c r="D24" s="1432"/>
      <c r="E24" s="1432"/>
      <c r="F24" s="1432"/>
      <c r="G24" s="1432"/>
      <c r="H24" s="1432"/>
      <c r="I24" s="1432"/>
      <c r="J24" s="1432"/>
      <c r="K24" s="1432"/>
      <c r="L24" s="1432"/>
      <c r="M24" s="1432"/>
      <c r="N24" s="1432"/>
      <c r="O24" s="1432"/>
      <c r="P24" s="1432"/>
      <c r="Q24" s="1432"/>
      <c r="R24" s="1432"/>
      <c r="S24" s="1432"/>
      <c r="T24" s="1432"/>
      <c r="U24" s="1432"/>
      <c r="V24" s="1432"/>
      <c r="W24" s="1432"/>
      <c r="X24" s="1432"/>
      <c r="Y24" s="1432"/>
      <c r="Z24" s="1432"/>
      <c r="AA24" s="1432"/>
      <c r="AB24" s="1432"/>
      <c r="AC24" s="1432"/>
      <c r="AD24" s="1432"/>
      <c r="AE24" s="1432"/>
      <c r="AF24" s="1432"/>
      <c r="AG24" s="1432"/>
      <c r="AH24" s="343" t="s">
        <v>342</v>
      </c>
      <c r="AI24" s="1432"/>
      <c r="AJ24" s="1432"/>
      <c r="AK24" s="1432"/>
      <c r="AL24" s="1433"/>
    </row>
    <row r="25" spans="2:38" ht="27.75" customHeight="1">
      <c r="B25" s="342">
        <v>2</v>
      </c>
      <c r="C25" s="1432"/>
      <c r="D25" s="1432"/>
      <c r="E25" s="1432"/>
      <c r="F25" s="1432"/>
      <c r="G25" s="1432"/>
      <c r="H25" s="1432"/>
      <c r="I25" s="1432"/>
      <c r="J25" s="1432"/>
      <c r="K25" s="1432"/>
      <c r="L25" s="1432"/>
      <c r="M25" s="1432"/>
      <c r="N25" s="1432"/>
      <c r="O25" s="1432"/>
      <c r="P25" s="1432"/>
      <c r="Q25" s="1432"/>
      <c r="R25" s="1432"/>
      <c r="S25" s="1432"/>
      <c r="T25" s="1432"/>
      <c r="U25" s="1432"/>
      <c r="V25" s="1432"/>
      <c r="W25" s="1432"/>
      <c r="X25" s="1432"/>
      <c r="Y25" s="1432"/>
      <c r="Z25" s="1432"/>
      <c r="AA25" s="1432"/>
      <c r="AB25" s="1432"/>
      <c r="AC25" s="1432"/>
      <c r="AD25" s="1432"/>
      <c r="AE25" s="1432"/>
      <c r="AF25" s="1432"/>
      <c r="AG25" s="1432"/>
      <c r="AH25" s="343" t="s">
        <v>342</v>
      </c>
      <c r="AI25" s="1432"/>
      <c r="AJ25" s="1432"/>
      <c r="AK25" s="1432"/>
      <c r="AL25" s="1433"/>
    </row>
    <row r="26" spans="2:38" ht="27.75" customHeight="1">
      <c r="B26" s="342">
        <v>3</v>
      </c>
      <c r="C26" s="1432"/>
      <c r="D26" s="1432"/>
      <c r="E26" s="1432"/>
      <c r="F26" s="1432"/>
      <c r="G26" s="1432"/>
      <c r="H26" s="1432"/>
      <c r="I26" s="1432"/>
      <c r="J26" s="1432"/>
      <c r="K26" s="1432"/>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343" t="s">
        <v>342</v>
      </c>
      <c r="AI26" s="1432"/>
      <c r="AJ26" s="1432"/>
      <c r="AK26" s="1432"/>
      <c r="AL26" s="1433"/>
    </row>
    <row r="27" spans="2:38" ht="27.75" customHeight="1" thickBot="1">
      <c r="B27" s="344">
        <v>4</v>
      </c>
      <c r="C27" s="1435"/>
      <c r="D27" s="1435"/>
      <c r="E27" s="1435"/>
      <c r="F27" s="1435"/>
      <c r="G27" s="1435"/>
      <c r="H27" s="1435"/>
      <c r="I27" s="1435"/>
      <c r="J27" s="1435"/>
      <c r="K27" s="1435"/>
      <c r="L27" s="1435"/>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345" t="s">
        <v>342</v>
      </c>
      <c r="AI27" s="1435"/>
      <c r="AJ27" s="1435"/>
      <c r="AK27" s="1435"/>
      <c r="AL27" s="1436"/>
    </row>
    <row r="28" spans="2:38" ht="15" customHeight="1">
      <c r="B28" s="1437" t="s">
        <v>436</v>
      </c>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41" t="s">
        <v>393</v>
      </c>
      <c r="AJ28" s="1441"/>
      <c r="AK28" s="1441"/>
      <c r="AL28" s="1442"/>
    </row>
    <row r="29" spans="2:38" ht="36.75" customHeight="1" thickBot="1">
      <c r="B29" s="1439"/>
      <c r="C29" s="1440"/>
      <c r="D29" s="1440"/>
      <c r="E29" s="1440"/>
      <c r="F29" s="1440"/>
      <c r="G29" s="1440"/>
      <c r="H29" s="1440"/>
      <c r="I29" s="1440"/>
      <c r="J29" s="1440"/>
      <c r="K29" s="1440"/>
      <c r="L29" s="1440"/>
      <c r="M29" s="1440"/>
      <c r="N29" s="1440"/>
      <c r="O29" s="1440"/>
      <c r="P29" s="1440"/>
      <c r="Q29" s="1440"/>
      <c r="R29" s="1440"/>
      <c r="S29" s="1440"/>
      <c r="T29" s="1440"/>
      <c r="U29" s="1440"/>
      <c r="V29" s="1440"/>
      <c r="W29" s="1440"/>
      <c r="X29" s="1440"/>
      <c r="Y29" s="1440"/>
      <c r="Z29" s="1440"/>
      <c r="AA29" s="1440"/>
      <c r="AB29" s="1440"/>
      <c r="AC29" s="1440"/>
      <c r="AD29" s="1440"/>
      <c r="AE29" s="1440"/>
      <c r="AF29" s="1440"/>
      <c r="AG29" s="1440"/>
      <c r="AH29" s="1440"/>
      <c r="AI29" s="1443"/>
      <c r="AJ29" s="1443"/>
      <c r="AK29" s="1443"/>
      <c r="AL29" s="1444"/>
    </row>
    <row r="30" spans="2:38" ht="9.75" customHeight="1">
      <c r="B30" s="333"/>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row>
    <row r="31" spans="2:38" ht="22.5" customHeight="1">
      <c r="B31" s="1445" t="s">
        <v>191</v>
      </c>
      <c r="C31" s="1445"/>
      <c r="D31" s="1445"/>
      <c r="E31" s="1445"/>
      <c r="F31" s="1445"/>
      <c r="G31" s="1445"/>
      <c r="H31" s="1446" t="s">
        <v>437</v>
      </c>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row>
    <row r="32" spans="2:38" ht="8.25" customHeight="1">
      <c r="B32" s="333"/>
      <c r="C32" s="334"/>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row>
    <row r="33" spans="2:39" s="346" customFormat="1" ht="17.25" customHeight="1">
      <c r="B33" s="1434" t="s">
        <v>438</v>
      </c>
      <c r="C33" s="1434"/>
      <c r="D33" s="1434"/>
      <c r="E33" s="1434"/>
      <c r="F33" s="1434"/>
      <c r="G33" s="1434"/>
      <c r="H33" s="1434"/>
      <c r="I33" s="1434"/>
      <c r="J33" s="1434"/>
      <c r="K33" s="1434"/>
      <c r="L33" s="1434"/>
      <c r="M33" s="1434"/>
      <c r="N33" s="1434"/>
      <c r="O33" s="1434"/>
      <c r="P33" s="1434"/>
      <c r="Q33" s="1434"/>
      <c r="R33" s="1434"/>
      <c r="S33" s="1434"/>
      <c r="T33" s="1434"/>
      <c r="U33" s="1434"/>
      <c r="V33" s="1434"/>
      <c r="W33" s="1434"/>
      <c r="X33" s="1434"/>
      <c r="Y33" s="1434"/>
      <c r="Z33" s="1434"/>
      <c r="AA33" s="1434"/>
      <c r="AB33" s="1434"/>
      <c r="AC33" s="1434"/>
      <c r="AD33" s="1434"/>
      <c r="AE33" s="1434"/>
      <c r="AF33" s="1434"/>
      <c r="AG33" s="1434"/>
      <c r="AH33" s="1434"/>
      <c r="AI33" s="1434"/>
      <c r="AJ33" s="1434"/>
      <c r="AK33" s="1434"/>
      <c r="AL33" s="1434"/>
    </row>
    <row r="34" spans="2:39" s="346" customFormat="1" ht="45.75" customHeight="1">
      <c r="B34" s="1434"/>
      <c r="C34" s="1434"/>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1434"/>
      <c r="AF34" s="1434"/>
      <c r="AG34" s="1434"/>
      <c r="AH34" s="1434"/>
      <c r="AI34" s="1434"/>
      <c r="AJ34" s="1434"/>
      <c r="AK34" s="1434"/>
      <c r="AL34" s="1434"/>
      <c r="AM34" s="347"/>
    </row>
    <row r="35" spans="2:39" s="346" customFormat="1" ht="9" customHeight="1">
      <c r="B35" s="346" t="s">
        <v>439</v>
      </c>
      <c r="AM35" s="348"/>
    </row>
    <row r="36" spans="2:39" s="346" customFormat="1" ht="21" customHeight="1">
      <c r="B36" s="346" t="s">
        <v>439</v>
      </c>
      <c r="AM36" s="348"/>
    </row>
  </sheetData>
  <protectedRanges>
    <protectedRange sqref="L7:Z7 AI7:AL7 L6:AL6 L8:AL8" name="範囲1"/>
  </protectedRanges>
  <mergeCells count="60">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B7:K7"/>
    <mergeCell ref="L7:Z7"/>
    <mergeCell ref="AA7:AH7"/>
    <mergeCell ref="AI7:AL7"/>
    <mergeCell ref="B1:F1"/>
    <mergeCell ref="AD2:AL2"/>
    <mergeCell ref="B4:AL4"/>
    <mergeCell ref="B6:K6"/>
    <mergeCell ref="L6:AL6"/>
  </mergeCells>
  <phoneticPr fontId="3"/>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9A418-627B-40F1-B663-0B1843EE1597}">
  <sheetPr>
    <pageSetUpPr fitToPage="1"/>
  </sheetPr>
  <dimension ref="A1:Y44"/>
  <sheetViews>
    <sheetView view="pageBreakPreview" zoomScale="70" zoomScaleNormal="86" zoomScaleSheetLayoutView="70" workbookViewId="0">
      <selection activeCell="B7" sqref="B7:B15"/>
    </sheetView>
  </sheetViews>
  <sheetFormatPr defaultRowHeight="13.2"/>
  <cols>
    <col min="1" max="1" width="2.19921875" style="349" customWidth="1"/>
    <col min="2" max="2" width="16.3984375" style="349" customWidth="1"/>
    <col min="3" max="3" width="15.5" style="349" customWidth="1"/>
    <col min="4" max="4" width="16.19921875" style="349" customWidth="1"/>
    <col min="5" max="5" width="26.5" style="349" customWidth="1"/>
    <col min="6" max="6" width="4.59765625" style="349" customWidth="1"/>
    <col min="7" max="7" width="7.8984375" style="349" customWidth="1"/>
    <col min="8" max="8" width="14.69921875" style="349" customWidth="1"/>
    <col min="9" max="10" width="14.5" style="349" customWidth="1"/>
    <col min="11" max="11" width="1.8984375" style="349" customWidth="1"/>
    <col min="12" max="260" width="8.796875" style="349"/>
    <col min="261" max="261" width="18.09765625" style="349" customWidth="1"/>
    <col min="262" max="262" width="17" style="349" customWidth="1"/>
    <col min="263" max="263" width="8" style="349" customWidth="1"/>
    <col min="264" max="264" width="17" style="349" customWidth="1"/>
    <col min="265" max="265" width="11.3984375" style="349" customWidth="1"/>
    <col min="266" max="266" width="20.59765625" style="349" customWidth="1"/>
    <col min="267" max="516" width="8.796875" style="349"/>
    <col min="517" max="517" width="18.09765625" style="349" customWidth="1"/>
    <col min="518" max="518" width="17" style="349" customWidth="1"/>
    <col min="519" max="519" width="8" style="349" customWidth="1"/>
    <col min="520" max="520" width="17" style="349" customWidth="1"/>
    <col min="521" max="521" width="11.3984375" style="349" customWidth="1"/>
    <col min="522" max="522" width="20.59765625" style="349" customWidth="1"/>
    <col min="523" max="772" width="8.796875" style="349"/>
    <col min="773" max="773" width="18.09765625" style="349" customWidth="1"/>
    <col min="774" max="774" width="17" style="349" customWidth="1"/>
    <col min="775" max="775" width="8" style="349" customWidth="1"/>
    <col min="776" max="776" width="17" style="349" customWidth="1"/>
    <col min="777" max="777" width="11.3984375" style="349" customWidth="1"/>
    <col min="778" max="778" width="20.59765625" style="349" customWidth="1"/>
    <col min="779" max="1028" width="8.796875" style="349"/>
    <col min="1029" max="1029" width="18.09765625" style="349" customWidth="1"/>
    <col min="1030" max="1030" width="17" style="349" customWidth="1"/>
    <col min="1031" max="1031" width="8" style="349" customWidth="1"/>
    <col min="1032" max="1032" width="17" style="349" customWidth="1"/>
    <col min="1033" max="1033" width="11.3984375" style="349" customWidth="1"/>
    <col min="1034" max="1034" width="20.59765625" style="349" customWidth="1"/>
    <col min="1035" max="1284" width="8.796875" style="349"/>
    <col min="1285" max="1285" width="18.09765625" style="349" customWidth="1"/>
    <col min="1286" max="1286" width="17" style="349" customWidth="1"/>
    <col min="1287" max="1287" width="8" style="349" customWidth="1"/>
    <col min="1288" max="1288" width="17" style="349" customWidth="1"/>
    <col min="1289" max="1289" width="11.3984375" style="349" customWidth="1"/>
    <col min="1290" max="1290" width="20.59765625" style="349" customWidth="1"/>
    <col min="1291" max="1540" width="8.796875" style="349"/>
    <col min="1541" max="1541" width="18.09765625" style="349" customWidth="1"/>
    <col min="1542" max="1542" width="17" style="349" customWidth="1"/>
    <col min="1543" max="1543" width="8" style="349" customWidth="1"/>
    <col min="1544" max="1544" width="17" style="349" customWidth="1"/>
    <col min="1545" max="1545" width="11.3984375" style="349" customWidth="1"/>
    <col min="1546" max="1546" width="20.59765625" style="349" customWidth="1"/>
    <col min="1547" max="1796" width="8.796875" style="349"/>
    <col min="1797" max="1797" width="18.09765625" style="349" customWidth="1"/>
    <col min="1798" max="1798" width="17" style="349" customWidth="1"/>
    <col min="1799" max="1799" width="8" style="349" customWidth="1"/>
    <col min="1800" max="1800" width="17" style="349" customWidth="1"/>
    <col min="1801" max="1801" width="11.3984375" style="349" customWidth="1"/>
    <col min="1802" max="1802" width="20.59765625" style="349" customWidth="1"/>
    <col min="1803" max="2052" width="8.796875" style="349"/>
    <col min="2053" max="2053" width="18.09765625" style="349" customWidth="1"/>
    <col min="2054" max="2054" width="17" style="349" customWidth="1"/>
    <col min="2055" max="2055" width="8" style="349" customWidth="1"/>
    <col min="2056" max="2056" width="17" style="349" customWidth="1"/>
    <col min="2057" max="2057" width="11.3984375" style="349" customWidth="1"/>
    <col min="2058" max="2058" width="20.59765625" style="349" customWidth="1"/>
    <col min="2059" max="2308" width="8.796875" style="349"/>
    <col min="2309" max="2309" width="18.09765625" style="349" customWidth="1"/>
    <col min="2310" max="2310" width="17" style="349" customWidth="1"/>
    <col min="2311" max="2311" width="8" style="349" customWidth="1"/>
    <col min="2312" max="2312" width="17" style="349" customWidth="1"/>
    <col min="2313" max="2313" width="11.3984375" style="349" customWidth="1"/>
    <col min="2314" max="2314" width="20.59765625" style="349" customWidth="1"/>
    <col min="2315" max="2564" width="8.796875" style="349"/>
    <col min="2565" max="2565" width="18.09765625" style="349" customWidth="1"/>
    <col min="2566" max="2566" width="17" style="349" customWidth="1"/>
    <col min="2567" max="2567" width="8" style="349" customWidth="1"/>
    <col min="2568" max="2568" width="17" style="349" customWidth="1"/>
    <col min="2569" max="2569" width="11.3984375" style="349" customWidth="1"/>
    <col min="2570" max="2570" width="20.59765625" style="349" customWidth="1"/>
    <col min="2571" max="2820" width="8.796875" style="349"/>
    <col min="2821" max="2821" width="18.09765625" style="349" customWidth="1"/>
    <col min="2822" max="2822" width="17" style="349" customWidth="1"/>
    <col min="2823" max="2823" width="8" style="349" customWidth="1"/>
    <col min="2824" max="2824" width="17" style="349" customWidth="1"/>
    <col min="2825" max="2825" width="11.3984375" style="349" customWidth="1"/>
    <col min="2826" max="2826" width="20.59765625" style="349" customWidth="1"/>
    <col min="2827" max="3076" width="8.796875" style="349"/>
    <col min="3077" max="3077" width="18.09765625" style="349" customWidth="1"/>
    <col min="3078" max="3078" width="17" style="349" customWidth="1"/>
    <col min="3079" max="3079" width="8" style="349" customWidth="1"/>
    <col min="3080" max="3080" width="17" style="349" customWidth="1"/>
    <col min="3081" max="3081" width="11.3984375" style="349" customWidth="1"/>
    <col min="3082" max="3082" width="20.59765625" style="349" customWidth="1"/>
    <col min="3083" max="3332" width="8.796875" style="349"/>
    <col min="3333" max="3333" width="18.09765625" style="349" customWidth="1"/>
    <col min="3334" max="3334" width="17" style="349" customWidth="1"/>
    <col min="3335" max="3335" width="8" style="349" customWidth="1"/>
    <col min="3336" max="3336" width="17" style="349" customWidth="1"/>
    <col min="3337" max="3337" width="11.3984375" style="349" customWidth="1"/>
    <col min="3338" max="3338" width="20.59765625" style="349" customWidth="1"/>
    <col min="3339" max="3588" width="8.796875" style="349"/>
    <col min="3589" max="3589" width="18.09765625" style="349" customWidth="1"/>
    <col min="3590" max="3590" width="17" style="349" customWidth="1"/>
    <col min="3591" max="3591" width="8" style="349" customWidth="1"/>
    <col min="3592" max="3592" width="17" style="349" customWidth="1"/>
    <col min="3593" max="3593" width="11.3984375" style="349" customWidth="1"/>
    <col min="3594" max="3594" width="20.59765625" style="349" customWidth="1"/>
    <col min="3595" max="3844" width="8.796875" style="349"/>
    <col min="3845" max="3845" width="18.09765625" style="349" customWidth="1"/>
    <col min="3846" max="3846" width="17" style="349" customWidth="1"/>
    <col min="3847" max="3847" width="8" style="349" customWidth="1"/>
    <col min="3848" max="3848" width="17" style="349" customWidth="1"/>
    <col min="3849" max="3849" width="11.3984375" style="349" customWidth="1"/>
    <col min="3850" max="3850" width="20.59765625" style="349" customWidth="1"/>
    <col min="3851" max="4100" width="8.796875" style="349"/>
    <col min="4101" max="4101" width="18.09765625" style="349" customWidth="1"/>
    <col min="4102" max="4102" width="17" style="349" customWidth="1"/>
    <col min="4103" max="4103" width="8" style="349" customWidth="1"/>
    <col min="4104" max="4104" width="17" style="349" customWidth="1"/>
    <col min="4105" max="4105" width="11.3984375" style="349" customWidth="1"/>
    <col min="4106" max="4106" width="20.59765625" style="349" customWidth="1"/>
    <col min="4107" max="4356" width="8.796875" style="349"/>
    <col min="4357" max="4357" width="18.09765625" style="349" customWidth="1"/>
    <col min="4358" max="4358" width="17" style="349" customWidth="1"/>
    <col min="4359" max="4359" width="8" style="349" customWidth="1"/>
    <col min="4360" max="4360" width="17" style="349" customWidth="1"/>
    <col min="4361" max="4361" width="11.3984375" style="349" customWidth="1"/>
    <col min="4362" max="4362" width="20.59765625" style="349" customWidth="1"/>
    <col min="4363" max="4612" width="8.796875" style="349"/>
    <col min="4613" max="4613" width="18.09765625" style="349" customWidth="1"/>
    <col min="4614" max="4614" width="17" style="349" customWidth="1"/>
    <col min="4615" max="4615" width="8" style="349" customWidth="1"/>
    <col min="4616" max="4616" width="17" style="349" customWidth="1"/>
    <col min="4617" max="4617" width="11.3984375" style="349" customWidth="1"/>
    <col min="4618" max="4618" width="20.59765625" style="349" customWidth="1"/>
    <col min="4619" max="4868" width="8.796875" style="349"/>
    <col min="4869" max="4869" width="18.09765625" style="349" customWidth="1"/>
    <col min="4870" max="4870" width="17" style="349" customWidth="1"/>
    <col min="4871" max="4871" width="8" style="349" customWidth="1"/>
    <col min="4872" max="4872" width="17" style="349" customWidth="1"/>
    <col min="4873" max="4873" width="11.3984375" style="349" customWidth="1"/>
    <col min="4874" max="4874" width="20.59765625" style="349" customWidth="1"/>
    <col min="4875" max="5124" width="8.796875" style="349"/>
    <col min="5125" max="5125" width="18.09765625" style="349" customWidth="1"/>
    <col min="5126" max="5126" width="17" style="349" customWidth="1"/>
    <col min="5127" max="5127" width="8" style="349" customWidth="1"/>
    <col min="5128" max="5128" width="17" style="349" customWidth="1"/>
    <col min="5129" max="5129" width="11.3984375" style="349" customWidth="1"/>
    <col min="5130" max="5130" width="20.59765625" style="349" customWidth="1"/>
    <col min="5131" max="5380" width="8.796875" style="349"/>
    <col min="5381" max="5381" width="18.09765625" style="349" customWidth="1"/>
    <col min="5382" max="5382" width="17" style="349" customWidth="1"/>
    <col min="5383" max="5383" width="8" style="349" customWidth="1"/>
    <col min="5384" max="5384" width="17" style="349" customWidth="1"/>
    <col min="5385" max="5385" width="11.3984375" style="349" customWidth="1"/>
    <col min="5386" max="5386" width="20.59765625" style="349" customWidth="1"/>
    <col min="5387" max="5636" width="8.796875" style="349"/>
    <col min="5637" max="5637" width="18.09765625" style="349" customWidth="1"/>
    <col min="5638" max="5638" width="17" style="349" customWidth="1"/>
    <col min="5639" max="5639" width="8" style="349" customWidth="1"/>
    <col min="5640" max="5640" width="17" style="349" customWidth="1"/>
    <col min="5641" max="5641" width="11.3984375" style="349" customWidth="1"/>
    <col min="5642" max="5642" width="20.59765625" style="349" customWidth="1"/>
    <col min="5643" max="5892" width="8.796875" style="349"/>
    <col min="5893" max="5893" width="18.09765625" style="349" customWidth="1"/>
    <col min="5894" max="5894" width="17" style="349" customWidth="1"/>
    <col min="5895" max="5895" width="8" style="349" customWidth="1"/>
    <col min="5896" max="5896" width="17" style="349" customWidth="1"/>
    <col min="5897" max="5897" width="11.3984375" style="349" customWidth="1"/>
    <col min="5898" max="5898" width="20.59765625" style="349" customWidth="1"/>
    <col min="5899" max="6148" width="8.796875" style="349"/>
    <col min="6149" max="6149" width="18.09765625" style="349" customWidth="1"/>
    <col min="6150" max="6150" width="17" style="349" customWidth="1"/>
    <col min="6151" max="6151" width="8" style="349" customWidth="1"/>
    <col min="6152" max="6152" width="17" style="349" customWidth="1"/>
    <col min="6153" max="6153" width="11.3984375" style="349" customWidth="1"/>
    <col min="6154" max="6154" width="20.59765625" style="349" customWidth="1"/>
    <col min="6155" max="6404" width="8.796875" style="349"/>
    <col min="6405" max="6405" width="18.09765625" style="349" customWidth="1"/>
    <col min="6406" max="6406" width="17" style="349" customWidth="1"/>
    <col min="6407" max="6407" width="8" style="349" customWidth="1"/>
    <col min="6408" max="6408" width="17" style="349" customWidth="1"/>
    <col min="6409" max="6409" width="11.3984375" style="349" customWidth="1"/>
    <col min="6410" max="6410" width="20.59765625" style="349" customWidth="1"/>
    <col min="6411" max="6660" width="8.796875" style="349"/>
    <col min="6661" max="6661" width="18.09765625" style="349" customWidth="1"/>
    <col min="6662" max="6662" width="17" style="349" customWidth="1"/>
    <col min="6663" max="6663" width="8" style="349" customWidth="1"/>
    <col min="6664" max="6664" width="17" style="349" customWidth="1"/>
    <col min="6665" max="6665" width="11.3984375" style="349" customWidth="1"/>
    <col min="6666" max="6666" width="20.59765625" style="349" customWidth="1"/>
    <col min="6667" max="6916" width="8.796875" style="349"/>
    <col min="6917" max="6917" width="18.09765625" style="349" customWidth="1"/>
    <col min="6918" max="6918" width="17" style="349" customWidth="1"/>
    <col min="6919" max="6919" width="8" style="349" customWidth="1"/>
    <col min="6920" max="6920" width="17" style="349" customWidth="1"/>
    <col min="6921" max="6921" width="11.3984375" style="349" customWidth="1"/>
    <col min="6922" max="6922" width="20.59765625" style="349" customWidth="1"/>
    <col min="6923" max="7172" width="8.796875" style="349"/>
    <col min="7173" max="7173" width="18.09765625" style="349" customWidth="1"/>
    <col min="7174" max="7174" width="17" style="349" customWidth="1"/>
    <col min="7175" max="7175" width="8" style="349" customWidth="1"/>
    <col min="7176" max="7176" width="17" style="349" customWidth="1"/>
    <col min="7177" max="7177" width="11.3984375" style="349" customWidth="1"/>
    <col min="7178" max="7178" width="20.59765625" style="349" customWidth="1"/>
    <col min="7179" max="7428" width="8.796875" style="349"/>
    <col min="7429" max="7429" width="18.09765625" style="349" customWidth="1"/>
    <col min="7430" max="7430" width="17" style="349" customWidth="1"/>
    <col min="7431" max="7431" width="8" style="349" customWidth="1"/>
    <col min="7432" max="7432" width="17" style="349" customWidth="1"/>
    <col min="7433" max="7433" width="11.3984375" style="349" customWidth="1"/>
    <col min="7434" max="7434" width="20.59765625" style="349" customWidth="1"/>
    <col min="7435" max="7684" width="8.796875" style="349"/>
    <col min="7685" max="7685" width="18.09765625" style="349" customWidth="1"/>
    <col min="7686" max="7686" width="17" style="349" customWidth="1"/>
    <col min="7687" max="7687" width="8" style="349" customWidth="1"/>
    <col min="7688" max="7688" width="17" style="349" customWidth="1"/>
    <col min="7689" max="7689" width="11.3984375" style="349" customWidth="1"/>
    <col min="7690" max="7690" width="20.59765625" style="349" customWidth="1"/>
    <col min="7691" max="7940" width="8.796875" style="349"/>
    <col min="7941" max="7941" width="18.09765625" style="349" customWidth="1"/>
    <col min="7942" max="7942" width="17" style="349" customWidth="1"/>
    <col min="7943" max="7943" width="8" style="349" customWidth="1"/>
    <col min="7944" max="7944" width="17" style="349" customWidth="1"/>
    <col min="7945" max="7945" width="11.3984375" style="349" customWidth="1"/>
    <col min="7946" max="7946" width="20.59765625" style="349" customWidth="1"/>
    <col min="7947" max="8196" width="8.796875" style="349"/>
    <col min="8197" max="8197" width="18.09765625" style="349" customWidth="1"/>
    <col min="8198" max="8198" width="17" style="349" customWidth="1"/>
    <col min="8199" max="8199" width="8" style="349" customWidth="1"/>
    <col min="8200" max="8200" width="17" style="349" customWidth="1"/>
    <col min="8201" max="8201" width="11.3984375" style="349" customWidth="1"/>
    <col min="8202" max="8202" width="20.59765625" style="349" customWidth="1"/>
    <col min="8203" max="8452" width="8.796875" style="349"/>
    <col min="8453" max="8453" width="18.09765625" style="349" customWidth="1"/>
    <col min="8454" max="8454" width="17" style="349" customWidth="1"/>
    <col min="8455" max="8455" width="8" style="349" customWidth="1"/>
    <col min="8456" max="8456" width="17" style="349" customWidth="1"/>
    <col min="8457" max="8457" width="11.3984375" style="349" customWidth="1"/>
    <col min="8458" max="8458" width="20.59765625" style="349" customWidth="1"/>
    <col min="8459" max="8708" width="8.796875" style="349"/>
    <col min="8709" max="8709" width="18.09765625" style="349" customWidth="1"/>
    <col min="8710" max="8710" width="17" style="349" customWidth="1"/>
    <col min="8711" max="8711" width="8" style="349" customWidth="1"/>
    <col min="8712" max="8712" width="17" style="349" customWidth="1"/>
    <col min="8713" max="8713" width="11.3984375" style="349" customWidth="1"/>
    <col min="8714" max="8714" width="20.59765625" style="349" customWidth="1"/>
    <col min="8715" max="8964" width="8.796875" style="349"/>
    <col min="8965" max="8965" width="18.09765625" style="349" customWidth="1"/>
    <col min="8966" max="8966" width="17" style="349" customWidth="1"/>
    <col min="8967" max="8967" width="8" style="349" customWidth="1"/>
    <col min="8968" max="8968" width="17" style="349" customWidth="1"/>
    <col min="8969" max="8969" width="11.3984375" style="349" customWidth="1"/>
    <col min="8970" max="8970" width="20.59765625" style="349" customWidth="1"/>
    <col min="8971" max="9220" width="8.796875" style="349"/>
    <col min="9221" max="9221" width="18.09765625" style="349" customWidth="1"/>
    <col min="9222" max="9222" width="17" style="349" customWidth="1"/>
    <col min="9223" max="9223" width="8" style="349" customWidth="1"/>
    <col min="9224" max="9224" width="17" style="349" customWidth="1"/>
    <col min="9225" max="9225" width="11.3984375" style="349" customWidth="1"/>
    <col min="9226" max="9226" width="20.59765625" style="349" customWidth="1"/>
    <col min="9227" max="9476" width="8.796875" style="349"/>
    <col min="9477" max="9477" width="18.09765625" style="349" customWidth="1"/>
    <col min="9478" max="9478" width="17" style="349" customWidth="1"/>
    <col min="9479" max="9479" width="8" style="349" customWidth="1"/>
    <col min="9480" max="9480" width="17" style="349" customWidth="1"/>
    <col min="9481" max="9481" width="11.3984375" style="349" customWidth="1"/>
    <col min="9482" max="9482" width="20.59765625" style="349" customWidth="1"/>
    <col min="9483" max="9732" width="8.796875" style="349"/>
    <col min="9733" max="9733" width="18.09765625" style="349" customWidth="1"/>
    <col min="9734" max="9734" width="17" style="349" customWidth="1"/>
    <col min="9735" max="9735" width="8" style="349" customWidth="1"/>
    <col min="9736" max="9736" width="17" style="349" customWidth="1"/>
    <col min="9737" max="9737" width="11.3984375" style="349" customWidth="1"/>
    <col min="9738" max="9738" width="20.59765625" style="349" customWidth="1"/>
    <col min="9739" max="9988" width="8.796875" style="349"/>
    <col min="9989" max="9989" width="18.09765625" style="349" customWidth="1"/>
    <col min="9990" max="9990" width="17" style="349" customWidth="1"/>
    <col min="9991" max="9991" width="8" style="349" customWidth="1"/>
    <col min="9992" max="9992" width="17" style="349" customWidth="1"/>
    <col min="9993" max="9993" width="11.3984375" style="349" customWidth="1"/>
    <col min="9994" max="9994" width="20.59765625" style="349" customWidth="1"/>
    <col min="9995" max="10244" width="8.796875" style="349"/>
    <col min="10245" max="10245" width="18.09765625" style="349" customWidth="1"/>
    <col min="10246" max="10246" width="17" style="349" customWidth="1"/>
    <col min="10247" max="10247" width="8" style="349" customWidth="1"/>
    <col min="10248" max="10248" width="17" style="349" customWidth="1"/>
    <col min="10249" max="10249" width="11.3984375" style="349" customWidth="1"/>
    <col min="10250" max="10250" width="20.59765625" style="349" customWidth="1"/>
    <col min="10251" max="10500" width="8.796875" style="349"/>
    <col min="10501" max="10501" width="18.09765625" style="349" customWidth="1"/>
    <col min="10502" max="10502" width="17" style="349" customWidth="1"/>
    <col min="10503" max="10503" width="8" style="349" customWidth="1"/>
    <col min="10504" max="10504" width="17" style="349" customWidth="1"/>
    <col min="10505" max="10505" width="11.3984375" style="349" customWidth="1"/>
    <col min="10506" max="10506" width="20.59765625" style="349" customWidth="1"/>
    <col min="10507" max="10756" width="8.796875" style="349"/>
    <col min="10757" max="10757" width="18.09765625" style="349" customWidth="1"/>
    <col min="10758" max="10758" width="17" style="349" customWidth="1"/>
    <col min="10759" max="10759" width="8" style="349" customWidth="1"/>
    <col min="10760" max="10760" width="17" style="349" customWidth="1"/>
    <col min="10761" max="10761" width="11.3984375" style="349" customWidth="1"/>
    <col min="10762" max="10762" width="20.59765625" style="349" customWidth="1"/>
    <col min="10763" max="11012" width="8.796875" style="349"/>
    <col min="11013" max="11013" width="18.09765625" style="349" customWidth="1"/>
    <col min="11014" max="11014" width="17" style="349" customWidth="1"/>
    <col min="11015" max="11015" width="8" style="349" customWidth="1"/>
    <col min="11016" max="11016" width="17" style="349" customWidth="1"/>
    <col min="11017" max="11017" width="11.3984375" style="349" customWidth="1"/>
    <col min="11018" max="11018" width="20.59765625" style="349" customWidth="1"/>
    <col min="11019" max="11268" width="8.796875" style="349"/>
    <col min="11269" max="11269" width="18.09765625" style="349" customWidth="1"/>
    <col min="11270" max="11270" width="17" style="349" customWidth="1"/>
    <col min="11271" max="11271" width="8" style="349" customWidth="1"/>
    <col min="11272" max="11272" width="17" style="349" customWidth="1"/>
    <col min="11273" max="11273" width="11.3984375" style="349" customWidth="1"/>
    <col min="11274" max="11274" width="20.59765625" style="349" customWidth="1"/>
    <col min="11275" max="11524" width="8.796875" style="349"/>
    <col min="11525" max="11525" width="18.09765625" style="349" customWidth="1"/>
    <col min="11526" max="11526" width="17" style="349" customWidth="1"/>
    <col min="11527" max="11527" width="8" style="349" customWidth="1"/>
    <col min="11528" max="11528" width="17" style="349" customWidth="1"/>
    <col min="11529" max="11529" width="11.3984375" style="349" customWidth="1"/>
    <col min="11530" max="11530" width="20.59765625" style="349" customWidth="1"/>
    <col min="11531" max="11780" width="8.796875" style="349"/>
    <col min="11781" max="11781" width="18.09765625" style="349" customWidth="1"/>
    <col min="11782" max="11782" width="17" style="349" customWidth="1"/>
    <col min="11783" max="11783" width="8" style="349" customWidth="1"/>
    <col min="11784" max="11784" width="17" style="349" customWidth="1"/>
    <col min="11785" max="11785" width="11.3984375" style="349" customWidth="1"/>
    <col min="11786" max="11786" width="20.59765625" style="349" customWidth="1"/>
    <col min="11787" max="12036" width="8.796875" style="349"/>
    <col min="12037" max="12037" width="18.09765625" style="349" customWidth="1"/>
    <col min="12038" max="12038" width="17" style="349" customWidth="1"/>
    <col min="12039" max="12039" width="8" style="349" customWidth="1"/>
    <col min="12040" max="12040" width="17" style="349" customWidth="1"/>
    <col min="12041" max="12041" width="11.3984375" style="349" customWidth="1"/>
    <col min="12042" max="12042" width="20.59765625" style="349" customWidth="1"/>
    <col min="12043" max="12292" width="8.796875" style="349"/>
    <col min="12293" max="12293" width="18.09765625" style="349" customWidth="1"/>
    <col min="12294" max="12294" width="17" style="349" customWidth="1"/>
    <col min="12295" max="12295" width="8" style="349" customWidth="1"/>
    <col min="12296" max="12296" width="17" style="349" customWidth="1"/>
    <col min="12297" max="12297" width="11.3984375" style="349" customWidth="1"/>
    <col min="12298" max="12298" width="20.59765625" style="349" customWidth="1"/>
    <col min="12299" max="12548" width="8.796875" style="349"/>
    <col min="12549" max="12549" width="18.09765625" style="349" customWidth="1"/>
    <col min="12550" max="12550" width="17" style="349" customWidth="1"/>
    <col min="12551" max="12551" width="8" style="349" customWidth="1"/>
    <col min="12552" max="12552" width="17" style="349" customWidth="1"/>
    <col min="12553" max="12553" width="11.3984375" style="349" customWidth="1"/>
    <col min="12554" max="12554" width="20.59765625" style="349" customWidth="1"/>
    <col min="12555" max="12804" width="8.796875" style="349"/>
    <col min="12805" max="12805" width="18.09765625" style="349" customWidth="1"/>
    <col min="12806" max="12806" width="17" style="349" customWidth="1"/>
    <col min="12807" max="12807" width="8" style="349" customWidth="1"/>
    <col min="12808" max="12808" width="17" style="349" customWidth="1"/>
    <col min="12809" max="12809" width="11.3984375" style="349" customWidth="1"/>
    <col min="12810" max="12810" width="20.59765625" style="349" customWidth="1"/>
    <col min="12811" max="13060" width="8.796875" style="349"/>
    <col min="13061" max="13061" width="18.09765625" style="349" customWidth="1"/>
    <col min="13062" max="13062" width="17" style="349" customWidth="1"/>
    <col min="13063" max="13063" width="8" style="349" customWidth="1"/>
    <col min="13064" max="13064" width="17" style="349" customWidth="1"/>
    <col min="13065" max="13065" width="11.3984375" style="349" customWidth="1"/>
    <col min="13066" max="13066" width="20.59765625" style="349" customWidth="1"/>
    <col min="13067" max="13316" width="8.796875" style="349"/>
    <col min="13317" max="13317" width="18.09765625" style="349" customWidth="1"/>
    <col min="13318" max="13318" width="17" style="349" customWidth="1"/>
    <col min="13319" max="13319" width="8" style="349" customWidth="1"/>
    <col min="13320" max="13320" width="17" style="349" customWidth="1"/>
    <col min="13321" max="13321" width="11.3984375" style="349" customWidth="1"/>
    <col min="13322" max="13322" width="20.59765625" style="349" customWidth="1"/>
    <col min="13323" max="13572" width="8.796875" style="349"/>
    <col min="13573" max="13573" width="18.09765625" style="349" customWidth="1"/>
    <col min="13574" max="13574" width="17" style="349" customWidth="1"/>
    <col min="13575" max="13575" width="8" style="349" customWidth="1"/>
    <col min="13576" max="13576" width="17" style="349" customWidth="1"/>
    <col min="13577" max="13577" width="11.3984375" style="349" customWidth="1"/>
    <col min="13578" max="13578" width="20.59765625" style="349" customWidth="1"/>
    <col min="13579" max="13828" width="8.796875" style="349"/>
    <col min="13829" max="13829" width="18.09765625" style="349" customWidth="1"/>
    <col min="13830" max="13830" width="17" style="349" customWidth="1"/>
    <col min="13831" max="13831" width="8" style="349" customWidth="1"/>
    <col min="13832" max="13832" width="17" style="349" customWidth="1"/>
    <col min="13833" max="13833" width="11.3984375" style="349" customWidth="1"/>
    <col min="13834" max="13834" width="20.59765625" style="349" customWidth="1"/>
    <col min="13835" max="14084" width="8.796875" style="349"/>
    <col min="14085" max="14085" width="18.09765625" style="349" customWidth="1"/>
    <col min="14086" max="14086" width="17" style="349" customWidth="1"/>
    <col min="14087" max="14087" width="8" style="349" customWidth="1"/>
    <col min="14088" max="14088" width="17" style="349" customWidth="1"/>
    <col min="14089" max="14089" width="11.3984375" style="349" customWidth="1"/>
    <col min="14090" max="14090" width="20.59765625" style="349" customWidth="1"/>
    <col min="14091" max="14340" width="8.796875" style="349"/>
    <col min="14341" max="14341" width="18.09765625" style="349" customWidth="1"/>
    <col min="14342" max="14342" width="17" style="349" customWidth="1"/>
    <col min="14343" max="14343" width="8" style="349" customWidth="1"/>
    <col min="14344" max="14344" width="17" style="349" customWidth="1"/>
    <col min="14345" max="14345" width="11.3984375" style="349" customWidth="1"/>
    <col min="14346" max="14346" width="20.59765625" style="349" customWidth="1"/>
    <col min="14347" max="14596" width="8.796875" style="349"/>
    <col min="14597" max="14597" width="18.09765625" style="349" customWidth="1"/>
    <col min="14598" max="14598" width="17" style="349" customWidth="1"/>
    <col min="14599" max="14599" width="8" style="349" customWidth="1"/>
    <col min="14600" max="14600" width="17" style="349" customWidth="1"/>
    <col min="14601" max="14601" width="11.3984375" style="349" customWidth="1"/>
    <col min="14602" max="14602" width="20.59765625" style="349" customWidth="1"/>
    <col min="14603" max="14852" width="8.796875" style="349"/>
    <col min="14853" max="14853" width="18.09765625" style="349" customWidth="1"/>
    <col min="14854" max="14854" width="17" style="349" customWidth="1"/>
    <col min="14855" max="14855" width="8" style="349" customWidth="1"/>
    <col min="14856" max="14856" width="17" style="349" customWidth="1"/>
    <col min="14857" max="14857" width="11.3984375" style="349" customWidth="1"/>
    <col min="14858" max="14858" width="20.59765625" style="349" customWidth="1"/>
    <col min="14859" max="15108" width="8.796875" style="349"/>
    <col min="15109" max="15109" width="18.09765625" style="349" customWidth="1"/>
    <col min="15110" max="15110" width="17" style="349" customWidth="1"/>
    <col min="15111" max="15111" width="8" style="349" customWidth="1"/>
    <col min="15112" max="15112" width="17" style="349" customWidth="1"/>
    <col min="15113" max="15113" width="11.3984375" style="349" customWidth="1"/>
    <col min="15114" max="15114" width="20.59765625" style="349" customWidth="1"/>
    <col min="15115" max="15364" width="8.796875" style="349"/>
    <col min="15365" max="15365" width="18.09765625" style="349" customWidth="1"/>
    <col min="15366" max="15366" width="17" style="349" customWidth="1"/>
    <col min="15367" max="15367" width="8" style="349" customWidth="1"/>
    <col min="15368" max="15368" width="17" style="349" customWidth="1"/>
    <col min="15369" max="15369" width="11.3984375" style="349" customWidth="1"/>
    <col min="15370" max="15370" width="20.59765625" style="349" customWidth="1"/>
    <col min="15371" max="15620" width="8.796875" style="349"/>
    <col min="15621" max="15621" width="18.09765625" style="349" customWidth="1"/>
    <col min="15622" max="15622" width="17" style="349" customWidth="1"/>
    <col min="15623" max="15623" width="8" style="349" customWidth="1"/>
    <col min="15624" max="15624" width="17" style="349" customWidth="1"/>
    <col min="15625" max="15625" width="11.3984375" style="349" customWidth="1"/>
    <col min="15626" max="15626" width="20.59765625" style="349" customWidth="1"/>
    <col min="15627" max="15876" width="8.796875" style="349"/>
    <col min="15877" max="15877" width="18.09765625" style="349" customWidth="1"/>
    <col min="15878" max="15878" width="17" style="349" customWidth="1"/>
    <col min="15879" max="15879" width="8" style="349" customWidth="1"/>
    <col min="15880" max="15880" width="17" style="349" customWidth="1"/>
    <col min="15881" max="15881" width="11.3984375" style="349" customWidth="1"/>
    <col min="15882" max="15882" width="20.59765625" style="349" customWidth="1"/>
    <col min="15883" max="16132" width="8.796875" style="349"/>
    <col min="16133" max="16133" width="18.09765625" style="349" customWidth="1"/>
    <col min="16134" max="16134" width="17" style="349" customWidth="1"/>
    <col min="16135" max="16135" width="8" style="349" customWidth="1"/>
    <col min="16136" max="16136" width="17" style="349" customWidth="1"/>
    <col min="16137" max="16137" width="11.3984375" style="349" customWidth="1"/>
    <col min="16138" max="16138" width="20.59765625" style="349" customWidth="1"/>
    <col min="16139" max="16384" width="8.796875" style="349"/>
  </cols>
  <sheetData>
    <row r="1" spans="1:25" ht="18.75" customHeight="1">
      <c r="I1" s="1450"/>
      <c r="J1" s="1450"/>
    </row>
    <row r="2" spans="1:25" ht="18.75" customHeight="1">
      <c r="B2" s="351" t="s">
        <v>440</v>
      </c>
      <c r="I2" s="350"/>
      <c r="J2" s="350"/>
    </row>
    <row r="3" spans="1:25" ht="18.75" customHeight="1">
      <c r="I3" s="1450" t="s">
        <v>441</v>
      </c>
      <c r="J3" s="1450"/>
    </row>
    <row r="4" spans="1:25" s="353" customFormat="1">
      <c r="A4" s="352"/>
      <c r="R4" s="1451"/>
      <c r="S4" s="1451"/>
      <c r="T4" s="1451"/>
      <c r="U4" s="1451"/>
      <c r="V4" s="1451"/>
      <c r="W4" s="1451"/>
      <c r="X4" s="1451"/>
      <c r="Y4" s="1451"/>
    </row>
    <row r="5" spans="1:25" ht="32.25" customHeight="1">
      <c r="B5" s="1452" t="s">
        <v>442</v>
      </c>
      <c r="C5" s="1452"/>
      <c r="D5" s="1452"/>
      <c r="E5" s="1452"/>
      <c r="F5" s="1452"/>
      <c r="G5" s="1452"/>
      <c r="H5" s="1452"/>
      <c r="I5" s="1452"/>
      <c r="J5" s="1452"/>
    </row>
    <row r="6" spans="1:25" ht="15" customHeight="1" thickBot="1"/>
    <row r="7" spans="1:25" ht="36.75" customHeight="1">
      <c r="A7" s="354"/>
      <c r="B7" s="355" t="s">
        <v>81</v>
      </c>
      <c r="C7" s="1453"/>
      <c r="D7" s="1454"/>
      <c r="E7" s="1454"/>
      <c r="F7" s="1454"/>
      <c r="G7" s="1454"/>
      <c r="H7" s="1454"/>
      <c r="I7" s="1454"/>
      <c r="J7" s="1455"/>
    </row>
    <row r="8" spans="1:25" ht="36.75" customHeight="1" thickBot="1">
      <c r="A8" s="354"/>
      <c r="B8" s="356" t="s">
        <v>126</v>
      </c>
      <c r="C8" s="1447" t="s">
        <v>336</v>
      </c>
      <c r="D8" s="1448"/>
      <c r="E8" s="1448"/>
      <c r="F8" s="1448"/>
      <c r="G8" s="1448"/>
      <c r="H8" s="1448"/>
      <c r="I8" s="1448"/>
      <c r="J8" s="1449"/>
    </row>
    <row r="9" spans="1:25" ht="16.5" customHeight="1">
      <c r="A9" s="354"/>
      <c r="B9" s="354"/>
      <c r="C9" s="354"/>
      <c r="D9" s="354"/>
      <c r="E9" s="354"/>
      <c r="F9" s="354"/>
      <c r="G9" s="354"/>
      <c r="H9" s="354"/>
      <c r="I9" s="354"/>
      <c r="J9" s="354"/>
    </row>
    <row r="10" spans="1:25" ht="16.5" customHeight="1" thickBot="1">
      <c r="A10" s="354"/>
      <c r="B10" s="354" t="s">
        <v>443</v>
      </c>
      <c r="C10" s="354"/>
      <c r="D10" s="354"/>
      <c r="E10" s="354"/>
      <c r="F10" s="354"/>
      <c r="G10" s="354"/>
      <c r="H10" s="354"/>
      <c r="I10" s="354"/>
      <c r="J10" s="354"/>
    </row>
    <row r="11" spans="1:25" ht="80.25" customHeight="1">
      <c r="A11" s="354"/>
      <c r="B11" s="1456" t="s">
        <v>444</v>
      </c>
      <c r="C11" s="1457"/>
      <c r="D11" s="1457"/>
      <c r="E11" s="1457"/>
      <c r="F11" s="1457"/>
      <c r="G11" s="1457"/>
      <c r="H11" s="1457"/>
      <c r="I11" s="1457"/>
      <c r="J11" s="1458"/>
    </row>
    <row r="12" spans="1:25" ht="21" customHeight="1">
      <c r="A12" s="354"/>
      <c r="B12" s="1459" t="s">
        <v>445</v>
      </c>
      <c r="C12" s="1462" t="s">
        <v>446</v>
      </c>
      <c r="D12" s="1463"/>
      <c r="E12" s="1464"/>
      <c r="F12" s="1471" t="s">
        <v>447</v>
      </c>
      <c r="G12" s="1473" t="s">
        <v>448</v>
      </c>
      <c r="H12" s="1474"/>
      <c r="I12" s="1474"/>
      <c r="J12" s="1475"/>
    </row>
    <row r="13" spans="1:25" ht="36.75" customHeight="1">
      <c r="A13" s="354"/>
      <c r="B13" s="1460"/>
      <c r="C13" s="1465"/>
      <c r="D13" s="1466"/>
      <c r="E13" s="1467"/>
      <c r="F13" s="1472"/>
      <c r="G13" s="1465"/>
      <c r="H13" s="1466"/>
      <c r="I13" s="1466"/>
      <c r="J13" s="1476"/>
    </row>
    <row r="14" spans="1:25" ht="36.75" customHeight="1">
      <c r="A14" s="354"/>
      <c r="B14" s="1460"/>
      <c r="C14" s="1465"/>
      <c r="D14" s="1466"/>
      <c r="E14" s="1467"/>
      <c r="F14" s="1472"/>
      <c r="G14" s="1477" t="s">
        <v>449</v>
      </c>
      <c r="H14" s="1477"/>
      <c r="I14" s="1477" t="s">
        <v>450</v>
      </c>
      <c r="J14" s="1478"/>
    </row>
    <row r="15" spans="1:25" ht="36.75" customHeight="1">
      <c r="A15" s="354"/>
      <c r="B15" s="1460"/>
      <c r="C15" s="1465"/>
      <c r="D15" s="1466"/>
      <c r="E15" s="1467"/>
      <c r="F15" s="1472"/>
      <c r="G15" s="1479" t="s">
        <v>451</v>
      </c>
      <c r="H15" s="1479"/>
      <c r="I15" s="1477" t="s">
        <v>452</v>
      </c>
      <c r="J15" s="1478"/>
    </row>
    <row r="16" spans="1:25" ht="21" customHeight="1">
      <c r="A16" s="354"/>
      <c r="B16" s="1460"/>
      <c r="C16" s="1465"/>
      <c r="D16" s="1466"/>
      <c r="E16" s="1467"/>
      <c r="F16" s="1471" t="s">
        <v>453</v>
      </c>
      <c r="G16" s="1473" t="s">
        <v>448</v>
      </c>
      <c r="H16" s="1474"/>
      <c r="I16" s="1474"/>
      <c r="J16" s="1475"/>
    </row>
    <row r="17" spans="1:10" ht="36.75" customHeight="1">
      <c r="A17" s="354"/>
      <c r="B17" s="1460"/>
      <c r="C17" s="1465"/>
      <c r="D17" s="1466"/>
      <c r="E17" s="1467"/>
      <c r="F17" s="1472"/>
      <c r="G17" s="1465"/>
      <c r="H17" s="1466"/>
      <c r="I17" s="1466"/>
      <c r="J17" s="1476"/>
    </row>
    <row r="18" spans="1:10" ht="36.75" customHeight="1">
      <c r="A18" s="354"/>
      <c r="B18" s="1460"/>
      <c r="C18" s="1465"/>
      <c r="D18" s="1466"/>
      <c r="E18" s="1467"/>
      <c r="F18" s="1472"/>
      <c r="G18" s="1477" t="s">
        <v>449</v>
      </c>
      <c r="H18" s="1477"/>
      <c r="I18" s="1477" t="s">
        <v>450</v>
      </c>
      <c r="J18" s="1478"/>
    </row>
    <row r="19" spans="1:10" ht="36.75" customHeight="1">
      <c r="A19" s="354"/>
      <c r="B19" s="1461"/>
      <c r="C19" s="1468"/>
      <c r="D19" s="1469"/>
      <c r="E19" s="1470"/>
      <c r="F19" s="1480"/>
      <c r="G19" s="1479" t="s">
        <v>451</v>
      </c>
      <c r="H19" s="1479"/>
      <c r="I19" s="1477" t="s">
        <v>452</v>
      </c>
      <c r="J19" s="1478"/>
    </row>
    <row r="20" spans="1:10" ht="29.25" customHeight="1">
      <c r="A20" s="354"/>
      <c r="B20" s="1481" t="s">
        <v>454</v>
      </c>
      <c r="C20" s="1483" t="s">
        <v>455</v>
      </c>
      <c r="D20" s="1484"/>
      <c r="E20" s="1485"/>
      <c r="F20" s="1489" t="s">
        <v>456</v>
      </c>
      <c r="G20" s="1484"/>
      <c r="H20" s="1484"/>
      <c r="I20" s="1483" t="s">
        <v>457</v>
      </c>
      <c r="J20" s="1490"/>
    </row>
    <row r="21" spans="1:10" ht="30.75" customHeight="1" thickBot="1">
      <c r="A21" s="354"/>
      <c r="B21" s="1482"/>
      <c r="C21" s="1486"/>
      <c r="D21" s="1487"/>
      <c r="E21" s="1488"/>
      <c r="F21" s="1487"/>
      <c r="G21" s="1487"/>
      <c r="H21" s="1487"/>
      <c r="I21" s="1486"/>
      <c r="J21" s="1491"/>
    </row>
    <row r="22" spans="1:10" ht="30.75" customHeight="1" thickBot="1">
      <c r="A22" s="354"/>
      <c r="B22" s="358" t="s">
        <v>458</v>
      </c>
      <c r="C22" s="354"/>
      <c r="D22" s="354"/>
      <c r="E22" s="359" t="str" cm="1">
        <f t="array" ref="E22">IF(AND(2&gt;=I24:I26,8&lt;=I24:I26),"規定されている定員を超過しています。","")</f>
        <v/>
      </c>
      <c r="F22" s="359"/>
      <c r="G22" s="359"/>
      <c r="H22" s="359"/>
      <c r="I22" s="354"/>
      <c r="J22" s="354"/>
    </row>
    <row r="23" spans="1:10" ht="46.5" customHeight="1" thickBot="1">
      <c r="A23" s="354"/>
      <c r="B23" s="1492"/>
      <c r="C23" s="1493"/>
      <c r="D23" s="1494" t="s">
        <v>459</v>
      </c>
      <c r="E23" s="1495"/>
      <c r="F23" s="1495"/>
      <c r="G23" s="1495"/>
      <c r="H23" s="1496"/>
      <c r="I23" s="360" t="s">
        <v>460</v>
      </c>
      <c r="J23" s="361" t="s">
        <v>461</v>
      </c>
    </row>
    <row r="24" spans="1:10" ht="29.25" customHeight="1">
      <c r="A24" s="354"/>
      <c r="B24" s="1497" t="s">
        <v>462</v>
      </c>
      <c r="C24" s="362" t="s">
        <v>463</v>
      </c>
      <c r="D24" s="1500"/>
      <c r="E24" s="1501"/>
      <c r="F24" s="1501"/>
      <c r="G24" s="1501"/>
      <c r="H24" s="1502"/>
      <c r="I24" s="363"/>
      <c r="J24" s="364"/>
    </row>
    <row r="25" spans="1:10" ht="29.25" customHeight="1">
      <c r="A25" s="354"/>
      <c r="B25" s="1498"/>
      <c r="C25" s="365" t="s">
        <v>464</v>
      </c>
      <c r="D25" s="1503"/>
      <c r="E25" s="1504"/>
      <c r="F25" s="1504"/>
      <c r="G25" s="1504"/>
      <c r="H25" s="1505"/>
      <c r="I25" s="366"/>
      <c r="J25" s="367"/>
    </row>
    <row r="26" spans="1:10" ht="29.25" customHeight="1" thickBot="1">
      <c r="A26" s="354"/>
      <c r="B26" s="1498"/>
      <c r="C26" s="368" t="s">
        <v>465</v>
      </c>
      <c r="D26" s="1506"/>
      <c r="E26" s="1507"/>
      <c r="F26" s="1507"/>
      <c r="G26" s="1507"/>
      <c r="H26" s="1508"/>
      <c r="I26" s="369"/>
      <c r="J26" s="370"/>
    </row>
    <row r="27" spans="1:10" ht="29.25" customHeight="1" thickBot="1">
      <c r="A27" s="354"/>
      <c r="B27" s="1499"/>
      <c r="C27" s="1509" t="s">
        <v>466</v>
      </c>
      <c r="D27" s="1509"/>
      <c r="E27" s="1509"/>
      <c r="F27" s="1509"/>
      <c r="G27" s="1509"/>
      <c r="H27" s="1509"/>
      <c r="I27" s="371">
        <f>SUM(I24:I26)</f>
        <v>0</v>
      </c>
      <c r="J27" s="357">
        <f>SUM(J24:J26)</f>
        <v>0</v>
      </c>
    </row>
    <row r="28" spans="1:10" ht="29.25" customHeight="1" thickBot="1">
      <c r="A28" s="354"/>
      <c r="B28" s="372"/>
      <c r="C28" s="372"/>
      <c r="D28" s="373"/>
      <c r="E28" s="373"/>
      <c r="F28" s="373"/>
      <c r="G28" s="373"/>
      <c r="H28" s="373"/>
      <c r="I28" s="374" t="str">
        <f>(IF(OR(I27&lt;=1,I27&gt;=8),"↑住居の定員が規定の定員数を満たしていません。",""))</f>
        <v>↑住居の定員が規定の定員数を満たしていません。</v>
      </c>
      <c r="J28" s="375"/>
    </row>
    <row r="29" spans="1:10" ht="29.25" customHeight="1">
      <c r="A29" s="354"/>
      <c r="B29" s="1497" t="s">
        <v>467</v>
      </c>
      <c r="C29" s="376" t="s">
        <v>463</v>
      </c>
      <c r="D29" s="1500"/>
      <c r="E29" s="1501"/>
      <c r="F29" s="1501"/>
      <c r="G29" s="1501"/>
      <c r="H29" s="1502"/>
      <c r="I29" s="363"/>
      <c r="J29" s="364">
        <v>1</v>
      </c>
    </row>
    <row r="30" spans="1:10" ht="29.25" customHeight="1">
      <c r="A30" s="354"/>
      <c r="B30" s="1498"/>
      <c r="C30" s="377" t="s">
        <v>464</v>
      </c>
      <c r="D30" s="1503"/>
      <c r="E30" s="1504"/>
      <c r="F30" s="1504"/>
      <c r="G30" s="1504"/>
      <c r="H30" s="1505"/>
      <c r="I30" s="366"/>
      <c r="J30" s="367"/>
    </row>
    <row r="31" spans="1:10" ht="29.25" customHeight="1" thickBot="1">
      <c r="A31" s="354"/>
      <c r="B31" s="1498"/>
      <c r="C31" s="378" t="s">
        <v>465</v>
      </c>
      <c r="D31" s="1506"/>
      <c r="E31" s="1507"/>
      <c r="F31" s="1507"/>
      <c r="G31" s="1507"/>
      <c r="H31" s="1508"/>
      <c r="I31" s="369"/>
      <c r="J31" s="370"/>
    </row>
    <row r="32" spans="1:10" ht="29.25" customHeight="1" thickBot="1">
      <c r="A32" s="354"/>
      <c r="B32" s="1499"/>
      <c r="C32" s="1509" t="s">
        <v>466</v>
      </c>
      <c r="D32" s="1509"/>
      <c r="E32" s="1509"/>
      <c r="F32" s="1509"/>
      <c r="G32" s="1509"/>
      <c r="H32" s="1509"/>
      <c r="I32" s="371">
        <f>SUM(I29:I31)</f>
        <v>0</v>
      </c>
      <c r="J32" s="357">
        <f>SUM(J29:J31)</f>
        <v>1</v>
      </c>
    </row>
    <row r="33" spans="1:10" ht="29.25" customHeight="1" thickBot="1">
      <c r="A33" s="354"/>
      <c r="B33" s="372"/>
      <c r="C33" s="372"/>
      <c r="D33" s="373"/>
      <c r="E33" s="373"/>
      <c r="F33" s="373"/>
      <c r="G33" s="373"/>
      <c r="H33" s="373"/>
      <c r="I33" s="374" t="str">
        <f>(IF(OR(I32&lt;=1,I32&gt;=8),"↑住居の定員が規定の定員数を満たしていません。",""))</f>
        <v>↑住居の定員が規定の定員数を満たしていません。</v>
      </c>
      <c r="J33" s="375"/>
    </row>
    <row r="34" spans="1:10" ht="29.25" customHeight="1">
      <c r="A34" s="354"/>
      <c r="B34" s="1497" t="s">
        <v>468</v>
      </c>
      <c r="C34" s="376" t="s">
        <v>463</v>
      </c>
      <c r="D34" s="1510"/>
      <c r="E34" s="1511"/>
      <c r="F34" s="1511"/>
      <c r="G34" s="1511"/>
      <c r="H34" s="1511"/>
      <c r="I34" s="363"/>
      <c r="J34" s="364">
        <v>1</v>
      </c>
    </row>
    <row r="35" spans="1:10" ht="29.25" customHeight="1">
      <c r="A35" s="354"/>
      <c r="B35" s="1498"/>
      <c r="C35" s="377" t="s">
        <v>464</v>
      </c>
      <c r="D35" s="1512"/>
      <c r="E35" s="1513"/>
      <c r="F35" s="1513"/>
      <c r="G35" s="1513"/>
      <c r="H35" s="1513"/>
      <c r="I35" s="366"/>
      <c r="J35" s="367"/>
    </row>
    <row r="36" spans="1:10" ht="29.25" customHeight="1" thickBot="1">
      <c r="A36" s="354"/>
      <c r="B36" s="1498"/>
      <c r="C36" s="378" t="s">
        <v>465</v>
      </c>
      <c r="D36" s="1514"/>
      <c r="E36" s="1515"/>
      <c r="F36" s="1515"/>
      <c r="G36" s="1515"/>
      <c r="H36" s="1515"/>
      <c r="I36" s="369"/>
      <c r="J36" s="370"/>
    </row>
    <row r="37" spans="1:10" ht="29.25" customHeight="1" thickBot="1">
      <c r="A37" s="354"/>
      <c r="B37" s="1499"/>
      <c r="C37" s="1509" t="s">
        <v>466</v>
      </c>
      <c r="D37" s="1509"/>
      <c r="E37" s="1509"/>
      <c r="F37" s="1509"/>
      <c r="G37" s="1509"/>
      <c r="H37" s="1509"/>
      <c r="I37" s="371">
        <f>SUM(I34:I36)</f>
        <v>0</v>
      </c>
      <c r="J37" s="357">
        <f>SUM(J34:J36)</f>
        <v>1</v>
      </c>
    </row>
    <row r="38" spans="1:10" ht="29.25" customHeight="1" thickBot="1">
      <c r="A38" s="354"/>
      <c r="B38" s="372"/>
      <c r="C38" s="372"/>
      <c r="D38" s="373"/>
      <c r="E38" s="373"/>
      <c r="F38" s="373"/>
      <c r="G38" s="373"/>
      <c r="H38" s="373"/>
      <c r="I38" s="374" t="str">
        <f>(IF(OR(I37&lt;=1,I37&gt;=8),"↑住居の定員が規定の定員数を満たしていません。",""))</f>
        <v>↑住居の定員が規定の定員数を満たしていません。</v>
      </c>
      <c r="J38" s="375"/>
    </row>
    <row r="39" spans="1:10" ht="29.25" customHeight="1">
      <c r="A39" s="354"/>
      <c r="B39" s="1497" t="s">
        <v>469</v>
      </c>
      <c r="C39" s="376" t="s">
        <v>463</v>
      </c>
      <c r="D39" s="1510"/>
      <c r="E39" s="1511"/>
      <c r="F39" s="1511"/>
      <c r="G39" s="1511"/>
      <c r="H39" s="1511"/>
      <c r="I39" s="363"/>
      <c r="J39" s="364">
        <v>1</v>
      </c>
    </row>
    <row r="40" spans="1:10" ht="29.25" customHeight="1">
      <c r="A40" s="354"/>
      <c r="B40" s="1498"/>
      <c r="C40" s="377" t="s">
        <v>464</v>
      </c>
      <c r="D40" s="1512"/>
      <c r="E40" s="1513"/>
      <c r="F40" s="1513"/>
      <c r="G40" s="1513"/>
      <c r="H40" s="1513"/>
      <c r="I40" s="366"/>
      <c r="J40" s="367"/>
    </row>
    <row r="41" spans="1:10" ht="29.25" customHeight="1" thickBot="1">
      <c r="A41" s="354"/>
      <c r="B41" s="1498"/>
      <c r="C41" s="378" t="s">
        <v>465</v>
      </c>
      <c r="D41" s="1514"/>
      <c r="E41" s="1515"/>
      <c r="F41" s="1515"/>
      <c r="G41" s="1515"/>
      <c r="H41" s="1515"/>
      <c r="I41" s="369"/>
      <c r="J41" s="370"/>
    </row>
    <row r="42" spans="1:10" ht="29.25" customHeight="1" thickBot="1">
      <c r="A42" s="354"/>
      <c r="B42" s="1499"/>
      <c r="C42" s="1509" t="s">
        <v>466</v>
      </c>
      <c r="D42" s="1509"/>
      <c r="E42" s="1509"/>
      <c r="F42" s="1509"/>
      <c r="G42" s="1509"/>
      <c r="H42" s="1509"/>
      <c r="I42" s="371">
        <f>SUM(I39:I41)</f>
        <v>0</v>
      </c>
      <c r="J42" s="357">
        <f>SUM(J39:J41)</f>
        <v>1</v>
      </c>
    </row>
    <row r="43" spans="1:10" ht="29.25" customHeight="1">
      <c r="B43" s="354"/>
      <c r="C43" s="354"/>
      <c r="D43" s="354"/>
      <c r="E43" s="354"/>
      <c r="F43" s="354"/>
      <c r="G43" s="354"/>
      <c r="H43" s="354"/>
      <c r="I43" s="374" t="str">
        <f>(IF(OR(I42&lt;=1,I42&gt;=8),"↑住居の定員が規定の定員数を満たしていません。",""))</f>
        <v>↑住居の定員が規定の定員数を満たしていません。</v>
      </c>
      <c r="J43" s="354"/>
    </row>
    <row r="44" spans="1:10" ht="14.4">
      <c r="B44" s="354" t="s">
        <v>470</v>
      </c>
      <c r="C44" s="354"/>
      <c r="D44" s="354"/>
      <c r="E44" s="354"/>
      <c r="F44" s="354"/>
      <c r="G44" s="354"/>
      <c r="H44" s="354"/>
      <c r="I44" s="354"/>
      <c r="J44" s="354"/>
    </row>
  </sheetData>
  <mergeCells count="49">
    <mergeCell ref="B34:B37"/>
    <mergeCell ref="D34:H34"/>
    <mergeCell ref="D35:H35"/>
    <mergeCell ref="D36:H36"/>
    <mergeCell ref="C37:H37"/>
    <mergeCell ref="B39:B42"/>
    <mergeCell ref="D39:H39"/>
    <mergeCell ref="D40:H40"/>
    <mergeCell ref="D41:H41"/>
    <mergeCell ref="C42:H42"/>
    <mergeCell ref="B23:C23"/>
    <mergeCell ref="D23:H23"/>
    <mergeCell ref="B29:B32"/>
    <mergeCell ref="D29:H29"/>
    <mergeCell ref="D30:H30"/>
    <mergeCell ref="D31:H31"/>
    <mergeCell ref="C32:H32"/>
    <mergeCell ref="B24:B27"/>
    <mergeCell ref="D24:H24"/>
    <mergeCell ref="D25:H25"/>
    <mergeCell ref="D26:H26"/>
    <mergeCell ref="C27:H27"/>
    <mergeCell ref="I19:J19"/>
    <mergeCell ref="B20:B21"/>
    <mergeCell ref="C20:E21"/>
    <mergeCell ref="F20:H21"/>
    <mergeCell ref="I20:J21"/>
    <mergeCell ref="B11:J11"/>
    <mergeCell ref="B12:B19"/>
    <mergeCell ref="C12:E19"/>
    <mergeCell ref="F12:F15"/>
    <mergeCell ref="G12:J12"/>
    <mergeCell ref="G13:J13"/>
    <mergeCell ref="G14:H14"/>
    <mergeCell ref="I14:J14"/>
    <mergeCell ref="G15:H15"/>
    <mergeCell ref="I15:J15"/>
    <mergeCell ref="F16:F19"/>
    <mergeCell ref="G16:J16"/>
    <mergeCell ref="G17:J17"/>
    <mergeCell ref="G18:H18"/>
    <mergeCell ref="I18:J18"/>
    <mergeCell ref="G19:H19"/>
    <mergeCell ref="C8:J8"/>
    <mergeCell ref="I1:J1"/>
    <mergeCell ref="I3:J3"/>
    <mergeCell ref="R4:Y4"/>
    <mergeCell ref="B5:J5"/>
    <mergeCell ref="C7:J7"/>
  </mergeCells>
  <phoneticPr fontId="3"/>
  <conditionalFormatting sqref="I24">
    <cfRule type="cellIs" dxfId="175" priority="4" operator="notBetween">
      <formula>2</formula>
      <formula>7</formula>
    </cfRule>
  </conditionalFormatting>
  <conditionalFormatting sqref="I29">
    <cfRule type="cellIs" dxfId="174" priority="3" operator="notBetween">
      <formula>2</formula>
      <formula>7</formula>
    </cfRule>
  </conditionalFormatting>
  <conditionalFormatting sqref="I34">
    <cfRule type="cellIs" dxfId="173" priority="2" operator="notBetween">
      <formula>2</formula>
      <formula>7</formula>
    </cfRule>
  </conditionalFormatting>
  <conditionalFormatting sqref="I39">
    <cfRule type="cellIs" dxfId="172" priority="1" operator="notBetween">
      <formula>2</formula>
      <formula>7</formula>
    </cfRule>
  </conditionalFormatting>
  <pageMargins left="0.75" right="0.75" top="1" bottom="1" header="0.51200000000000001" footer="0.51200000000000001"/>
  <pageSetup paperSize="9" scale="5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D0F-DC0A-4F72-BC58-F68F4CB66759}">
  <dimension ref="A1:BD57"/>
  <sheetViews>
    <sheetView view="pageBreakPreview" zoomScale="115" zoomScaleNormal="115" zoomScaleSheetLayoutView="115" workbookViewId="0">
      <selection activeCell="B7" sqref="B7:B15"/>
    </sheetView>
  </sheetViews>
  <sheetFormatPr defaultColWidth="8" defaultRowHeight="12"/>
  <cols>
    <col min="1" max="56" width="1.59765625" style="380" customWidth="1"/>
    <col min="57" max="59" width="8" style="380" customWidth="1"/>
    <col min="60" max="16384" width="8" style="380"/>
  </cols>
  <sheetData>
    <row r="1" spans="1:56" ht="13.95" customHeight="1">
      <c r="A1" s="379" t="s">
        <v>471</v>
      </c>
    </row>
    <row r="2" spans="1:56" ht="13.95" customHeight="1">
      <c r="AP2" s="1516" t="s">
        <v>472</v>
      </c>
      <c r="AQ2" s="1516"/>
      <c r="AR2" s="1516"/>
      <c r="AS2" s="1520"/>
      <c r="AT2" s="1520"/>
      <c r="AU2" s="1516" t="s">
        <v>473</v>
      </c>
      <c r="AV2" s="1516"/>
      <c r="AW2" s="1520"/>
      <c r="AX2" s="1520"/>
      <c r="AY2" s="1516" t="s">
        <v>474</v>
      </c>
      <c r="AZ2" s="1516"/>
      <c r="BA2" s="1520"/>
      <c r="BB2" s="1520"/>
      <c r="BC2" s="1516" t="s">
        <v>475</v>
      </c>
      <c r="BD2" s="1516"/>
    </row>
    <row r="3" spans="1:56" ht="13.95" customHeight="1"/>
    <row r="4" spans="1:56" ht="13.95" customHeight="1">
      <c r="Q4" s="380" t="s">
        <v>476</v>
      </c>
    </row>
    <row r="5" spans="1:56" ht="13.95" customHeight="1"/>
    <row r="6" spans="1:56" ht="13.95" customHeight="1">
      <c r="C6" s="380" t="s">
        <v>477</v>
      </c>
      <c r="AI6" s="380" t="s">
        <v>478</v>
      </c>
    </row>
    <row r="7" spans="1:56" ht="13.95" customHeight="1">
      <c r="E7" s="1517" t="s">
        <v>479</v>
      </c>
      <c r="F7" s="1517"/>
      <c r="G7" s="1517"/>
      <c r="H7" s="1517"/>
      <c r="I7" s="1517"/>
      <c r="J7" s="1517"/>
      <c r="K7" s="1517"/>
      <c r="L7" s="1518"/>
      <c r="M7" s="1518"/>
      <c r="N7" s="1518"/>
      <c r="O7" s="1518"/>
      <c r="P7" s="1518"/>
      <c r="Q7" s="1518"/>
      <c r="R7" s="1518"/>
      <c r="S7" s="1518"/>
      <c r="T7" s="1518"/>
      <c r="U7" s="1518"/>
      <c r="V7" s="1518"/>
      <c r="W7" s="1518"/>
      <c r="X7" s="1518"/>
      <c r="Y7" s="1518"/>
      <c r="Z7" s="1518"/>
      <c r="AA7" s="1518"/>
      <c r="AB7" s="1518"/>
      <c r="AC7" s="1518"/>
      <c r="AD7" s="1518"/>
      <c r="AK7" s="1519"/>
      <c r="AL7" s="1519"/>
      <c r="AM7" s="1519"/>
      <c r="AN7" s="1517" t="s">
        <v>480</v>
      </c>
      <c r="AO7" s="1517"/>
      <c r="AP7" s="1517"/>
      <c r="AQ7" s="1517"/>
      <c r="AR7" s="1517"/>
      <c r="AS7" s="1517"/>
      <c r="AT7" s="1517"/>
      <c r="AU7" s="1517"/>
      <c r="AV7" s="1517"/>
      <c r="AW7" s="1517"/>
      <c r="AX7" s="1517"/>
      <c r="AY7" s="1517"/>
    </row>
    <row r="8" spans="1:56" ht="13.95" customHeight="1">
      <c r="E8" s="1517" t="s">
        <v>481</v>
      </c>
      <c r="F8" s="1517"/>
      <c r="G8" s="1517"/>
      <c r="H8" s="1517"/>
      <c r="I8" s="1517"/>
      <c r="J8" s="1517"/>
      <c r="K8" s="1517"/>
      <c r="L8" s="1518"/>
      <c r="M8" s="1518"/>
      <c r="N8" s="1518"/>
      <c r="O8" s="1518"/>
      <c r="P8" s="1518"/>
      <c r="Q8" s="1518"/>
      <c r="R8" s="1518"/>
      <c r="S8" s="1518"/>
      <c r="T8" s="1518"/>
      <c r="U8" s="1518"/>
      <c r="V8" s="1518"/>
      <c r="W8" s="1518"/>
      <c r="X8" s="1518"/>
      <c r="Y8" s="1518"/>
      <c r="Z8" s="1518"/>
      <c r="AA8" s="1518"/>
      <c r="AB8" s="1518"/>
      <c r="AC8" s="1518"/>
      <c r="AD8" s="1518"/>
      <c r="AK8" s="1519"/>
      <c r="AL8" s="1519"/>
      <c r="AM8" s="1519"/>
      <c r="AN8" s="1517" t="s">
        <v>482</v>
      </c>
      <c r="AO8" s="1517"/>
      <c r="AP8" s="1517"/>
      <c r="AQ8" s="1517"/>
      <c r="AR8" s="1517"/>
      <c r="AS8" s="1517"/>
      <c r="AT8" s="1517"/>
      <c r="AU8" s="1517"/>
      <c r="AV8" s="1517"/>
      <c r="AW8" s="1517"/>
      <c r="AX8" s="1517"/>
      <c r="AY8" s="1517"/>
    </row>
    <row r="9" spans="1:56" ht="13.95" customHeight="1">
      <c r="E9" s="1517" t="s">
        <v>483</v>
      </c>
      <c r="F9" s="1517"/>
      <c r="G9" s="1517"/>
      <c r="H9" s="1517"/>
      <c r="I9" s="1517"/>
      <c r="J9" s="1517"/>
      <c r="K9" s="1517"/>
      <c r="L9" s="1518"/>
      <c r="M9" s="1518"/>
      <c r="N9" s="1518"/>
      <c r="O9" s="1518"/>
      <c r="P9" s="1518"/>
      <c r="Q9" s="1518"/>
      <c r="R9" s="1518"/>
      <c r="S9" s="1518"/>
      <c r="T9" s="1518"/>
      <c r="U9" s="1518"/>
      <c r="V9" s="1517" t="s">
        <v>484</v>
      </c>
      <c r="W9" s="1517"/>
      <c r="X9" s="1517"/>
      <c r="Y9" s="1529"/>
      <c r="Z9" s="1529"/>
      <c r="AA9" s="1529"/>
      <c r="AB9" s="1529"/>
      <c r="AC9" s="1517" t="s">
        <v>485</v>
      </c>
      <c r="AD9" s="1517"/>
      <c r="AJ9" s="382"/>
      <c r="AK9" s="383" t="s">
        <v>486</v>
      </c>
      <c r="AL9" s="382"/>
      <c r="AM9" s="382"/>
      <c r="AN9" s="382"/>
      <c r="AO9" s="382"/>
      <c r="AP9" s="382"/>
      <c r="AQ9" s="382"/>
      <c r="AR9" s="382"/>
      <c r="AS9" s="382"/>
      <c r="AT9" s="382"/>
      <c r="AU9" s="382"/>
    </row>
    <row r="10" spans="1:56" ht="13.95" customHeight="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H10" s="382"/>
      <c r="AI10" s="382"/>
      <c r="AJ10" s="382"/>
      <c r="AK10" s="384" t="str">
        <f>IF(COUNTIF(AK6:AM8,"○")&gt;1,"いづれか１つを選択してください。","")</f>
        <v/>
      </c>
      <c r="AL10" s="382"/>
      <c r="AM10" s="382"/>
      <c r="AN10" s="382"/>
      <c r="AO10" s="382"/>
      <c r="AP10" s="382"/>
      <c r="AQ10" s="382"/>
      <c r="AR10" s="382"/>
      <c r="AS10" s="382"/>
      <c r="AT10" s="382"/>
      <c r="AU10" s="382"/>
    </row>
    <row r="11" spans="1:56" ht="13.95" customHeight="1">
      <c r="C11" s="380" t="s">
        <v>487</v>
      </c>
      <c r="AH11" s="380" t="s">
        <v>488</v>
      </c>
    </row>
    <row r="12" spans="1:56" ht="13.95" customHeight="1">
      <c r="E12" s="1519"/>
      <c r="F12" s="1519"/>
      <c r="G12" s="1519"/>
      <c r="H12" s="1530" t="s">
        <v>489</v>
      </c>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I12" s="385"/>
      <c r="AK12" s="1521" t="s">
        <v>490</v>
      </c>
      <c r="AL12" s="1522"/>
      <c r="AM12" s="1522"/>
      <c r="AN12" s="1523"/>
      <c r="AO12" s="1524"/>
      <c r="AP12" s="1525"/>
      <c r="AQ12" s="1525"/>
      <c r="AR12" s="1526" t="s">
        <v>485</v>
      </c>
      <c r="AS12" s="1527"/>
      <c r="AT12" s="1528" t="s">
        <v>491</v>
      </c>
      <c r="AU12" s="1526"/>
      <c r="AV12" s="1526"/>
      <c r="AW12" s="1527"/>
      <c r="AX12" s="1524"/>
      <c r="AY12" s="1525"/>
      <c r="AZ12" s="1525"/>
      <c r="BA12" s="1526" t="s">
        <v>485</v>
      </c>
      <c r="BB12" s="1527"/>
    </row>
    <row r="13" spans="1:56" ht="13.95" customHeight="1">
      <c r="E13" s="1519"/>
      <c r="F13" s="1519"/>
      <c r="G13" s="1519"/>
      <c r="H13" s="1530" t="s">
        <v>492</v>
      </c>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H13" s="385" t="str">
        <f>IF(E12="○","→","")</f>
        <v/>
      </c>
      <c r="AI13" s="385"/>
      <c r="AK13" s="1528" t="s">
        <v>493</v>
      </c>
      <c r="AL13" s="1526"/>
      <c r="AM13" s="1526"/>
      <c r="AN13" s="1527"/>
      <c r="AO13" s="1524"/>
      <c r="AP13" s="1525"/>
      <c r="AQ13" s="1525"/>
      <c r="AR13" s="1526" t="s">
        <v>485</v>
      </c>
      <c r="AS13" s="1527"/>
      <c r="AT13" s="1528" t="s">
        <v>494</v>
      </c>
      <c r="AU13" s="1526"/>
      <c r="AV13" s="1526"/>
      <c r="AW13" s="1527"/>
      <c r="AX13" s="1524"/>
      <c r="AY13" s="1525"/>
      <c r="AZ13" s="1525"/>
      <c r="BA13" s="1526" t="s">
        <v>485</v>
      </c>
      <c r="BB13" s="1527"/>
    </row>
    <row r="14" spans="1:56" ht="13.95" customHeight="1">
      <c r="E14" s="1519"/>
      <c r="F14" s="1519"/>
      <c r="G14" s="1519"/>
      <c r="H14" s="1530" t="s">
        <v>495</v>
      </c>
      <c r="I14" s="1530"/>
      <c r="J14" s="1530"/>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H14" s="385"/>
      <c r="AI14" s="385"/>
      <c r="AK14" s="1528" t="s">
        <v>496</v>
      </c>
      <c r="AL14" s="1526"/>
      <c r="AM14" s="1526"/>
      <c r="AN14" s="1527"/>
      <c r="AO14" s="1524"/>
      <c r="AP14" s="1525"/>
      <c r="AQ14" s="1525"/>
      <c r="AR14" s="1526" t="s">
        <v>485</v>
      </c>
      <c r="AS14" s="1527"/>
      <c r="AT14" s="1528" t="s">
        <v>497</v>
      </c>
      <c r="AU14" s="1526"/>
      <c r="AV14" s="1526"/>
      <c r="AW14" s="1527"/>
      <c r="AX14" s="1524"/>
      <c r="AY14" s="1525"/>
      <c r="AZ14" s="1525"/>
      <c r="BA14" s="1526" t="s">
        <v>485</v>
      </c>
      <c r="BB14" s="1527"/>
    </row>
    <row r="15" spans="1:56" ht="13.95" customHeight="1">
      <c r="E15" s="386" t="s">
        <v>498</v>
      </c>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K15" s="379"/>
      <c r="AL15" s="379"/>
      <c r="AM15" s="379"/>
      <c r="AN15" s="379"/>
      <c r="AO15" s="387"/>
      <c r="AP15" s="387"/>
      <c r="AQ15" s="387"/>
      <c r="AR15" s="379"/>
      <c r="AS15" s="379"/>
      <c r="AT15" s="1528" t="s">
        <v>499</v>
      </c>
      <c r="AU15" s="1526"/>
      <c r="AV15" s="1526"/>
      <c r="AW15" s="1527"/>
      <c r="AX15" s="1532">
        <f>AO12+AO13+AO14+AX12+AX13+AX14</f>
        <v>0</v>
      </c>
      <c r="AY15" s="1533"/>
      <c r="AZ15" s="1533"/>
      <c r="BA15" s="1526" t="s">
        <v>485</v>
      </c>
      <c r="BB15" s="1527"/>
    </row>
    <row r="16" spans="1:56" ht="13.95" customHeight="1">
      <c r="E16" s="386" t="s">
        <v>500</v>
      </c>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88" t="str">
        <f>IF(OR(E13="○",E14="○"),"↓","")</f>
        <v/>
      </c>
      <c r="AE16" s="389"/>
      <c r="AF16" s="379"/>
      <c r="AR16" s="382"/>
      <c r="AS16" s="382"/>
      <c r="AT16" s="390"/>
      <c r="AU16" s="390"/>
      <c r="AV16" s="390"/>
      <c r="AW16" s="390"/>
      <c r="AX16" s="390"/>
      <c r="AY16" s="390"/>
      <c r="AZ16" s="390"/>
      <c r="BA16" s="390"/>
      <c r="BB16" s="391" t="str">
        <f>IF(AND(AX15&lt;&gt;Y9,E12="○"),"「１　事業者名簿」の定員数と想定される利用者数が一致しません。","")</f>
        <v/>
      </c>
    </row>
    <row r="17" spans="3:53" ht="13.95" customHeight="1">
      <c r="E17" s="384" t="str">
        <f>IF(COUNTIF(E12:G14,"○")&gt;1,"いずれか１つを選択してください。","")</f>
        <v/>
      </c>
      <c r="AD17" s="385"/>
      <c r="AE17" s="385"/>
      <c r="AR17" s="382"/>
      <c r="AS17" s="382"/>
      <c r="AT17" s="382"/>
      <c r="AU17" s="382"/>
      <c r="AV17" s="382"/>
      <c r="AW17" s="382"/>
      <c r="AX17" s="382"/>
      <c r="AY17" s="382"/>
      <c r="AZ17" s="382"/>
    </row>
    <row r="18" spans="3:53" ht="13.95" customHeight="1">
      <c r="C18" s="380" t="s">
        <v>501</v>
      </c>
    </row>
    <row r="19" spans="3:53" ht="13.95" customHeight="1">
      <c r="E19" s="1517"/>
      <c r="F19" s="1517"/>
      <c r="G19" s="1517"/>
      <c r="H19" s="1517"/>
      <c r="I19" s="1517"/>
      <c r="J19" s="1517" t="s">
        <v>502</v>
      </c>
      <c r="K19" s="1517"/>
      <c r="L19" s="1517"/>
      <c r="M19" s="1517"/>
      <c r="N19" s="1517"/>
      <c r="O19" s="1517"/>
      <c r="P19" s="1517" t="s">
        <v>503</v>
      </c>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517"/>
      <c r="AM19" s="1517"/>
      <c r="AN19" s="1517"/>
      <c r="AO19" s="1517"/>
      <c r="AP19" s="1517"/>
      <c r="AQ19" s="1517"/>
      <c r="AR19" s="1517"/>
      <c r="AS19" s="1517"/>
      <c r="AT19" s="1517"/>
      <c r="AU19" s="1517"/>
      <c r="AV19" s="1517"/>
      <c r="AW19" s="1517"/>
      <c r="AX19" s="1517"/>
    </row>
    <row r="20" spans="3:53" ht="13.95" customHeight="1">
      <c r="E20" s="1517"/>
      <c r="F20" s="1517"/>
      <c r="G20" s="1517"/>
      <c r="H20" s="1517"/>
      <c r="I20" s="1517"/>
      <c r="J20" s="1517"/>
      <c r="K20" s="1517"/>
      <c r="L20" s="1517"/>
      <c r="M20" s="1517"/>
      <c r="N20" s="1517"/>
      <c r="O20" s="1517"/>
      <c r="P20" s="1531" t="s">
        <v>490</v>
      </c>
      <c r="Q20" s="1531"/>
      <c r="R20" s="1531"/>
      <c r="S20" s="1531"/>
      <c r="T20" s="1531"/>
      <c r="U20" s="1517" t="s">
        <v>493</v>
      </c>
      <c r="V20" s="1517"/>
      <c r="W20" s="1517"/>
      <c r="X20" s="1517"/>
      <c r="Y20" s="1517"/>
      <c r="Z20" s="1517" t="s">
        <v>496</v>
      </c>
      <c r="AA20" s="1517"/>
      <c r="AB20" s="1517"/>
      <c r="AC20" s="1517"/>
      <c r="AD20" s="1517"/>
      <c r="AE20" s="1517" t="s">
        <v>491</v>
      </c>
      <c r="AF20" s="1517"/>
      <c r="AG20" s="1517"/>
      <c r="AH20" s="1517"/>
      <c r="AI20" s="1517"/>
      <c r="AJ20" s="1517" t="s">
        <v>494</v>
      </c>
      <c r="AK20" s="1517"/>
      <c r="AL20" s="1517"/>
      <c r="AM20" s="1517"/>
      <c r="AN20" s="1517"/>
      <c r="AO20" s="1517" t="s">
        <v>497</v>
      </c>
      <c r="AP20" s="1517"/>
      <c r="AQ20" s="1517"/>
      <c r="AR20" s="1517"/>
      <c r="AS20" s="1517"/>
      <c r="AT20" s="1517" t="s">
        <v>504</v>
      </c>
      <c r="AU20" s="1517"/>
      <c r="AV20" s="1517"/>
      <c r="AW20" s="1517"/>
      <c r="AX20" s="1517"/>
    </row>
    <row r="21" spans="3:53" ht="13.95" customHeight="1">
      <c r="E21" s="1517" t="s">
        <v>505</v>
      </c>
      <c r="F21" s="1517"/>
      <c r="G21" s="1517"/>
      <c r="H21" s="1517"/>
      <c r="I21" s="1517"/>
      <c r="J21" s="1538">
        <v>30</v>
      </c>
      <c r="K21" s="1539"/>
      <c r="L21" s="1539"/>
      <c r="M21" s="1539"/>
      <c r="N21" s="1540" t="s">
        <v>475</v>
      </c>
      <c r="O21" s="1541"/>
      <c r="P21" s="1542">
        <v>0</v>
      </c>
      <c r="Q21" s="1543"/>
      <c r="R21" s="1543"/>
      <c r="S21" s="1540" t="s">
        <v>485</v>
      </c>
      <c r="T21" s="1541"/>
      <c r="U21" s="1536">
        <v>0</v>
      </c>
      <c r="V21" s="1537"/>
      <c r="W21" s="1537"/>
      <c r="X21" s="1526" t="s">
        <v>485</v>
      </c>
      <c r="Y21" s="1527"/>
      <c r="Z21" s="1542">
        <v>0</v>
      </c>
      <c r="AA21" s="1543"/>
      <c r="AB21" s="1543"/>
      <c r="AC21" s="1540" t="s">
        <v>485</v>
      </c>
      <c r="AD21" s="1541"/>
      <c r="AE21" s="1536">
        <v>0</v>
      </c>
      <c r="AF21" s="1537"/>
      <c r="AG21" s="1537"/>
      <c r="AH21" s="1526" t="s">
        <v>485</v>
      </c>
      <c r="AI21" s="1527"/>
      <c r="AJ21" s="1536">
        <v>0</v>
      </c>
      <c r="AK21" s="1537"/>
      <c r="AL21" s="1537"/>
      <c r="AM21" s="1526" t="s">
        <v>485</v>
      </c>
      <c r="AN21" s="1527"/>
      <c r="AO21" s="1536">
        <v>0</v>
      </c>
      <c r="AP21" s="1537"/>
      <c r="AQ21" s="1537"/>
      <c r="AR21" s="1526" t="s">
        <v>485</v>
      </c>
      <c r="AS21" s="1527"/>
      <c r="AT21" s="1534">
        <f>P21+U21+Z21+AE21+AJ21+AO21</f>
        <v>0</v>
      </c>
      <c r="AU21" s="1535"/>
      <c r="AV21" s="1535"/>
      <c r="AW21" s="1526" t="s">
        <v>485</v>
      </c>
      <c r="AX21" s="1527"/>
    </row>
    <row r="22" spans="3:53" ht="13.95" customHeight="1">
      <c r="E22" s="1517" t="s">
        <v>506</v>
      </c>
      <c r="F22" s="1517"/>
      <c r="G22" s="1517"/>
      <c r="H22" s="1517"/>
      <c r="I22" s="1517"/>
      <c r="J22" s="1538">
        <v>31</v>
      </c>
      <c r="K22" s="1539"/>
      <c r="L22" s="1539"/>
      <c r="M22" s="1539"/>
      <c r="N22" s="1540" t="s">
        <v>475</v>
      </c>
      <c r="O22" s="1541"/>
      <c r="P22" s="1542">
        <v>0</v>
      </c>
      <c r="Q22" s="1543"/>
      <c r="R22" s="1543"/>
      <c r="S22" s="1540" t="s">
        <v>485</v>
      </c>
      <c r="T22" s="1541"/>
      <c r="U22" s="1536">
        <v>0</v>
      </c>
      <c r="V22" s="1537"/>
      <c r="W22" s="1537"/>
      <c r="X22" s="1526" t="s">
        <v>485</v>
      </c>
      <c r="Y22" s="1527"/>
      <c r="Z22" s="1542">
        <v>0</v>
      </c>
      <c r="AA22" s="1543"/>
      <c r="AB22" s="1543"/>
      <c r="AC22" s="1540" t="s">
        <v>485</v>
      </c>
      <c r="AD22" s="1541"/>
      <c r="AE22" s="1536">
        <v>0</v>
      </c>
      <c r="AF22" s="1537"/>
      <c r="AG22" s="1537"/>
      <c r="AH22" s="1526" t="s">
        <v>485</v>
      </c>
      <c r="AI22" s="1527"/>
      <c r="AJ22" s="1536">
        <v>0</v>
      </c>
      <c r="AK22" s="1537"/>
      <c r="AL22" s="1537"/>
      <c r="AM22" s="1526" t="s">
        <v>485</v>
      </c>
      <c r="AN22" s="1527"/>
      <c r="AO22" s="1536">
        <v>0</v>
      </c>
      <c r="AP22" s="1537"/>
      <c r="AQ22" s="1537"/>
      <c r="AR22" s="1526" t="s">
        <v>485</v>
      </c>
      <c r="AS22" s="1527"/>
      <c r="AT22" s="1534">
        <f t="shared" ref="AT22:AT32" si="0">P22+U22+Z22+AE22+AJ22+AO22</f>
        <v>0</v>
      </c>
      <c r="AU22" s="1535"/>
      <c r="AV22" s="1535"/>
      <c r="AW22" s="1526" t="s">
        <v>485</v>
      </c>
      <c r="AX22" s="1527"/>
    </row>
    <row r="23" spans="3:53" ht="13.95" customHeight="1">
      <c r="E23" s="1517" t="s">
        <v>507</v>
      </c>
      <c r="F23" s="1517"/>
      <c r="G23" s="1517"/>
      <c r="H23" s="1517"/>
      <c r="I23" s="1517"/>
      <c r="J23" s="1538">
        <v>30</v>
      </c>
      <c r="K23" s="1539"/>
      <c r="L23" s="1539"/>
      <c r="M23" s="1539"/>
      <c r="N23" s="1540" t="s">
        <v>475</v>
      </c>
      <c r="O23" s="1541"/>
      <c r="P23" s="1542">
        <v>0</v>
      </c>
      <c r="Q23" s="1543"/>
      <c r="R23" s="1543"/>
      <c r="S23" s="1540" t="s">
        <v>485</v>
      </c>
      <c r="T23" s="1541"/>
      <c r="U23" s="1536">
        <v>0</v>
      </c>
      <c r="V23" s="1537"/>
      <c r="W23" s="1537"/>
      <c r="X23" s="1526" t="s">
        <v>485</v>
      </c>
      <c r="Y23" s="1527"/>
      <c r="Z23" s="1542">
        <v>0</v>
      </c>
      <c r="AA23" s="1543"/>
      <c r="AB23" s="1543"/>
      <c r="AC23" s="1540" t="s">
        <v>485</v>
      </c>
      <c r="AD23" s="1541"/>
      <c r="AE23" s="1536">
        <v>0</v>
      </c>
      <c r="AF23" s="1537"/>
      <c r="AG23" s="1537"/>
      <c r="AH23" s="1526" t="s">
        <v>485</v>
      </c>
      <c r="AI23" s="1527"/>
      <c r="AJ23" s="1536">
        <v>0</v>
      </c>
      <c r="AK23" s="1537"/>
      <c r="AL23" s="1537"/>
      <c r="AM23" s="1526" t="s">
        <v>485</v>
      </c>
      <c r="AN23" s="1527"/>
      <c r="AO23" s="1536">
        <v>0</v>
      </c>
      <c r="AP23" s="1537"/>
      <c r="AQ23" s="1537"/>
      <c r="AR23" s="1526" t="s">
        <v>485</v>
      </c>
      <c r="AS23" s="1527"/>
      <c r="AT23" s="1534">
        <f t="shared" si="0"/>
        <v>0</v>
      </c>
      <c r="AU23" s="1535"/>
      <c r="AV23" s="1535"/>
      <c r="AW23" s="1526" t="s">
        <v>485</v>
      </c>
      <c r="AX23" s="1527"/>
    </row>
    <row r="24" spans="3:53" ht="13.95" customHeight="1">
      <c r="E24" s="1517" t="s">
        <v>508</v>
      </c>
      <c r="F24" s="1517"/>
      <c r="G24" s="1517"/>
      <c r="H24" s="1517"/>
      <c r="I24" s="1517"/>
      <c r="J24" s="1538">
        <v>31</v>
      </c>
      <c r="K24" s="1539"/>
      <c r="L24" s="1539"/>
      <c r="M24" s="1539"/>
      <c r="N24" s="1540" t="s">
        <v>475</v>
      </c>
      <c r="O24" s="1541"/>
      <c r="P24" s="1542">
        <v>0</v>
      </c>
      <c r="Q24" s="1543"/>
      <c r="R24" s="1543"/>
      <c r="S24" s="1540" t="s">
        <v>485</v>
      </c>
      <c r="T24" s="1541"/>
      <c r="U24" s="1536">
        <v>0</v>
      </c>
      <c r="V24" s="1537"/>
      <c r="W24" s="1537"/>
      <c r="X24" s="1526" t="s">
        <v>485</v>
      </c>
      <c r="Y24" s="1527"/>
      <c r="Z24" s="1542">
        <v>0</v>
      </c>
      <c r="AA24" s="1543"/>
      <c r="AB24" s="1543"/>
      <c r="AC24" s="1540" t="s">
        <v>485</v>
      </c>
      <c r="AD24" s="1541"/>
      <c r="AE24" s="1536">
        <v>0</v>
      </c>
      <c r="AF24" s="1537"/>
      <c r="AG24" s="1537"/>
      <c r="AH24" s="1526" t="s">
        <v>485</v>
      </c>
      <c r="AI24" s="1527"/>
      <c r="AJ24" s="1536">
        <v>0</v>
      </c>
      <c r="AK24" s="1537"/>
      <c r="AL24" s="1537"/>
      <c r="AM24" s="1526" t="s">
        <v>485</v>
      </c>
      <c r="AN24" s="1527"/>
      <c r="AO24" s="1536">
        <v>0</v>
      </c>
      <c r="AP24" s="1537"/>
      <c r="AQ24" s="1537"/>
      <c r="AR24" s="1526" t="s">
        <v>485</v>
      </c>
      <c r="AS24" s="1527"/>
      <c r="AT24" s="1534">
        <f t="shared" si="0"/>
        <v>0</v>
      </c>
      <c r="AU24" s="1535"/>
      <c r="AV24" s="1535"/>
      <c r="AW24" s="1526" t="s">
        <v>485</v>
      </c>
      <c r="AX24" s="1527"/>
    </row>
    <row r="25" spans="3:53" ht="13.95" customHeight="1">
      <c r="E25" s="1517" t="s">
        <v>509</v>
      </c>
      <c r="F25" s="1517"/>
      <c r="G25" s="1517"/>
      <c r="H25" s="1517"/>
      <c r="I25" s="1517"/>
      <c r="J25" s="1538">
        <v>30</v>
      </c>
      <c r="K25" s="1539"/>
      <c r="L25" s="1539"/>
      <c r="M25" s="1539"/>
      <c r="N25" s="1540" t="s">
        <v>475</v>
      </c>
      <c r="O25" s="1541"/>
      <c r="P25" s="1542">
        <v>0</v>
      </c>
      <c r="Q25" s="1543"/>
      <c r="R25" s="1543"/>
      <c r="S25" s="1540" t="s">
        <v>485</v>
      </c>
      <c r="T25" s="1541"/>
      <c r="U25" s="1536">
        <v>0</v>
      </c>
      <c r="V25" s="1537"/>
      <c r="W25" s="1537"/>
      <c r="X25" s="1526" t="s">
        <v>485</v>
      </c>
      <c r="Y25" s="1527"/>
      <c r="Z25" s="1542">
        <v>0</v>
      </c>
      <c r="AA25" s="1543"/>
      <c r="AB25" s="1543"/>
      <c r="AC25" s="1540" t="s">
        <v>485</v>
      </c>
      <c r="AD25" s="1541"/>
      <c r="AE25" s="1536">
        <v>0</v>
      </c>
      <c r="AF25" s="1537"/>
      <c r="AG25" s="1537"/>
      <c r="AH25" s="1526" t="s">
        <v>485</v>
      </c>
      <c r="AI25" s="1527"/>
      <c r="AJ25" s="1536">
        <v>0</v>
      </c>
      <c r="AK25" s="1537"/>
      <c r="AL25" s="1537"/>
      <c r="AM25" s="1526" t="s">
        <v>485</v>
      </c>
      <c r="AN25" s="1527"/>
      <c r="AO25" s="1536">
        <v>0</v>
      </c>
      <c r="AP25" s="1537"/>
      <c r="AQ25" s="1537"/>
      <c r="AR25" s="1526" t="s">
        <v>485</v>
      </c>
      <c r="AS25" s="1527"/>
      <c r="AT25" s="1534">
        <f t="shared" si="0"/>
        <v>0</v>
      </c>
      <c r="AU25" s="1535"/>
      <c r="AV25" s="1535"/>
      <c r="AW25" s="1526" t="s">
        <v>485</v>
      </c>
      <c r="AX25" s="1527"/>
    </row>
    <row r="26" spans="3:53" ht="13.95" customHeight="1">
      <c r="E26" s="1517" t="s">
        <v>510</v>
      </c>
      <c r="F26" s="1517"/>
      <c r="G26" s="1517"/>
      <c r="H26" s="1517"/>
      <c r="I26" s="1517"/>
      <c r="J26" s="1538">
        <v>30</v>
      </c>
      <c r="K26" s="1539"/>
      <c r="L26" s="1539"/>
      <c r="M26" s="1539"/>
      <c r="N26" s="1540" t="s">
        <v>475</v>
      </c>
      <c r="O26" s="1541"/>
      <c r="P26" s="1542">
        <v>0</v>
      </c>
      <c r="Q26" s="1543"/>
      <c r="R26" s="1543"/>
      <c r="S26" s="1540" t="s">
        <v>485</v>
      </c>
      <c r="T26" s="1541"/>
      <c r="U26" s="1536">
        <v>0</v>
      </c>
      <c r="V26" s="1537"/>
      <c r="W26" s="1537"/>
      <c r="X26" s="1526" t="s">
        <v>485</v>
      </c>
      <c r="Y26" s="1527"/>
      <c r="Z26" s="1542">
        <v>0</v>
      </c>
      <c r="AA26" s="1543"/>
      <c r="AB26" s="1543"/>
      <c r="AC26" s="1540" t="s">
        <v>485</v>
      </c>
      <c r="AD26" s="1541"/>
      <c r="AE26" s="1536">
        <v>0</v>
      </c>
      <c r="AF26" s="1537"/>
      <c r="AG26" s="1537"/>
      <c r="AH26" s="1526" t="s">
        <v>485</v>
      </c>
      <c r="AI26" s="1527"/>
      <c r="AJ26" s="1536">
        <v>0</v>
      </c>
      <c r="AK26" s="1537"/>
      <c r="AL26" s="1537"/>
      <c r="AM26" s="1526" t="s">
        <v>485</v>
      </c>
      <c r="AN26" s="1527"/>
      <c r="AO26" s="1536">
        <v>0</v>
      </c>
      <c r="AP26" s="1537"/>
      <c r="AQ26" s="1537"/>
      <c r="AR26" s="1526" t="s">
        <v>485</v>
      </c>
      <c r="AS26" s="1527"/>
      <c r="AT26" s="1534">
        <f t="shared" si="0"/>
        <v>0</v>
      </c>
      <c r="AU26" s="1535"/>
      <c r="AV26" s="1535"/>
      <c r="AW26" s="1526" t="s">
        <v>485</v>
      </c>
      <c r="AX26" s="1527"/>
    </row>
    <row r="27" spans="3:53" ht="13.95" customHeight="1">
      <c r="E27" s="1517" t="s">
        <v>511</v>
      </c>
      <c r="F27" s="1517"/>
      <c r="G27" s="1517"/>
      <c r="H27" s="1517"/>
      <c r="I27" s="1517"/>
      <c r="J27" s="1538">
        <v>31</v>
      </c>
      <c r="K27" s="1539"/>
      <c r="L27" s="1539"/>
      <c r="M27" s="1539"/>
      <c r="N27" s="1540" t="s">
        <v>475</v>
      </c>
      <c r="O27" s="1541"/>
      <c r="P27" s="1542">
        <v>0</v>
      </c>
      <c r="Q27" s="1543"/>
      <c r="R27" s="1543"/>
      <c r="S27" s="1540" t="s">
        <v>485</v>
      </c>
      <c r="T27" s="1541"/>
      <c r="U27" s="1536">
        <v>0</v>
      </c>
      <c r="V27" s="1537"/>
      <c r="W27" s="1537"/>
      <c r="X27" s="1526" t="s">
        <v>485</v>
      </c>
      <c r="Y27" s="1527"/>
      <c r="Z27" s="1542">
        <v>0</v>
      </c>
      <c r="AA27" s="1543"/>
      <c r="AB27" s="1543"/>
      <c r="AC27" s="1540" t="s">
        <v>485</v>
      </c>
      <c r="AD27" s="1541"/>
      <c r="AE27" s="1536">
        <v>0</v>
      </c>
      <c r="AF27" s="1537"/>
      <c r="AG27" s="1537"/>
      <c r="AH27" s="1526" t="s">
        <v>485</v>
      </c>
      <c r="AI27" s="1527"/>
      <c r="AJ27" s="1536">
        <v>0</v>
      </c>
      <c r="AK27" s="1537"/>
      <c r="AL27" s="1537"/>
      <c r="AM27" s="1526" t="s">
        <v>485</v>
      </c>
      <c r="AN27" s="1527"/>
      <c r="AO27" s="1536">
        <v>0</v>
      </c>
      <c r="AP27" s="1537"/>
      <c r="AQ27" s="1537"/>
      <c r="AR27" s="1526" t="s">
        <v>485</v>
      </c>
      <c r="AS27" s="1527"/>
      <c r="AT27" s="1534">
        <f t="shared" si="0"/>
        <v>0</v>
      </c>
      <c r="AU27" s="1535"/>
      <c r="AV27" s="1535"/>
      <c r="AW27" s="1526" t="s">
        <v>485</v>
      </c>
      <c r="AX27" s="1527"/>
    </row>
    <row r="28" spans="3:53" ht="13.95" customHeight="1">
      <c r="E28" s="1517" t="s">
        <v>512</v>
      </c>
      <c r="F28" s="1517"/>
      <c r="G28" s="1517"/>
      <c r="H28" s="1517"/>
      <c r="I28" s="1517"/>
      <c r="J28" s="1538">
        <v>30</v>
      </c>
      <c r="K28" s="1539"/>
      <c r="L28" s="1539"/>
      <c r="M28" s="1539"/>
      <c r="N28" s="1540" t="s">
        <v>475</v>
      </c>
      <c r="O28" s="1541"/>
      <c r="P28" s="1542">
        <v>0</v>
      </c>
      <c r="Q28" s="1543"/>
      <c r="R28" s="1543"/>
      <c r="S28" s="1540" t="s">
        <v>485</v>
      </c>
      <c r="T28" s="1541"/>
      <c r="U28" s="1536">
        <v>0</v>
      </c>
      <c r="V28" s="1537"/>
      <c r="W28" s="1537"/>
      <c r="X28" s="1526" t="s">
        <v>485</v>
      </c>
      <c r="Y28" s="1527"/>
      <c r="Z28" s="1542">
        <v>0</v>
      </c>
      <c r="AA28" s="1543"/>
      <c r="AB28" s="1543"/>
      <c r="AC28" s="1540" t="s">
        <v>485</v>
      </c>
      <c r="AD28" s="1541"/>
      <c r="AE28" s="1536">
        <v>0</v>
      </c>
      <c r="AF28" s="1537"/>
      <c r="AG28" s="1537"/>
      <c r="AH28" s="1526" t="s">
        <v>485</v>
      </c>
      <c r="AI28" s="1527"/>
      <c r="AJ28" s="1536">
        <v>0</v>
      </c>
      <c r="AK28" s="1537"/>
      <c r="AL28" s="1537"/>
      <c r="AM28" s="1526" t="s">
        <v>485</v>
      </c>
      <c r="AN28" s="1527"/>
      <c r="AO28" s="1536">
        <v>0</v>
      </c>
      <c r="AP28" s="1537"/>
      <c r="AQ28" s="1537"/>
      <c r="AR28" s="1526" t="s">
        <v>485</v>
      </c>
      <c r="AS28" s="1527"/>
      <c r="AT28" s="1534">
        <f t="shared" si="0"/>
        <v>0</v>
      </c>
      <c r="AU28" s="1535"/>
      <c r="AV28" s="1535"/>
      <c r="AW28" s="1526" t="s">
        <v>485</v>
      </c>
      <c r="AX28" s="1527"/>
    </row>
    <row r="29" spans="3:53" ht="13.95" customHeight="1">
      <c r="E29" s="1517" t="s">
        <v>513</v>
      </c>
      <c r="F29" s="1517"/>
      <c r="G29" s="1517"/>
      <c r="H29" s="1517"/>
      <c r="I29" s="1517"/>
      <c r="J29" s="1538">
        <v>31</v>
      </c>
      <c r="K29" s="1539"/>
      <c r="L29" s="1539"/>
      <c r="M29" s="1539"/>
      <c r="N29" s="1540" t="s">
        <v>475</v>
      </c>
      <c r="O29" s="1541"/>
      <c r="P29" s="1542">
        <v>0</v>
      </c>
      <c r="Q29" s="1543"/>
      <c r="R29" s="1543"/>
      <c r="S29" s="1540" t="s">
        <v>485</v>
      </c>
      <c r="T29" s="1541"/>
      <c r="U29" s="1536">
        <v>0</v>
      </c>
      <c r="V29" s="1537"/>
      <c r="W29" s="1537"/>
      <c r="X29" s="1526" t="s">
        <v>485</v>
      </c>
      <c r="Y29" s="1527"/>
      <c r="Z29" s="1542">
        <v>0</v>
      </c>
      <c r="AA29" s="1543"/>
      <c r="AB29" s="1543"/>
      <c r="AC29" s="1540" t="s">
        <v>485</v>
      </c>
      <c r="AD29" s="1541"/>
      <c r="AE29" s="1536">
        <v>0</v>
      </c>
      <c r="AF29" s="1537"/>
      <c r="AG29" s="1537"/>
      <c r="AH29" s="1526" t="s">
        <v>485</v>
      </c>
      <c r="AI29" s="1527"/>
      <c r="AJ29" s="1536">
        <v>0</v>
      </c>
      <c r="AK29" s="1537"/>
      <c r="AL29" s="1537"/>
      <c r="AM29" s="1526" t="s">
        <v>485</v>
      </c>
      <c r="AN29" s="1527"/>
      <c r="AO29" s="1536">
        <v>0</v>
      </c>
      <c r="AP29" s="1537"/>
      <c r="AQ29" s="1537"/>
      <c r="AR29" s="1526" t="s">
        <v>485</v>
      </c>
      <c r="AS29" s="1527"/>
      <c r="AT29" s="1534">
        <f t="shared" si="0"/>
        <v>0</v>
      </c>
      <c r="AU29" s="1535"/>
      <c r="AV29" s="1535"/>
      <c r="AW29" s="1526" t="s">
        <v>485</v>
      </c>
      <c r="AX29" s="1527"/>
      <c r="BA29" s="392"/>
    </row>
    <row r="30" spans="3:53" ht="13.95" customHeight="1">
      <c r="E30" s="1517" t="s">
        <v>514</v>
      </c>
      <c r="F30" s="1517"/>
      <c r="G30" s="1517"/>
      <c r="H30" s="1517"/>
      <c r="I30" s="1517"/>
      <c r="J30" s="1538">
        <v>30</v>
      </c>
      <c r="K30" s="1539"/>
      <c r="L30" s="1539"/>
      <c r="M30" s="1539"/>
      <c r="N30" s="1540" t="s">
        <v>475</v>
      </c>
      <c r="O30" s="1541"/>
      <c r="P30" s="1542">
        <v>0</v>
      </c>
      <c r="Q30" s="1543"/>
      <c r="R30" s="1543"/>
      <c r="S30" s="1540" t="s">
        <v>485</v>
      </c>
      <c r="T30" s="1541"/>
      <c r="U30" s="1536">
        <v>0</v>
      </c>
      <c r="V30" s="1537"/>
      <c r="W30" s="1537"/>
      <c r="X30" s="1526" t="s">
        <v>485</v>
      </c>
      <c r="Y30" s="1527"/>
      <c r="Z30" s="1542">
        <v>0</v>
      </c>
      <c r="AA30" s="1543"/>
      <c r="AB30" s="1543"/>
      <c r="AC30" s="1540" t="s">
        <v>485</v>
      </c>
      <c r="AD30" s="1541"/>
      <c r="AE30" s="1536">
        <v>0</v>
      </c>
      <c r="AF30" s="1537"/>
      <c r="AG30" s="1537"/>
      <c r="AH30" s="1526" t="s">
        <v>485</v>
      </c>
      <c r="AI30" s="1527"/>
      <c r="AJ30" s="1536">
        <v>0</v>
      </c>
      <c r="AK30" s="1537"/>
      <c r="AL30" s="1537"/>
      <c r="AM30" s="1526" t="s">
        <v>485</v>
      </c>
      <c r="AN30" s="1527"/>
      <c r="AO30" s="1536">
        <v>0</v>
      </c>
      <c r="AP30" s="1537"/>
      <c r="AQ30" s="1537"/>
      <c r="AR30" s="1526" t="s">
        <v>485</v>
      </c>
      <c r="AS30" s="1527"/>
      <c r="AT30" s="1534">
        <f t="shared" si="0"/>
        <v>0</v>
      </c>
      <c r="AU30" s="1535"/>
      <c r="AV30" s="1535"/>
      <c r="AW30" s="1526" t="s">
        <v>485</v>
      </c>
      <c r="AX30" s="1527"/>
    </row>
    <row r="31" spans="3:53" ht="13.95" customHeight="1">
      <c r="E31" s="1517" t="s">
        <v>515</v>
      </c>
      <c r="F31" s="1517"/>
      <c r="G31" s="1517"/>
      <c r="H31" s="1517"/>
      <c r="I31" s="1517"/>
      <c r="J31" s="1538">
        <v>27</v>
      </c>
      <c r="K31" s="1539"/>
      <c r="L31" s="1539"/>
      <c r="M31" s="1539"/>
      <c r="N31" s="1540" t="s">
        <v>475</v>
      </c>
      <c r="O31" s="1541"/>
      <c r="P31" s="1542">
        <v>0</v>
      </c>
      <c r="Q31" s="1543"/>
      <c r="R31" s="1543"/>
      <c r="S31" s="1540" t="s">
        <v>485</v>
      </c>
      <c r="T31" s="1541"/>
      <c r="U31" s="1536">
        <v>0</v>
      </c>
      <c r="V31" s="1537"/>
      <c r="W31" s="1537"/>
      <c r="X31" s="1526" t="s">
        <v>485</v>
      </c>
      <c r="Y31" s="1527"/>
      <c r="Z31" s="1542">
        <v>0</v>
      </c>
      <c r="AA31" s="1543"/>
      <c r="AB31" s="1543"/>
      <c r="AC31" s="1540" t="s">
        <v>485</v>
      </c>
      <c r="AD31" s="1541"/>
      <c r="AE31" s="1536">
        <v>0</v>
      </c>
      <c r="AF31" s="1537"/>
      <c r="AG31" s="1537"/>
      <c r="AH31" s="1526" t="s">
        <v>485</v>
      </c>
      <c r="AI31" s="1527"/>
      <c r="AJ31" s="1536">
        <v>0</v>
      </c>
      <c r="AK31" s="1537"/>
      <c r="AL31" s="1537"/>
      <c r="AM31" s="1526" t="s">
        <v>485</v>
      </c>
      <c r="AN31" s="1527"/>
      <c r="AO31" s="1536">
        <v>0</v>
      </c>
      <c r="AP31" s="1537"/>
      <c r="AQ31" s="1537"/>
      <c r="AR31" s="1526" t="s">
        <v>485</v>
      </c>
      <c r="AS31" s="1527"/>
      <c r="AT31" s="1534">
        <f t="shared" si="0"/>
        <v>0</v>
      </c>
      <c r="AU31" s="1535"/>
      <c r="AV31" s="1535"/>
      <c r="AW31" s="1526" t="s">
        <v>485</v>
      </c>
      <c r="AX31" s="1527"/>
    </row>
    <row r="32" spans="3:53" ht="13.95" customHeight="1">
      <c r="E32" s="1517" t="s">
        <v>516</v>
      </c>
      <c r="F32" s="1517"/>
      <c r="G32" s="1517"/>
      <c r="H32" s="1517"/>
      <c r="I32" s="1517"/>
      <c r="J32" s="1538">
        <v>31</v>
      </c>
      <c r="K32" s="1539"/>
      <c r="L32" s="1539"/>
      <c r="M32" s="1539"/>
      <c r="N32" s="1540" t="s">
        <v>475</v>
      </c>
      <c r="O32" s="1541"/>
      <c r="P32" s="1542">
        <v>0</v>
      </c>
      <c r="Q32" s="1543"/>
      <c r="R32" s="1543"/>
      <c r="S32" s="1540" t="s">
        <v>485</v>
      </c>
      <c r="T32" s="1541"/>
      <c r="U32" s="1536">
        <v>0</v>
      </c>
      <c r="V32" s="1537"/>
      <c r="W32" s="1537"/>
      <c r="X32" s="1526" t="s">
        <v>485</v>
      </c>
      <c r="Y32" s="1527"/>
      <c r="Z32" s="1542">
        <v>0</v>
      </c>
      <c r="AA32" s="1543"/>
      <c r="AB32" s="1543"/>
      <c r="AC32" s="1540" t="s">
        <v>485</v>
      </c>
      <c r="AD32" s="1541"/>
      <c r="AE32" s="1536">
        <v>0</v>
      </c>
      <c r="AF32" s="1537"/>
      <c r="AG32" s="1537"/>
      <c r="AH32" s="1526" t="s">
        <v>485</v>
      </c>
      <c r="AI32" s="1527"/>
      <c r="AJ32" s="1536">
        <v>0</v>
      </c>
      <c r="AK32" s="1537"/>
      <c r="AL32" s="1537"/>
      <c r="AM32" s="1526" t="s">
        <v>485</v>
      </c>
      <c r="AN32" s="1527"/>
      <c r="AO32" s="1536">
        <v>0</v>
      </c>
      <c r="AP32" s="1537"/>
      <c r="AQ32" s="1537"/>
      <c r="AR32" s="1526" t="s">
        <v>485</v>
      </c>
      <c r="AS32" s="1527"/>
      <c r="AT32" s="1534">
        <f t="shared" si="0"/>
        <v>0</v>
      </c>
      <c r="AU32" s="1535"/>
      <c r="AV32" s="1535"/>
      <c r="AW32" s="1526" t="s">
        <v>485</v>
      </c>
      <c r="AX32" s="1527"/>
    </row>
    <row r="33" spans="5:50" ht="13.95" customHeight="1">
      <c r="E33" s="1517" t="s">
        <v>504</v>
      </c>
      <c r="F33" s="1517"/>
      <c r="G33" s="1517"/>
      <c r="H33" s="1517"/>
      <c r="I33" s="1517"/>
      <c r="J33" s="1544">
        <f>SUM(J21:M32)</f>
        <v>362</v>
      </c>
      <c r="K33" s="1545"/>
      <c r="L33" s="1545"/>
      <c r="M33" s="1545"/>
      <c r="N33" s="1540" t="s">
        <v>475</v>
      </c>
      <c r="O33" s="1541"/>
      <c r="P33" s="1546">
        <f>SUM(P21:R32)</f>
        <v>0</v>
      </c>
      <c r="Q33" s="1547"/>
      <c r="R33" s="1547"/>
      <c r="S33" s="1540" t="s">
        <v>485</v>
      </c>
      <c r="T33" s="1541"/>
      <c r="U33" s="1534">
        <f>SUM(U21:W32)</f>
        <v>0</v>
      </c>
      <c r="V33" s="1535"/>
      <c r="W33" s="1535"/>
      <c r="X33" s="1526" t="s">
        <v>485</v>
      </c>
      <c r="Y33" s="1527"/>
      <c r="Z33" s="1546">
        <f>SUM(Z21:AB32)</f>
        <v>0</v>
      </c>
      <c r="AA33" s="1547"/>
      <c r="AB33" s="1547"/>
      <c r="AC33" s="1540" t="s">
        <v>485</v>
      </c>
      <c r="AD33" s="1541"/>
      <c r="AE33" s="1534">
        <f>SUM(AE21:AG32)</f>
        <v>0</v>
      </c>
      <c r="AF33" s="1535"/>
      <c r="AG33" s="1535"/>
      <c r="AH33" s="1526" t="s">
        <v>485</v>
      </c>
      <c r="AI33" s="1527"/>
      <c r="AJ33" s="1534">
        <f>SUM(AJ21:AL32)</f>
        <v>0</v>
      </c>
      <c r="AK33" s="1535"/>
      <c r="AL33" s="1535"/>
      <c r="AM33" s="1526" t="s">
        <v>485</v>
      </c>
      <c r="AN33" s="1527"/>
      <c r="AO33" s="1534">
        <f>SUM(AO21:AQ32)</f>
        <v>0</v>
      </c>
      <c r="AP33" s="1535"/>
      <c r="AQ33" s="1535"/>
      <c r="AR33" s="1526" t="s">
        <v>485</v>
      </c>
      <c r="AS33" s="1527"/>
      <c r="AT33" s="1534">
        <f>SUM(AT21:AV32)</f>
        <v>0</v>
      </c>
      <c r="AU33" s="1535"/>
      <c r="AV33" s="1535"/>
      <c r="AW33" s="1526" t="s">
        <v>485</v>
      </c>
      <c r="AX33" s="1527"/>
    </row>
    <row r="34" spans="5:50" ht="13.95" customHeight="1">
      <c r="E34" s="1521" t="s">
        <v>517</v>
      </c>
      <c r="F34" s="1522"/>
      <c r="G34" s="1522"/>
      <c r="H34" s="1522"/>
      <c r="I34" s="1523"/>
      <c r="J34" s="1563"/>
      <c r="K34" s="1564"/>
      <c r="L34" s="1564"/>
      <c r="M34" s="1564"/>
      <c r="N34" s="1564"/>
      <c r="O34" s="1565"/>
      <c r="P34" s="1548">
        <f>IFERROR(ROUNDUP(P33/$J$33,1),"0")</f>
        <v>0</v>
      </c>
      <c r="Q34" s="1549"/>
      <c r="R34" s="1549"/>
      <c r="S34" s="1540" t="s">
        <v>485</v>
      </c>
      <c r="T34" s="1541"/>
      <c r="U34" s="1548">
        <f>IFERROR(ROUNDUP(U33/$J$33,1),"0")</f>
        <v>0</v>
      </c>
      <c r="V34" s="1549"/>
      <c r="W34" s="1549"/>
      <c r="X34" s="1526" t="s">
        <v>485</v>
      </c>
      <c r="Y34" s="1527"/>
      <c r="Z34" s="1548">
        <f>IFERROR(ROUNDUP(Z33/$J$33,1),"0")</f>
        <v>0</v>
      </c>
      <c r="AA34" s="1549"/>
      <c r="AB34" s="1549"/>
      <c r="AC34" s="1526" t="s">
        <v>485</v>
      </c>
      <c r="AD34" s="1527"/>
      <c r="AE34" s="1548">
        <f>IFERROR(ROUNDUP(AE33/$J$33,1),"0")</f>
        <v>0</v>
      </c>
      <c r="AF34" s="1549"/>
      <c r="AG34" s="1549"/>
      <c r="AH34" s="1526" t="s">
        <v>485</v>
      </c>
      <c r="AI34" s="1527"/>
      <c r="AJ34" s="1548">
        <f>IFERROR(ROUNDUP(AJ33/$J$33,1),"0")</f>
        <v>0</v>
      </c>
      <c r="AK34" s="1549"/>
      <c r="AL34" s="1549"/>
      <c r="AM34" s="1526" t="s">
        <v>485</v>
      </c>
      <c r="AN34" s="1527"/>
      <c r="AO34" s="1548">
        <f>IFERROR(ROUNDUP(AO33/$J$33,1),"0")</f>
        <v>0</v>
      </c>
      <c r="AP34" s="1549"/>
      <c r="AQ34" s="1549"/>
      <c r="AR34" s="1526" t="s">
        <v>485</v>
      </c>
      <c r="AS34" s="1527"/>
      <c r="AT34" s="1561">
        <f>P34+U34+Z34+AE34+AJ34+AO34</f>
        <v>0</v>
      </c>
      <c r="AU34" s="1562"/>
      <c r="AV34" s="1562"/>
      <c r="AW34" s="1526" t="s">
        <v>485</v>
      </c>
      <c r="AX34" s="1527"/>
    </row>
    <row r="35" spans="5:50" ht="13.95" customHeight="1">
      <c r="E35" s="393" t="s">
        <v>518</v>
      </c>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94" t="str">
        <f>IFERROR(IF(AT34&gt;Y9,"「１　事業者名等」の定員数を超過しています。",""),"")</f>
        <v/>
      </c>
    </row>
    <row r="36" spans="5:50" ht="13.95" customHeight="1">
      <c r="E36" s="393" t="s">
        <v>519</v>
      </c>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row>
    <row r="37" spans="5:50" ht="13.95" customHeight="1">
      <c r="E37" s="393" t="s">
        <v>520</v>
      </c>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row>
    <row r="38" spans="5:50" ht="13.95" customHeight="1">
      <c r="E38" s="393" t="s">
        <v>521</v>
      </c>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row>
    <row r="39" spans="5:50" ht="13.95" customHeight="1">
      <c r="E39" s="393" t="s">
        <v>522</v>
      </c>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row>
    <row r="40" spans="5:50" ht="13.95" customHeight="1">
      <c r="E40" s="393" t="s">
        <v>523</v>
      </c>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row>
    <row r="41" spans="5:50" ht="13.95" customHeight="1">
      <c r="E41" s="393"/>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row>
    <row r="42" spans="5:50" ht="13.95" customHeight="1">
      <c r="E42" s="393"/>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row>
    <row r="43" spans="5:50" ht="13.95" customHeight="1">
      <c r="G43" s="380" t="s">
        <v>524</v>
      </c>
      <c r="AD43" s="380" t="s">
        <v>525</v>
      </c>
    </row>
    <row r="44" spans="5:50" ht="13.95" customHeight="1">
      <c r="E44" s="379"/>
      <c r="F44" s="379"/>
      <c r="I44" s="1517"/>
      <c r="J44" s="1517"/>
      <c r="K44" s="1517"/>
      <c r="L44" s="1517"/>
      <c r="M44" s="1517"/>
      <c r="N44" s="1517"/>
      <c r="O44" s="1517"/>
      <c r="P44" s="1517"/>
      <c r="Q44" s="1517"/>
      <c r="R44" s="1517"/>
      <c r="S44" s="1517"/>
      <c r="T44" s="1517"/>
      <c r="U44" s="1517" t="s">
        <v>526</v>
      </c>
      <c r="V44" s="1517"/>
      <c r="W44" s="1517"/>
      <c r="X44" s="1517"/>
      <c r="Y44" s="1517"/>
      <c r="Z44" s="1517"/>
      <c r="AF44" s="1517"/>
      <c r="AG44" s="1517"/>
      <c r="AH44" s="1517"/>
      <c r="AI44" s="1517"/>
      <c r="AJ44" s="1517"/>
      <c r="AK44" s="1517"/>
      <c r="AL44" s="1517"/>
      <c r="AM44" s="1517"/>
      <c r="AN44" s="1517"/>
      <c r="AO44" s="1517"/>
      <c r="AP44" s="1517"/>
      <c r="AQ44" s="1517"/>
      <c r="AR44" s="1517" t="s">
        <v>526</v>
      </c>
      <c r="AS44" s="1517"/>
      <c r="AT44" s="1517"/>
      <c r="AU44" s="1517"/>
      <c r="AV44" s="1517"/>
      <c r="AW44" s="1517"/>
    </row>
    <row r="45" spans="5:50" ht="13.95" customHeight="1">
      <c r="E45" s="379"/>
      <c r="F45" s="379"/>
      <c r="I45" s="1517" t="s">
        <v>527</v>
      </c>
      <c r="J45" s="1517"/>
      <c r="K45" s="1517"/>
      <c r="L45" s="1517"/>
      <c r="M45" s="1517"/>
      <c r="N45" s="1517"/>
      <c r="O45" s="1517"/>
      <c r="P45" s="1517"/>
      <c r="Q45" s="1517"/>
      <c r="R45" s="1517"/>
      <c r="S45" s="1517"/>
      <c r="T45" s="1517"/>
      <c r="U45" s="1556" t="str">
        <f>IF(AND(OR(AK7="○",AK8="○"),E12="○"),ROUNDUP(AX15*0.9/7,0),IF(AND(OR(AK7="○",AK8="○"),OR(E13="○",E14="○")),ROUNDUP(AT34/7,0),""))</f>
        <v/>
      </c>
      <c r="V45" s="1557"/>
      <c r="W45" s="1557"/>
      <c r="X45" s="1558"/>
      <c r="Y45" s="1559" t="s">
        <v>528</v>
      </c>
      <c r="Z45" s="1559"/>
      <c r="AF45" s="1517" t="s">
        <v>527</v>
      </c>
      <c r="AG45" s="1517"/>
      <c r="AH45" s="1517"/>
      <c r="AI45" s="1517"/>
      <c r="AJ45" s="1517"/>
      <c r="AK45" s="1517"/>
      <c r="AL45" s="1517"/>
      <c r="AM45" s="1517"/>
      <c r="AN45" s="1517"/>
      <c r="AO45" s="1517"/>
      <c r="AP45" s="1517"/>
      <c r="AQ45" s="1517"/>
      <c r="AR45" s="1560"/>
      <c r="AS45" s="1560"/>
      <c r="AT45" s="1560"/>
      <c r="AU45" s="1560"/>
      <c r="AV45" s="1559" t="s">
        <v>528</v>
      </c>
      <c r="AW45" s="1559"/>
    </row>
    <row r="46" spans="5:50" ht="13.95" customHeight="1">
      <c r="E46" s="393"/>
      <c r="I46" s="393"/>
      <c r="AF46" s="393"/>
    </row>
    <row r="47" spans="5:50" ht="13.95" customHeight="1">
      <c r="E47" s="393"/>
      <c r="G47" s="380" t="s">
        <v>529</v>
      </c>
      <c r="T47" s="379"/>
      <c r="U47" s="379"/>
      <c r="V47" s="379"/>
      <c r="W47" s="379"/>
      <c r="X47" s="379"/>
      <c r="Y47" s="379"/>
      <c r="Z47" s="379"/>
      <c r="AA47" s="379"/>
      <c r="AB47" s="379"/>
      <c r="AC47" s="379"/>
      <c r="AD47" s="379"/>
      <c r="AE47" s="379"/>
      <c r="AF47" s="379"/>
      <c r="AG47" s="379"/>
      <c r="AH47" s="379"/>
      <c r="AI47" s="379"/>
    </row>
    <row r="48" spans="5:50" ht="13.95" customHeight="1" thickBot="1">
      <c r="E48" s="393"/>
      <c r="T48" s="379"/>
      <c r="U48" s="379"/>
      <c r="V48" s="379"/>
      <c r="W48" s="379"/>
      <c r="X48" s="379"/>
      <c r="Y48" s="379"/>
      <c r="Z48" s="379"/>
      <c r="AA48" s="379"/>
      <c r="AB48" s="379"/>
      <c r="AC48" s="379"/>
      <c r="AD48" s="379"/>
      <c r="AE48" s="379"/>
      <c r="AF48" s="379"/>
      <c r="AG48" s="379"/>
      <c r="AH48" s="379"/>
      <c r="AI48" s="379"/>
    </row>
    <row r="49" spans="17:47" ht="13.95" customHeight="1">
      <c r="Q49" s="379"/>
      <c r="R49" s="379"/>
      <c r="S49" s="379"/>
      <c r="T49" s="379"/>
      <c r="U49" s="379"/>
      <c r="V49" s="379"/>
      <c r="W49" s="379"/>
      <c r="X49" s="379"/>
      <c r="Y49" s="379"/>
      <c r="Z49" s="379"/>
      <c r="AA49" s="379"/>
      <c r="AB49" s="379"/>
      <c r="AC49" s="395"/>
      <c r="AD49" s="1550" t="str">
        <f>(IF(OR(U45&lt;=AR45),"可","規定の員数を満たしていません。"))</f>
        <v>可</v>
      </c>
      <c r="AE49" s="1551"/>
      <c r="AF49" s="1551"/>
      <c r="AG49" s="1551"/>
      <c r="AH49" s="1551"/>
      <c r="AI49" s="1551"/>
      <c r="AJ49" s="1551"/>
      <c r="AK49" s="1551"/>
      <c r="AL49" s="1551"/>
      <c r="AM49" s="1551"/>
      <c r="AN49" s="1551"/>
      <c r="AO49" s="1551"/>
      <c r="AP49" s="1551"/>
      <c r="AQ49" s="1551"/>
      <c r="AR49" s="1551"/>
      <c r="AS49" s="1551"/>
      <c r="AT49" s="1551"/>
      <c r="AU49" s="1552"/>
    </row>
    <row r="50" spans="17:47" ht="13.95" customHeight="1" thickBot="1">
      <c r="AD50" s="1553"/>
      <c r="AE50" s="1554"/>
      <c r="AF50" s="1554"/>
      <c r="AG50" s="1554"/>
      <c r="AH50" s="1554"/>
      <c r="AI50" s="1554"/>
      <c r="AJ50" s="1554"/>
      <c r="AK50" s="1554"/>
      <c r="AL50" s="1554"/>
      <c r="AM50" s="1554"/>
      <c r="AN50" s="1554"/>
      <c r="AO50" s="1554"/>
      <c r="AP50" s="1554"/>
      <c r="AQ50" s="1554"/>
      <c r="AR50" s="1554"/>
      <c r="AS50" s="1554"/>
      <c r="AT50" s="1554"/>
      <c r="AU50" s="1555"/>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3"/>
  <conditionalFormatting sqref="AO12:AQ14 AX12:AZ14">
    <cfRule type="expression" dxfId="171" priority="54">
      <formula>COUNTA($E$13:$G$14)&gt;=1</formula>
    </cfRule>
  </conditionalFormatting>
  <conditionalFormatting sqref="J21:M32 P21:R22 U21:W22 AJ21:AL32">
    <cfRule type="expression" dxfId="170" priority="53">
      <formula>COUNTA($G$12)&gt;=1</formula>
    </cfRule>
  </conditionalFormatting>
  <conditionalFormatting sqref="P23:R23">
    <cfRule type="expression" dxfId="169" priority="52">
      <formula>COUNTA($G$12)&gt;=1</formula>
    </cfRule>
  </conditionalFormatting>
  <conditionalFormatting sqref="P24:R24">
    <cfRule type="expression" dxfId="168" priority="51">
      <formula>COUNTA($G$12)&gt;=1</formula>
    </cfRule>
  </conditionalFormatting>
  <conditionalFormatting sqref="P25:R25">
    <cfRule type="expression" dxfId="167" priority="50">
      <formula>COUNTA($G$12)&gt;=1</formula>
    </cfRule>
  </conditionalFormatting>
  <conditionalFormatting sqref="P26:R26">
    <cfRule type="expression" dxfId="166" priority="49">
      <formula>COUNTA($G$12)&gt;=1</formula>
    </cfRule>
  </conditionalFormatting>
  <conditionalFormatting sqref="P27:R27">
    <cfRule type="expression" dxfId="165" priority="48">
      <formula>COUNTA($G$12)&gt;=1</formula>
    </cfRule>
  </conditionalFormatting>
  <conditionalFormatting sqref="P28:R28">
    <cfRule type="expression" dxfId="164" priority="47">
      <formula>COUNTA($G$12)&gt;=1</formula>
    </cfRule>
  </conditionalFormatting>
  <conditionalFormatting sqref="P29:R29">
    <cfRule type="expression" dxfId="163" priority="46">
      <formula>COUNTA($G$12)&gt;=1</formula>
    </cfRule>
  </conditionalFormatting>
  <conditionalFormatting sqref="P30:R30">
    <cfRule type="expression" dxfId="162" priority="45">
      <formula>COUNTA($G$12)&gt;=1</formula>
    </cfRule>
  </conditionalFormatting>
  <conditionalFormatting sqref="P31:R31">
    <cfRule type="expression" dxfId="161" priority="44">
      <formula>COUNTA($G$12)&gt;=1</formula>
    </cfRule>
  </conditionalFormatting>
  <conditionalFormatting sqref="P32:R32">
    <cfRule type="expression" dxfId="160" priority="43">
      <formula>COUNTA($G$12)&gt;=1</formula>
    </cfRule>
  </conditionalFormatting>
  <conditionalFormatting sqref="U23:W23">
    <cfRule type="expression" dxfId="159" priority="42">
      <formula>COUNTA($G$12)&gt;=1</formula>
    </cfRule>
  </conditionalFormatting>
  <conditionalFormatting sqref="AO21:AQ22">
    <cfRule type="expression" dxfId="158" priority="41">
      <formula>COUNTA($G$12)&gt;=1</formula>
    </cfRule>
  </conditionalFormatting>
  <conditionalFormatting sqref="U24:W24">
    <cfRule type="expression" dxfId="157" priority="40">
      <formula>COUNTA($G$12)&gt;=1</formula>
    </cfRule>
  </conditionalFormatting>
  <conditionalFormatting sqref="U25:W25">
    <cfRule type="expression" dxfId="156" priority="39">
      <formula>COUNTA($G$12)&gt;=1</formula>
    </cfRule>
  </conditionalFormatting>
  <conditionalFormatting sqref="U26:W26">
    <cfRule type="expression" dxfId="155" priority="38">
      <formula>COUNTA($G$12)&gt;=1</formula>
    </cfRule>
  </conditionalFormatting>
  <conditionalFormatting sqref="U27:W27">
    <cfRule type="expression" dxfId="154" priority="37">
      <formula>COUNTA($G$12)&gt;=1</formula>
    </cfRule>
  </conditionalFormatting>
  <conditionalFormatting sqref="U28:W28">
    <cfRule type="expression" dxfId="153" priority="36">
      <formula>COUNTA($G$12)&gt;=1</formula>
    </cfRule>
  </conditionalFormatting>
  <conditionalFormatting sqref="U29:W29">
    <cfRule type="expression" dxfId="152" priority="35">
      <formula>COUNTA($G$12)&gt;=1</formula>
    </cfRule>
  </conditionalFormatting>
  <conditionalFormatting sqref="U30:W30">
    <cfRule type="expression" dxfId="151" priority="34">
      <formula>COUNTA($G$12)&gt;=1</formula>
    </cfRule>
  </conditionalFormatting>
  <conditionalFormatting sqref="U31:W31">
    <cfRule type="expression" dxfId="150" priority="33">
      <formula>COUNTA($G$12)&gt;=1</formula>
    </cfRule>
  </conditionalFormatting>
  <conditionalFormatting sqref="U32:W32">
    <cfRule type="expression" dxfId="149" priority="32">
      <formula>COUNTA($G$12)&gt;=1</formula>
    </cfRule>
  </conditionalFormatting>
  <conditionalFormatting sqref="AO23:AQ23">
    <cfRule type="expression" dxfId="148" priority="31">
      <formula>COUNTA($G$12)&gt;=1</formula>
    </cfRule>
  </conditionalFormatting>
  <conditionalFormatting sqref="AO24:AQ24">
    <cfRule type="expression" dxfId="147" priority="30">
      <formula>COUNTA($G$12)&gt;=1</formula>
    </cfRule>
  </conditionalFormatting>
  <conditionalFormatting sqref="AO25:AQ25">
    <cfRule type="expression" dxfId="146" priority="29">
      <formula>COUNTA($G$12)&gt;=1</formula>
    </cfRule>
  </conditionalFormatting>
  <conditionalFormatting sqref="AO26:AQ26">
    <cfRule type="expression" dxfId="145" priority="28">
      <formula>COUNTA($G$12)&gt;=1</formula>
    </cfRule>
  </conditionalFormatting>
  <conditionalFormatting sqref="AO27:AQ27">
    <cfRule type="expression" dxfId="144" priority="27">
      <formula>COUNTA($G$12)&gt;=1</formula>
    </cfRule>
  </conditionalFormatting>
  <conditionalFormatting sqref="AO28:AQ28">
    <cfRule type="expression" dxfId="143" priority="26">
      <formula>COUNTA($G$12)&gt;=1</formula>
    </cfRule>
  </conditionalFormatting>
  <conditionalFormatting sqref="AO29:AQ29">
    <cfRule type="expression" dxfId="142" priority="25">
      <formula>COUNTA($G$12)&gt;=1</formula>
    </cfRule>
  </conditionalFormatting>
  <conditionalFormatting sqref="AO30:AQ30">
    <cfRule type="expression" dxfId="141" priority="24">
      <formula>COUNTA($G$12)&gt;=1</formula>
    </cfRule>
  </conditionalFormatting>
  <conditionalFormatting sqref="AO31:AQ31">
    <cfRule type="expression" dxfId="140" priority="23">
      <formula>COUNTA($G$12)&gt;=1</formula>
    </cfRule>
  </conditionalFormatting>
  <conditionalFormatting sqref="AO32:AQ32">
    <cfRule type="expression" dxfId="139" priority="22">
      <formula>COUNTA($G$12)&gt;=1</formula>
    </cfRule>
  </conditionalFormatting>
  <conditionalFormatting sqref="Z21:AB22 AE21:AG22">
    <cfRule type="expression" dxfId="138" priority="21">
      <formula>COUNTA($G$12)&gt;=1</formula>
    </cfRule>
  </conditionalFormatting>
  <conditionalFormatting sqref="Z23:AB23">
    <cfRule type="expression" dxfId="137" priority="20">
      <formula>COUNTA($G$12)&gt;=1</formula>
    </cfRule>
  </conditionalFormatting>
  <conditionalFormatting sqref="Z24:AB24">
    <cfRule type="expression" dxfId="136" priority="19">
      <formula>COUNTA($G$12)&gt;=1</formula>
    </cfRule>
  </conditionalFormatting>
  <conditionalFormatting sqref="Z25:AB25">
    <cfRule type="expression" dxfId="135" priority="18">
      <formula>COUNTA($G$12)&gt;=1</formula>
    </cfRule>
  </conditionalFormatting>
  <conditionalFormatting sqref="Z26:AB26">
    <cfRule type="expression" dxfId="134" priority="17">
      <formula>COUNTA($G$12)&gt;=1</formula>
    </cfRule>
  </conditionalFormatting>
  <conditionalFormatting sqref="Z27:AB27">
    <cfRule type="expression" dxfId="133" priority="16">
      <formula>COUNTA($G$12)&gt;=1</formula>
    </cfRule>
  </conditionalFormatting>
  <conditionalFormatting sqref="Z28:AB28">
    <cfRule type="expression" dxfId="132" priority="15">
      <formula>COUNTA($G$12)&gt;=1</formula>
    </cfRule>
  </conditionalFormatting>
  <conditionalFormatting sqref="Z29:AB29">
    <cfRule type="expression" dxfId="131" priority="14">
      <formula>COUNTA($G$12)&gt;=1</formula>
    </cfRule>
  </conditionalFormatting>
  <conditionalFormatting sqref="Z30:AB30">
    <cfRule type="expression" dxfId="130" priority="13">
      <formula>COUNTA($G$12)&gt;=1</formula>
    </cfRule>
  </conditionalFormatting>
  <conditionalFormatting sqref="Z31:AB31">
    <cfRule type="expression" dxfId="129" priority="12">
      <formula>COUNTA($G$12)&gt;=1</formula>
    </cfRule>
  </conditionalFormatting>
  <conditionalFormatting sqref="Z32:AB32">
    <cfRule type="expression" dxfId="128" priority="11">
      <formula>COUNTA($G$12)&gt;=1</formula>
    </cfRule>
  </conditionalFormatting>
  <conditionalFormatting sqref="AE23:AG23">
    <cfRule type="expression" dxfId="127" priority="10">
      <formula>COUNTA($G$12)&gt;=1</formula>
    </cfRule>
  </conditionalFormatting>
  <conditionalFormatting sqref="AE24:AG24">
    <cfRule type="expression" dxfId="126" priority="9">
      <formula>COUNTA($G$12)&gt;=1</formula>
    </cfRule>
  </conditionalFormatting>
  <conditionalFormatting sqref="AE25:AG25">
    <cfRule type="expression" dxfId="125" priority="8">
      <formula>COUNTA($G$12)&gt;=1</formula>
    </cfRule>
  </conditionalFormatting>
  <conditionalFormatting sqref="AE26:AG26">
    <cfRule type="expression" dxfId="124" priority="7">
      <formula>COUNTA($G$12)&gt;=1</formula>
    </cfRule>
  </conditionalFormatting>
  <conditionalFormatting sqref="AE27:AG27">
    <cfRule type="expression" dxfId="123" priority="6">
      <formula>COUNTA($G$12)&gt;=1</formula>
    </cfRule>
  </conditionalFormatting>
  <conditionalFormatting sqref="AE28:AG28">
    <cfRule type="expression" dxfId="122" priority="5">
      <formula>COUNTA($G$12)&gt;=1</formula>
    </cfRule>
  </conditionalFormatting>
  <conditionalFormatting sqref="AE29:AG29">
    <cfRule type="expression" dxfId="121" priority="4">
      <formula>COUNTA($G$12)&gt;=1</formula>
    </cfRule>
  </conditionalFormatting>
  <conditionalFormatting sqref="AE30:AG30">
    <cfRule type="expression" dxfId="120" priority="3">
      <formula>COUNTA($G$12)&gt;=1</formula>
    </cfRule>
  </conditionalFormatting>
  <conditionalFormatting sqref="AE31:AG31">
    <cfRule type="expression" dxfId="119" priority="2">
      <formula>COUNTA($G$12)&gt;=1</formula>
    </cfRule>
  </conditionalFormatting>
  <conditionalFormatting sqref="AE32:AG32">
    <cfRule type="expression" dxfId="118" priority="1">
      <formula>COUNTA($G$12)&gt;=1</formula>
    </cfRule>
  </conditionalFormatting>
  <dataValidations count="4">
    <dataValidation type="whole" allowBlank="1" showInputMessage="1" showErrorMessage="1" error="入力月の月日数を超過しています" sqref="J22:M22 J24:M25 J27:M27 J29:M30 J32:M32" xr:uid="{AB30AFC2-81D4-4CE1-A5AF-23F0532EFF90}">
      <formula1>0</formula1>
      <formula2>31</formula2>
    </dataValidation>
    <dataValidation type="whole" allowBlank="1" showInputMessage="1" showErrorMessage="1" error="入力月の月日数を超過しています" sqref="J31:M31" xr:uid="{DF5C134D-1C83-4EA7-8B99-065E5868038A}">
      <formula1>0</formula1>
      <formula2>29</formula2>
    </dataValidation>
    <dataValidation type="whole" allowBlank="1" showInputMessage="1" showErrorMessage="1" error="入力月の月日数を超過しています" sqref="J21:M21 J23:M23 J26:M26 J28:M28" xr:uid="{1015FFB2-701B-4EA5-BF82-B1C81C3CC4D5}">
      <formula1>0</formula1>
      <formula2>30</formula2>
    </dataValidation>
    <dataValidation type="list" allowBlank="1" showInputMessage="1" showErrorMessage="1" sqref="E12:G14 AH10 AK7:AM8" xr:uid="{857F6458-96CB-40F2-8ECB-DFF43A8E208F}">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C449B-72F4-4B3C-891F-0C26729D72C1}">
  <dimension ref="A1:BD57"/>
  <sheetViews>
    <sheetView view="pageBreakPreview" zoomScale="115" zoomScaleNormal="115" zoomScaleSheetLayoutView="115" workbookViewId="0">
      <selection activeCell="B7" sqref="B7:B15"/>
    </sheetView>
  </sheetViews>
  <sheetFormatPr defaultColWidth="8" defaultRowHeight="12"/>
  <cols>
    <col min="1" max="56" width="1.59765625" style="380" customWidth="1"/>
    <col min="57" max="59" width="8" style="380" customWidth="1"/>
    <col min="60" max="16384" width="8" style="380"/>
  </cols>
  <sheetData>
    <row r="1" spans="1:56" ht="13.95" customHeight="1">
      <c r="A1" s="379" t="s">
        <v>471</v>
      </c>
    </row>
    <row r="2" spans="1:56" ht="13.95" customHeight="1">
      <c r="AP2" s="1516" t="s">
        <v>472</v>
      </c>
      <c r="AQ2" s="1516"/>
      <c r="AR2" s="1516"/>
      <c r="AS2" s="1520"/>
      <c r="AT2" s="1520"/>
      <c r="AU2" s="1516" t="s">
        <v>473</v>
      </c>
      <c r="AV2" s="1516"/>
      <c r="AW2" s="1520"/>
      <c r="AX2" s="1520"/>
      <c r="AY2" s="1516" t="s">
        <v>474</v>
      </c>
      <c r="AZ2" s="1516"/>
      <c r="BA2" s="1520"/>
      <c r="BB2" s="1520"/>
      <c r="BC2" s="1516" t="s">
        <v>475</v>
      </c>
      <c r="BD2" s="1516"/>
    </row>
    <row r="3" spans="1:56" ht="13.95" customHeight="1"/>
    <row r="4" spans="1:56" ht="13.95" customHeight="1">
      <c r="Q4" s="380" t="s">
        <v>476</v>
      </c>
    </row>
    <row r="5" spans="1:56" ht="13.95" customHeight="1"/>
    <row r="6" spans="1:56" ht="13.95" customHeight="1">
      <c r="C6" s="380" t="s">
        <v>477</v>
      </c>
      <c r="AI6" s="380" t="s">
        <v>478</v>
      </c>
    </row>
    <row r="7" spans="1:56" ht="13.95" customHeight="1">
      <c r="E7" s="1517" t="s">
        <v>479</v>
      </c>
      <c r="F7" s="1517"/>
      <c r="G7" s="1517"/>
      <c r="H7" s="1517"/>
      <c r="I7" s="1517"/>
      <c r="J7" s="1517"/>
      <c r="K7" s="1517"/>
      <c r="L7" s="1518"/>
      <c r="M7" s="1518"/>
      <c r="N7" s="1518"/>
      <c r="O7" s="1518"/>
      <c r="P7" s="1518"/>
      <c r="Q7" s="1518"/>
      <c r="R7" s="1518"/>
      <c r="S7" s="1518"/>
      <c r="T7" s="1518"/>
      <c r="U7" s="1518"/>
      <c r="V7" s="1518"/>
      <c r="W7" s="1518"/>
      <c r="X7" s="1518"/>
      <c r="Y7" s="1518"/>
      <c r="Z7" s="1518"/>
      <c r="AA7" s="1518"/>
      <c r="AB7" s="1518"/>
      <c r="AC7" s="1518"/>
      <c r="AD7" s="1518"/>
      <c r="AK7" s="1519" t="s">
        <v>476</v>
      </c>
      <c r="AL7" s="1519"/>
      <c r="AM7" s="1519"/>
      <c r="AN7" s="1517" t="s">
        <v>480</v>
      </c>
      <c r="AO7" s="1517"/>
      <c r="AP7" s="1517"/>
      <c r="AQ7" s="1517"/>
      <c r="AR7" s="1517"/>
      <c r="AS7" s="1517"/>
      <c r="AT7" s="1517"/>
      <c r="AU7" s="1517"/>
      <c r="AV7" s="1517"/>
      <c r="AW7" s="1517"/>
      <c r="AX7" s="1517"/>
      <c r="AY7" s="1517"/>
    </row>
    <row r="8" spans="1:56" ht="13.95" customHeight="1">
      <c r="E8" s="1517" t="s">
        <v>481</v>
      </c>
      <c r="F8" s="1517"/>
      <c r="G8" s="1517"/>
      <c r="H8" s="1517"/>
      <c r="I8" s="1517"/>
      <c r="J8" s="1517"/>
      <c r="K8" s="1517"/>
      <c r="L8" s="1518"/>
      <c r="M8" s="1518"/>
      <c r="N8" s="1518"/>
      <c r="O8" s="1518"/>
      <c r="P8" s="1518"/>
      <c r="Q8" s="1518"/>
      <c r="R8" s="1518"/>
      <c r="S8" s="1518"/>
      <c r="T8" s="1518"/>
      <c r="U8" s="1518"/>
      <c r="V8" s="1518"/>
      <c r="W8" s="1518"/>
      <c r="X8" s="1518"/>
      <c r="Y8" s="1518"/>
      <c r="Z8" s="1518"/>
      <c r="AA8" s="1518"/>
      <c r="AB8" s="1518"/>
      <c r="AC8" s="1518"/>
      <c r="AD8" s="1518"/>
      <c r="AK8" s="1519"/>
      <c r="AL8" s="1519"/>
      <c r="AM8" s="1519"/>
      <c r="AN8" s="1517" t="s">
        <v>482</v>
      </c>
      <c r="AO8" s="1517"/>
      <c r="AP8" s="1517"/>
      <c r="AQ8" s="1517"/>
      <c r="AR8" s="1517"/>
      <c r="AS8" s="1517"/>
      <c r="AT8" s="1517"/>
      <c r="AU8" s="1517"/>
      <c r="AV8" s="1517"/>
      <c r="AW8" s="1517"/>
      <c r="AX8" s="1517"/>
      <c r="AY8" s="1517"/>
    </row>
    <row r="9" spans="1:56" ht="13.95" customHeight="1">
      <c r="E9" s="1517" t="s">
        <v>483</v>
      </c>
      <c r="F9" s="1517"/>
      <c r="G9" s="1517"/>
      <c r="H9" s="1517"/>
      <c r="I9" s="1517"/>
      <c r="J9" s="1517"/>
      <c r="K9" s="1517"/>
      <c r="L9" s="1518"/>
      <c r="M9" s="1518"/>
      <c r="N9" s="1518"/>
      <c r="O9" s="1518"/>
      <c r="P9" s="1518"/>
      <c r="Q9" s="1518"/>
      <c r="R9" s="1518"/>
      <c r="S9" s="1518"/>
      <c r="T9" s="1518"/>
      <c r="U9" s="1518"/>
      <c r="V9" s="1517" t="s">
        <v>484</v>
      </c>
      <c r="W9" s="1517"/>
      <c r="X9" s="1517"/>
      <c r="Y9" s="1529">
        <v>14</v>
      </c>
      <c r="Z9" s="1529"/>
      <c r="AA9" s="1529"/>
      <c r="AB9" s="1529"/>
      <c r="AC9" s="1517" t="s">
        <v>485</v>
      </c>
      <c r="AD9" s="1517"/>
      <c r="AJ9" s="382"/>
      <c r="AK9" s="383" t="s">
        <v>486</v>
      </c>
      <c r="AL9" s="382"/>
      <c r="AM9" s="382"/>
      <c r="AN9" s="382"/>
      <c r="AO9" s="382"/>
      <c r="AP9" s="382"/>
      <c r="AQ9" s="382"/>
      <c r="AR9" s="382"/>
      <c r="AS9" s="382"/>
      <c r="AT9" s="382"/>
      <c r="AU9" s="382"/>
    </row>
    <row r="10" spans="1:56" ht="13.95" customHeight="1">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H10" s="382"/>
      <c r="AI10" s="382"/>
      <c r="AJ10" s="382"/>
      <c r="AK10" s="384" t="str">
        <f>IF(COUNTIF(AK6:AM8,"○")&gt;1,"いづれか１つを選択してください。","")</f>
        <v/>
      </c>
      <c r="AL10" s="382"/>
      <c r="AM10" s="382"/>
      <c r="AN10" s="382"/>
      <c r="AO10" s="382"/>
      <c r="AP10" s="382"/>
      <c r="AQ10" s="382"/>
      <c r="AR10" s="382"/>
      <c r="AS10" s="382"/>
      <c r="AT10" s="382"/>
      <c r="AU10" s="382"/>
    </row>
    <row r="11" spans="1:56" ht="13.95" customHeight="1">
      <c r="C11" s="380" t="s">
        <v>487</v>
      </c>
      <c r="AH11" s="380" t="s">
        <v>488</v>
      </c>
    </row>
    <row r="12" spans="1:56" ht="13.95" customHeight="1">
      <c r="E12" s="1519" t="s">
        <v>476</v>
      </c>
      <c r="F12" s="1519"/>
      <c r="G12" s="1519"/>
      <c r="H12" s="1530" t="s">
        <v>489</v>
      </c>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I12" s="385"/>
      <c r="AK12" s="1521" t="s">
        <v>490</v>
      </c>
      <c r="AL12" s="1522"/>
      <c r="AM12" s="1522"/>
      <c r="AN12" s="1523"/>
      <c r="AO12" s="1524"/>
      <c r="AP12" s="1525"/>
      <c r="AQ12" s="1525"/>
      <c r="AR12" s="1526" t="s">
        <v>485</v>
      </c>
      <c r="AS12" s="1527"/>
      <c r="AT12" s="1528" t="s">
        <v>491</v>
      </c>
      <c r="AU12" s="1526"/>
      <c r="AV12" s="1526"/>
      <c r="AW12" s="1527"/>
      <c r="AX12" s="1524">
        <v>3</v>
      </c>
      <c r="AY12" s="1525"/>
      <c r="AZ12" s="1525"/>
      <c r="BA12" s="1526" t="s">
        <v>485</v>
      </c>
      <c r="BB12" s="1527"/>
    </row>
    <row r="13" spans="1:56" ht="13.95" customHeight="1">
      <c r="E13" s="1519"/>
      <c r="F13" s="1519"/>
      <c r="G13" s="1519"/>
      <c r="H13" s="1530" t="s">
        <v>492</v>
      </c>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H13" s="385" t="str">
        <f>IF(E12="○","→","")</f>
        <v>→</v>
      </c>
      <c r="AI13" s="385"/>
      <c r="AK13" s="1528" t="s">
        <v>493</v>
      </c>
      <c r="AL13" s="1526"/>
      <c r="AM13" s="1526"/>
      <c r="AN13" s="1527"/>
      <c r="AO13" s="1524"/>
      <c r="AP13" s="1525"/>
      <c r="AQ13" s="1525"/>
      <c r="AR13" s="1526" t="s">
        <v>485</v>
      </c>
      <c r="AS13" s="1527"/>
      <c r="AT13" s="1528" t="s">
        <v>494</v>
      </c>
      <c r="AU13" s="1526"/>
      <c r="AV13" s="1526"/>
      <c r="AW13" s="1527"/>
      <c r="AX13" s="1524">
        <v>1</v>
      </c>
      <c r="AY13" s="1525"/>
      <c r="AZ13" s="1525"/>
      <c r="BA13" s="1526" t="s">
        <v>485</v>
      </c>
      <c r="BB13" s="1527"/>
    </row>
    <row r="14" spans="1:56" ht="13.95" customHeight="1">
      <c r="E14" s="1519"/>
      <c r="F14" s="1519"/>
      <c r="G14" s="1519"/>
      <c r="H14" s="1530" t="s">
        <v>495</v>
      </c>
      <c r="I14" s="1530"/>
      <c r="J14" s="1530"/>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H14" s="385"/>
      <c r="AI14" s="385"/>
      <c r="AK14" s="1528" t="s">
        <v>496</v>
      </c>
      <c r="AL14" s="1526"/>
      <c r="AM14" s="1526"/>
      <c r="AN14" s="1527"/>
      <c r="AO14" s="1524">
        <v>3</v>
      </c>
      <c r="AP14" s="1525"/>
      <c r="AQ14" s="1525"/>
      <c r="AR14" s="1526" t="s">
        <v>485</v>
      </c>
      <c r="AS14" s="1527"/>
      <c r="AT14" s="1528" t="s">
        <v>497</v>
      </c>
      <c r="AU14" s="1526"/>
      <c r="AV14" s="1526"/>
      <c r="AW14" s="1527"/>
      <c r="AX14" s="1524"/>
      <c r="AY14" s="1525"/>
      <c r="AZ14" s="1525"/>
      <c r="BA14" s="1526" t="s">
        <v>485</v>
      </c>
      <c r="BB14" s="1527"/>
    </row>
    <row r="15" spans="1:56" ht="13.95" customHeight="1">
      <c r="E15" s="386" t="s">
        <v>498</v>
      </c>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K15" s="379"/>
      <c r="AL15" s="379"/>
      <c r="AM15" s="379"/>
      <c r="AN15" s="379"/>
      <c r="AO15" s="387"/>
      <c r="AP15" s="387"/>
      <c r="AQ15" s="387"/>
      <c r="AR15" s="379"/>
      <c r="AS15" s="379"/>
      <c r="AT15" s="1528" t="s">
        <v>499</v>
      </c>
      <c r="AU15" s="1526"/>
      <c r="AV15" s="1526"/>
      <c r="AW15" s="1527"/>
      <c r="AX15" s="1532">
        <f>AO12+AO13+AO14+AX12+AX13+AX14</f>
        <v>7</v>
      </c>
      <c r="AY15" s="1533"/>
      <c r="AZ15" s="1533"/>
      <c r="BA15" s="1526" t="s">
        <v>485</v>
      </c>
      <c r="BB15" s="1527"/>
    </row>
    <row r="16" spans="1:56" ht="13.95" customHeight="1">
      <c r="E16" s="386" t="s">
        <v>500</v>
      </c>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88" t="str">
        <f>IF(OR(E13="○",E14="○"),"↓","")</f>
        <v/>
      </c>
      <c r="AE16" s="389"/>
      <c r="AF16" s="379"/>
      <c r="AR16" s="382"/>
      <c r="AS16" s="382"/>
      <c r="AT16" s="390"/>
      <c r="AU16" s="390"/>
      <c r="AV16" s="390"/>
      <c r="AW16" s="390"/>
      <c r="AX16" s="390"/>
      <c r="AY16" s="390"/>
      <c r="AZ16" s="390"/>
      <c r="BA16" s="390"/>
      <c r="BB16" s="391" t="str">
        <f>IF(AND(AX15&lt;&gt;Y9,E12="○"),"「１　事業者名簿」の定員数と想定される利用者数が一致しません。","")</f>
        <v>「１　事業者名簿」の定員数と想定される利用者数が一致しません。</v>
      </c>
    </row>
    <row r="17" spans="3:53" ht="13.95" customHeight="1">
      <c r="E17" s="384" t="str">
        <f>IF(COUNTIF(E12:G14,"○")&gt;1,"いずれか１つを選択してください。","")</f>
        <v/>
      </c>
      <c r="AD17" s="385"/>
      <c r="AE17" s="385"/>
      <c r="AR17" s="382"/>
      <c r="AS17" s="382"/>
      <c r="AT17" s="382"/>
      <c r="AU17" s="382"/>
      <c r="AV17" s="382"/>
      <c r="AW17" s="382"/>
      <c r="AX17" s="382"/>
      <c r="AY17" s="382"/>
      <c r="AZ17" s="382"/>
    </row>
    <row r="18" spans="3:53" ht="13.95" customHeight="1">
      <c r="C18" s="380" t="s">
        <v>501</v>
      </c>
    </row>
    <row r="19" spans="3:53" ht="13.95" customHeight="1">
      <c r="E19" s="1517"/>
      <c r="F19" s="1517"/>
      <c r="G19" s="1517"/>
      <c r="H19" s="1517"/>
      <c r="I19" s="1517"/>
      <c r="J19" s="1517" t="s">
        <v>502</v>
      </c>
      <c r="K19" s="1517"/>
      <c r="L19" s="1517"/>
      <c r="M19" s="1517"/>
      <c r="N19" s="1517"/>
      <c r="O19" s="1517"/>
      <c r="P19" s="1517" t="s">
        <v>503</v>
      </c>
      <c r="Q19" s="1517"/>
      <c r="R19" s="1517"/>
      <c r="S19" s="1517"/>
      <c r="T19" s="1517"/>
      <c r="U19" s="1517"/>
      <c r="V19" s="1517"/>
      <c r="W19" s="1517"/>
      <c r="X19" s="1517"/>
      <c r="Y19" s="1517"/>
      <c r="Z19" s="1517"/>
      <c r="AA19" s="1517"/>
      <c r="AB19" s="1517"/>
      <c r="AC19" s="1517"/>
      <c r="AD19" s="1517"/>
      <c r="AE19" s="1517"/>
      <c r="AF19" s="1517"/>
      <c r="AG19" s="1517"/>
      <c r="AH19" s="1517"/>
      <c r="AI19" s="1517"/>
      <c r="AJ19" s="1517"/>
      <c r="AK19" s="1517"/>
      <c r="AL19" s="1517"/>
      <c r="AM19" s="1517"/>
      <c r="AN19" s="1517"/>
      <c r="AO19" s="1517"/>
      <c r="AP19" s="1517"/>
      <c r="AQ19" s="1517"/>
      <c r="AR19" s="1517"/>
      <c r="AS19" s="1517"/>
      <c r="AT19" s="1517"/>
      <c r="AU19" s="1517"/>
      <c r="AV19" s="1517"/>
      <c r="AW19" s="1517"/>
      <c r="AX19" s="1517"/>
    </row>
    <row r="20" spans="3:53" ht="13.95" customHeight="1">
      <c r="E20" s="1517"/>
      <c r="F20" s="1517"/>
      <c r="G20" s="1517"/>
      <c r="H20" s="1517"/>
      <c r="I20" s="1517"/>
      <c r="J20" s="1517"/>
      <c r="K20" s="1517"/>
      <c r="L20" s="1517"/>
      <c r="M20" s="1517"/>
      <c r="N20" s="1517"/>
      <c r="O20" s="1517"/>
      <c r="P20" s="1531" t="s">
        <v>490</v>
      </c>
      <c r="Q20" s="1531"/>
      <c r="R20" s="1531"/>
      <c r="S20" s="1531"/>
      <c r="T20" s="1531"/>
      <c r="U20" s="1517" t="s">
        <v>493</v>
      </c>
      <c r="V20" s="1517"/>
      <c r="W20" s="1517"/>
      <c r="X20" s="1517"/>
      <c r="Y20" s="1517"/>
      <c r="Z20" s="1517" t="s">
        <v>496</v>
      </c>
      <c r="AA20" s="1517"/>
      <c r="AB20" s="1517"/>
      <c r="AC20" s="1517"/>
      <c r="AD20" s="1517"/>
      <c r="AE20" s="1517" t="s">
        <v>491</v>
      </c>
      <c r="AF20" s="1517"/>
      <c r="AG20" s="1517"/>
      <c r="AH20" s="1517"/>
      <c r="AI20" s="1517"/>
      <c r="AJ20" s="1517" t="s">
        <v>494</v>
      </c>
      <c r="AK20" s="1517"/>
      <c r="AL20" s="1517"/>
      <c r="AM20" s="1517"/>
      <c r="AN20" s="1517"/>
      <c r="AO20" s="1517" t="s">
        <v>497</v>
      </c>
      <c r="AP20" s="1517"/>
      <c r="AQ20" s="1517"/>
      <c r="AR20" s="1517"/>
      <c r="AS20" s="1517"/>
      <c r="AT20" s="1517" t="s">
        <v>504</v>
      </c>
      <c r="AU20" s="1517"/>
      <c r="AV20" s="1517"/>
      <c r="AW20" s="1517"/>
      <c r="AX20" s="1517"/>
    </row>
    <row r="21" spans="3:53" ht="13.95" customHeight="1">
      <c r="E21" s="1517" t="s">
        <v>505</v>
      </c>
      <c r="F21" s="1517"/>
      <c r="G21" s="1517"/>
      <c r="H21" s="1517"/>
      <c r="I21" s="1517"/>
      <c r="J21" s="1538">
        <v>30</v>
      </c>
      <c r="K21" s="1539"/>
      <c r="L21" s="1539"/>
      <c r="M21" s="1539"/>
      <c r="N21" s="1540" t="s">
        <v>475</v>
      </c>
      <c r="O21" s="1541"/>
      <c r="P21" s="1542">
        <v>0</v>
      </c>
      <c r="Q21" s="1543"/>
      <c r="R21" s="1543"/>
      <c r="S21" s="1540" t="s">
        <v>485</v>
      </c>
      <c r="T21" s="1541"/>
      <c r="U21" s="1536">
        <v>0</v>
      </c>
      <c r="V21" s="1537"/>
      <c r="W21" s="1537"/>
      <c r="X21" s="1526" t="s">
        <v>485</v>
      </c>
      <c r="Y21" s="1527"/>
      <c r="Z21" s="1536">
        <v>210</v>
      </c>
      <c r="AA21" s="1537"/>
      <c r="AB21" s="1537"/>
      <c r="AC21" s="1526" t="s">
        <v>485</v>
      </c>
      <c r="AD21" s="1527"/>
      <c r="AE21" s="1536">
        <v>210</v>
      </c>
      <c r="AF21" s="1537"/>
      <c r="AG21" s="1537"/>
      <c r="AH21" s="1526" t="s">
        <v>485</v>
      </c>
      <c r="AI21" s="1527"/>
      <c r="AJ21" s="1536">
        <v>0</v>
      </c>
      <c r="AK21" s="1537"/>
      <c r="AL21" s="1537"/>
      <c r="AM21" s="1526" t="s">
        <v>485</v>
      </c>
      <c r="AN21" s="1527"/>
      <c r="AO21" s="1536">
        <v>0</v>
      </c>
      <c r="AP21" s="1537"/>
      <c r="AQ21" s="1537"/>
      <c r="AR21" s="1526" t="s">
        <v>485</v>
      </c>
      <c r="AS21" s="1527"/>
      <c r="AT21" s="1534">
        <f>P21+U21+Z21+AE21+AJ21+AO21</f>
        <v>420</v>
      </c>
      <c r="AU21" s="1535"/>
      <c r="AV21" s="1535"/>
      <c r="AW21" s="1526" t="s">
        <v>485</v>
      </c>
      <c r="AX21" s="1527"/>
    </row>
    <row r="22" spans="3:53" ht="13.95" customHeight="1">
      <c r="E22" s="1517" t="s">
        <v>506</v>
      </c>
      <c r="F22" s="1517"/>
      <c r="G22" s="1517"/>
      <c r="H22" s="1517"/>
      <c r="I22" s="1517"/>
      <c r="J22" s="1538">
        <v>31</v>
      </c>
      <c r="K22" s="1539"/>
      <c r="L22" s="1539"/>
      <c r="M22" s="1539"/>
      <c r="N22" s="1540" t="s">
        <v>475</v>
      </c>
      <c r="O22" s="1541"/>
      <c r="P22" s="1542">
        <v>0</v>
      </c>
      <c r="Q22" s="1543"/>
      <c r="R22" s="1543"/>
      <c r="S22" s="1540" t="s">
        <v>485</v>
      </c>
      <c r="T22" s="1541"/>
      <c r="U22" s="1536">
        <v>0</v>
      </c>
      <c r="V22" s="1537"/>
      <c r="W22" s="1537"/>
      <c r="X22" s="1526" t="s">
        <v>485</v>
      </c>
      <c r="Y22" s="1527"/>
      <c r="Z22" s="1536">
        <v>210</v>
      </c>
      <c r="AA22" s="1537"/>
      <c r="AB22" s="1537"/>
      <c r="AC22" s="1526" t="s">
        <v>485</v>
      </c>
      <c r="AD22" s="1527"/>
      <c r="AE22" s="1536">
        <v>210</v>
      </c>
      <c r="AF22" s="1537"/>
      <c r="AG22" s="1537"/>
      <c r="AH22" s="1526" t="s">
        <v>485</v>
      </c>
      <c r="AI22" s="1527"/>
      <c r="AJ22" s="1536">
        <v>0</v>
      </c>
      <c r="AK22" s="1537"/>
      <c r="AL22" s="1537"/>
      <c r="AM22" s="1526" t="s">
        <v>485</v>
      </c>
      <c r="AN22" s="1527"/>
      <c r="AO22" s="1536">
        <v>0</v>
      </c>
      <c r="AP22" s="1537"/>
      <c r="AQ22" s="1537"/>
      <c r="AR22" s="1526" t="s">
        <v>485</v>
      </c>
      <c r="AS22" s="1527"/>
      <c r="AT22" s="1534">
        <f t="shared" ref="AT22:AT32" si="0">P22+U22+Z22+AE22+AJ22+AO22</f>
        <v>420</v>
      </c>
      <c r="AU22" s="1535"/>
      <c r="AV22" s="1535"/>
      <c r="AW22" s="1526" t="s">
        <v>485</v>
      </c>
      <c r="AX22" s="1527"/>
    </row>
    <row r="23" spans="3:53" ht="13.95" customHeight="1">
      <c r="E23" s="1517" t="s">
        <v>507</v>
      </c>
      <c r="F23" s="1517"/>
      <c r="G23" s="1517"/>
      <c r="H23" s="1517"/>
      <c r="I23" s="1517"/>
      <c r="J23" s="1538">
        <v>30</v>
      </c>
      <c r="K23" s="1539"/>
      <c r="L23" s="1539"/>
      <c r="M23" s="1539"/>
      <c r="N23" s="1540" t="s">
        <v>475</v>
      </c>
      <c r="O23" s="1541"/>
      <c r="P23" s="1542">
        <v>0</v>
      </c>
      <c r="Q23" s="1543"/>
      <c r="R23" s="1543"/>
      <c r="S23" s="1540" t="s">
        <v>485</v>
      </c>
      <c r="T23" s="1541"/>
      <c r="U23" s="1536">
        <v>0</v>
      </c>
      <c r="V23" s="1537"/>
      <c r="W23" s="1537"/>
      <c r="X23" s="1526" t="s">
        <v>485</v>
      </c>
      <c r="Y23" s="1527"/>
      <c r="Z23" s="1536">
        <v>210</v>
      </c>
      <c r="AA23" s="1537"/>
      <c r="AB23" s="1537"/>
      <c r="AC23" s="1526" t="s">
        <v>485</v>
      </c>
      <c r="AD23" s="1527"/>
      <c r="AE23" s="1536">
        <v>210</v>
      </c>
      <c r="AF23" s="1537"/>
      <c r="AG23" s="1537"/>
      <c r="AH23" s="1526" t="s">
        <v>485</v>
      </c>
      <c r="AI23" s="1527"/>
      <c r="AJ23" s="1536">
        <v>0</v>
      </c>
      <c r="AK23" s="1537"/>
      <c r="AL23" s="1537"/>
      <c r="AM23" s="1526" t="s">
        <v>485</v>
      </c>
      <c r="AN23" s="1527"/>
      <c r="AO23" s="1536">
        <v>0</v>
      </c>
      <c r="AP23" s="1537"/>
      <c r="AQ23" s="1537"/>
      <c r="AR23" s="1526" t="s">
        <v>485</v>
      </c>
      <c r="AS23" s="1527"/>
      <c r="AT23" s="1534">
        <f t="shared" si="0"/>
        <v>420</v>
      </c>
      <c r="AU23" s="1535"/>
      <c r="AV23" s="1535"/>
      <c r="AW23" s="1526" t="s">
        <v>485</v>
      </c>
      <c r="AX23" s="1527"/>
    </row>
    <row r="24" spans="3:53" ht="13.95" customHeight="1">
      <c r="E24" s="1517" t="s">
        <v>508</v>
      </c>
      <c r="F24" s="1517"/>
      <c r="G24" s="1517"/>
      <c r="H24" s="1517"/>
      <c r="I24" s="1517"/>
      <c r="J24" s="1538">
        <v>31</v>
      </c>
      <c r="K24" s="1539"/>
      <c r="L24" s="1539"/>
      <c r="M24" s="1539"/>
      <c r="N24" s="1540" t="s">
        <v>475</v>
      </c>
      <c r="O24" s="1541"/>
      <c r="P24" s="1542">
        <v>0</v>
      </c>
      <c r="Q24" s="1543"/>
      <c r="R24" s="1543"/>
      <c r="S24" s="1540" t="s">
        <v>485</v>
      </c>
      <c r="T24" s="1541"/>
      <c r="U24" s="1536">
        <v>0</v>
      </c>
      <c r="V24" s="1537"/>
      <c r="W24" s="1537"/>
      <c r="X24" s="1526" t="s">
        <v>485</v>
      </c>
      <c r="Y24" s="1527"/>
      <c r="Z24" s="1536">
        <v>210</v>
      </c>
      <c r="AA24" s="1537"/>
      <c r="AB24" s="1537"/>
      <c r="AC24" s="1526" t="s">
        <v>485</v>
      </c>
      <c r="AD24" s="1527"/>
      <c r="AE24" s="1536">
        <v>210</v>
      </c>
      <c r="AF24" s="1537"/>
      <c r="AG24" s="1537"/>
      <c r="AH24" s="1526" t="s">
        <v>485</v>
      </c>
      <c r="AI24" s="1527"/>
      <c r="AJ24" s="1536">
        <v>0</v>
      </c>
      <c r="AK24" s="1537"/>
      <c r="AL24" s="1537"/>
      <c r="AM24" s="1526" t="s">
        <v>485</v>
      </c>
      <c r="AN24" s="1527"/>
      <c r="AO24" s="1536">
        <v>0</v>
      </c>
      <c r="AP24" s="1537"/>
      <c r="AQ24" s="1537"/>
      <c r="AR24" s="1526" t="s">
        <v>485</v>
      </c>
      <c r="AS24" s="1527"/>
      <c r="AT24" s="1534">
        <f t="shared" si="0"/>
        <v>420</v>
      </c>
      <c r="AU24" s="1535"/>
      <c r="AV24" s="1535"/>
      <c r="AW24" s="1526" t="s">
        <v>485</v>
      </c>
      <c r="AX24" s="1527"/>
    </row>
    <row r="25" spans="3:53" ht="13.95" customHeight="1">
      <c r="E25" s="1517" t="s">
        <v>509</v>
      </c>
      <c r="F25" s="1517"/>
      <c r="G25" s="1517"/>
      <c r="H25" s="1517"/>
      <c r="I25" s="1517"/>
      <c r="J25" s="1538">
        <v>30</v>
      </c>
      <c r="K25" s="1539"/>
      <c r="L25" s="1539"/>
      <c r="M25" s="1539"/>
      <c r="N25" s="1540" t="s">
        <v>475</v>
      </c>
      <c r="O25" s="1541"/>
      <c r="P25" s="1542">
        <v>0</v>
      </c>
      <c r="Q25" s="1543"/>
      <c r="R25" s="1543"/>
      <c r="S25" s="1540" t="s">
        <v>485</v>
      </c>
      <c r="T25" s="1541"/>
      <c r="U25" s="1536">
        <v>0</v>
      </c>
      <c r="V25" s="1537"/>
      <c r="W25" s="1537"/>
      <c r="X25" s="1526" t="s">
        <v>485</v>
      </c>
      <c r="Y25" s="1527"/>
      <c r="Z25" s="1536">
        <v>210</v>
      </c>
      <c r="AA25" s="1537"/>
      <c r="AB25" s="1537"/>
      <c r="AC25" s="1526" t="s">
        <v>485</v>
      </c>
      <c r="AD25" s="1527"/>
      <c r="AE25" s="1536">
        <v>210</v>
      </c>
      <c r="AF25" s="1537"/>
      <c r="AG25" s="1537"/>
      <c r="AH25" s="1526" t="s">
        <v>485</v>
      </c>
      <c r="AI25" s="1527"/>
      <c r="AJ25" s="1536">
        <v>0</v>
      </c>
      <c r="AK25" s="1537"/>
      <c r="AL25" s="1537"/>
      <c r="AM25" s="1526" t="s">
        <v>485</v>
      </c>
      <c r="AN25" s="1527"/>
      <c r="AO25" s="1536">
        <v>0</v>
      </c>
      <c r="AP25" s="1537"/>
      <c r="AQ25" s="1537"/>
      <c r="AR25" s="1526" t="s">
        <v>485</v>
      </c>
      <c r="AS25" s="1527"/>
      <c r="AT25" s="1534">
        <f t="shared" si="0"/>
        <v>420</v>
      </c>
      <c r="AU25" s="1535"/>
      <c r="AV25" s="1535"/>
      <c r="AW25" s="1526" t="s">
        <v>485</v>
      </c>
      <c r="AX25" s="1527"/>
    </row>
    <row r="26" spans="3:53" ht="13.95" customHeight="1">
      <c r="E26" s="1517" t="s">
        <v>510</v>
      </c>
      <c r="F26" s="1517"/>
      <c r="G26" s="1517"/>
      <c r="H26" s="1517"/>
      <c r="I26" s="1517"/>
      <c r="J26" s="1538">
        <v>30</v>
      </c>
      <c r="K26" s="1539"/>
      <c r="L26" s="1539"/>
      <c r="M26" s="1539"/>
      <c r="N26" s="1540" t="s">
        <v>475</v>
      </c>
      <c r="O26" s="1541"/>
      <c r="P26" s="1542">
        <v>0</v>
      </c>
      <c r="Q26" s="1543"/>
      <c r="R26" s="1543"/>
      <c r="S26" s="1540" t="s">
        <v>485</v>
      </c>
      <c r="T26" s="1541"/>
      <c r="U26" s="1536">
        <v>0</v>
      </c>
      <c r="V26" s="1537"/>
      <c r="W26" s="1537"/>
      <c r="X26" s="1526" t="s">
        <v>485</v>
      </c>
      <c r="Y26" s="1527"/>
      <c r="Z26" s="1536">
        <v>210</v>
      </c>
      <c r="AA26" s="1537"/>
      <c r="AB26" s="1537"/>
      <c r="AC26" s="1526" t="s">
        <v>485</v>
      </c>
      <c r="AD26" s="1527"/>
      <c r="AE26" s="1536">
        <v>210</v>
      </c>
      <c r="AF26" s="1537"/>
      <c r="AG26" s="1537"/>
      <c r="AH26" s="1526" t="s">
        <v>485</v>
      </c>
      <c r="AI26" s="1527"/>
      <c r="AJ26" s="1536">
        <v>0</v>
      </c>
      <c r="AK26" s="1537"/>
      <c r="AL26" s="1537"/>
      <c r="AM26" s="1526" t="s">
        <v>485</v>
      </c>
      <c r="AN26" s="1527"/>
      <c r="AO26" s="1536">
        <v>0</v>
      </c>
      <c r="AP26" s="1537"/>
      <c r="AQ26" s="1537"/>
      <c r="AR26" s="1526" t="s">
        <v>485</v>
      </c>
      <c r="AS26" s="1527"/>
      <c r="AT26" s="1534">
        <f t="shared" si="0"/>
        <v>420</v>
      </c>
      <c r="AU26" s="1535"/>
      <c r="AV26" s="1535"/>
      <c r="AW26" s="1526" t="s">
        <v>485</v>
      </c>
      <c r="AX26" s="1527"/>
    </row>
    <row r="27" spans="3:53" ht="13.95" customHeight="1">
      <c r="E27" s="1517" t="s">
        <v>511</v>
      </c>
      <c r="F27" s="1517"/>
      <c r="G27" s="1517"/>
      <c r="H27" s="1517"/>
      <c r="I27" s="1517"/>
      <c r="J27" s="1538">
        <v>31</v>
      </c>
      <c r="K27" s="1539"/>
      <c r="L27" s="1539"/>
      <c r="M27" s="1539"/>
      <c r="N27" s="1540" t="s">
        <v>475</v>
      </c>
      <c r="O27" s="1541"/>
      <c r="P27" s="1542">
        <v>0</v>
      </c>
      <c r="Q27" s="1543"/>
      <c r="R27" s="1543"/>
      <c r="S27" s="1540" t="s">
        <v>485</v>
      </c>
      <c r="T27" s="1541"/>
      <c r="U27" s="1536">
        <v>0</v>
      </c>
      <c r="V27" s="1537"/>
      <c r="W27" s="1537"/>
      <c r="X27" s="1526" t="s">
        <v>485</v>
      </c>
      <c r="Y27" s="1527"/>
      <c r="Z27" s="1536">
        <v>210</v>
      </c>
      <c r="AA27" s="1537"/>
      <c r="AB27" s="1537"/>
      <c r="AC27" s="1526" t="s">
        <v>485</v>
      </c>
      <c r="AD27" s="1527"/>
      <c r="AE27" s="1536">
        <v>210</v>
      </c>
      <c r="AF27" s="1537"/>
      <c r="AG27" s="1537"/>
      <c r="AH27" s="1526" t="s">
        <v>485</v>
      </c>
      <c r="AI27" s="1527"/>
      <c r="AJ27" s="1536">
        <v>0</v>
      </c>
      <c r="AK27" s="1537"/>
      <c r="AL27" s="1537"/>
      <c r="AM27" s="1526" t="s">
        <v>485</v>
      </c>
      <c r="AN27" s="1527"/>
      <c r="AO27" s="1536">
        <v>0</v>
      </c>
      <c r="AP27" s="1537"/>
      <c r="AQ27" s="1537"/>
      <c r="AR27" s="1526" t="s">
        <v>485</v>
      </c>
      <c r="AS27" s="1527"/>
      <c r="AT27" s="1534">
        <f t="shared" si="0"/>
        <v>420</v>
      </c>
      <c r="AU27" s="1535"/>
      <c r="AV27" s="1535"/>
      <c r="AW27" s="1526" t="s">
        <v>485</v>
      </c>
      <c r="AX27" s="1527"/>
    </row>
    <row r="28" spans="3:53" ht="13.95" customHeight="1">
      <c r="E28" s="1517" t="s">
        <v>512</v>
      </c>
      <c r="F28" s="1517"/>
      <c r="G28" s="1517"/>
      <c r="H28" s="1517"/>
      <c r="I28" s="1517"/>
      <c r="J28" s="1538">
        <v>30</v>
      </c>
      <c r="K28" s="1539"/>
      <c r="L28" s="1539"/>
      <c r="M28" s="1539"/>
      <c r="N28" s="1540" t="s">
        <v>475</v>
      </c>
      <c r="O28" s="1541"/>
      <c r="P28" s="1542">
        <v>0</v>
      </c>
      <c r="Q28" s="1543"/>
      <c r="R28" s="1543"/>
      <c r="S28" s="1540" t="s">
        <v>485</v>
      </c>
      <c r="T28" s="1541"/>
      <c r="U28" s="1536">
        <v>0</v>
      </c>
      <c r="V28" s="1537"/>
      <c r="W28" s="1537"/>
      <c r="X28" s="1526" t="s">
        <v>485</v>
      </c>
      <c r="Y28" s="1527"/>
      <c r="Z28" s="1536">
        <v>210</v>
      </c>
      <c r="AA28" s="1537"/>
      <c r="AB28" s="1537"/>
      <c r="AC28" s="1526" t="s">
        <v>485</v>
      </c>
      <c r="AD28" s="1527"/>
      <c r="AE28" s="1536">
        <v>210</v>
      </c>
      <c r="AF28" s="1537"/>
      <c r="AG28" s="1537"/>
      <c r="AH28" s="1526" t="s">
        <v>485</v>
      </c>
      <c r="AI28" s="1527"/>
      <c r="AJ28" s="1536">
        <v>0</v>
      </c>
      <c r="AK28" s="1537"/>
      <c r="AL28" s="1537"/>
      <c r="AM28" s="1526" t="s">
        <v>485</v>
      </c>
      <c r="AN28" s="1527"/>
      <c r="AO28" s="1536">
        <v>0</v>
      </c>
      <c r="AP28" s="1537"/>
      <c r="AQ28" s="1537"/>
      <c r="AR28" s="1526" t="s">
        <v>485</v>
      </c>
      <c r="AS28" s="1527"/>
      <c r="AT28" s="1534">
        <f t="shared" si="0"/>
        <v>420</v>
      </c>
      <c r="AU28" s="1535"/>
      <c r="AV28" s="1535"/>
      <c r="AW28" s="1526" t="s">
        <v>485</v>
      </c>
      <c r="AX28" s="1527"/>
    </row>
    <row r="29" spans="3:53" ht="13.95" customHeight="1">
      <c r="E29" s="1517" t="s">
        <v>513</v>
      </c>
      <c r="F29" s="1517"/>
      <c r="G29" s="1517"/>
      <c r="H29" s="1517"/>
      <c r="I29" s="1517"/>
      <c r="J29" s="1538">
        <v>31</v>
      </c>
      <c r="K29" s="1539"/>
      <c r="L29" s="1539"/>
      <c r="M29" s="1539"/>
      <c r="N29" s="1540" t="s">
        <v>475</v>
      </c>
      <c r="O29" s="1541"/>
      <c r="P29" s="1542">
        <v>0</v>
      </c>
      <c r="Q29" s="1543"/>
      <c r="R29" s="1543"/>
      <c r="S29" s="1540" t="s">
        <v>485</v>
      </c>
      <c r="T29" s="1541"/>
      <c r="U29" s="1536">
        <v>0</v>
      </c>
      <c r="V29" s="1537"/>
      <c r="W29" s="1537"/>
      <c r="X29" s="1526" t="s">
        <v>485</v>
      </c>
      <c r="Y29" s="1527"/>
      <c r="Z29" s="1536">
        <v>210</v>
      </c>
      <c r="AA29" s="1537"/>
      <c r="AB29" s="1537"/>
      <c r="AC29" s="1526" t="s">
        <v>485</v>
      </c>
      <c r="AD29" s="1527"/>
      <c r="AE29" s="1536">
        <v>210</v>
      </c>
      <c r="AF29" s="1537"/>
      <c r="AG29" s="1537"/>
      <c r="AH29" s="1526" t="s">
        <v>485</v>
      </c>
      <c r="AI29" s="1527"/>
      <c r="AJ29" s="1536">
        <v>0</v>
      </c>
      <c r="AK29" s="1537"/>
      <c r="AL29" s="1537"/>
      <c r="AM29" s="1526" t="s">
        <v>485</v>
      </c>
      <c r="AN29" s="1527"/>
      <c r="AO29" s="1536">
        <v>0</v>
      </c>
      <c r="AP29" s="1537"/>
      <c r="AQ29" s="1537"/>
      <c r="AR29" s="1526" t="s">
        <v>485</v>
      </c>
      <c r="AS29" s="1527"/>
      <c r="AT29" s="1534">
        <f t="shared" si="0"/>
        <v>420</v>
      </c>
      <c r="AU29" s="1535"/>
      <c r="AV29" s="1535"/>
      <c r="AW29" s="1526" t="s">
        <v>485</v>
      </c>
      <c r="AX29" s="1527"/>
      <c r="BA29" s="392"/>
    </row>
    <row r="30" spans="3:53" ht="13.95" customHeight="1">
      <c r="E30" s="1517" t="s">
        <v>514</v>
      </c>
      <c r="F30" s="1517"/>
      <c r="G30" s="1517"/>
      <c r="H30" s="1517"/>
      <c r="I30" s="1517"/>
      <c r="J30" s="1538">
        <v>30</v>
      </c>
      <c r="K30" s="1539"/>
      <c r="L30" s="1539"/>
      <c r="M30" s="1539"/>
      <c r="N30" s="1540" t="s">
        <v>475</v>
      </c>
      <c r="O30" s="1541"/>
      <c r="P30" s="1542">
        <v>0</v>
      </c>
      <c r="Q30" s="1543"/>
      <c r="R30" s="1543"/>
      <c r="S30" s="1540" t="s">
        <v>485</v>
      </c>
      <c r="T30" s="1541"/>
      <c r="U30" s="1536">
        <v>0</v>
      </c>
      <c r="V30" s="1537"/>
      <c r="W30" s="1537"/>
      <c r="X30" s="1526" t="s">
        <v>485</v>
      </c>
      <c r="Y30" s="1527"/>
      <c r="Z30" s="1536">
        <v>210</v>
      </c>
      <c r="AA30" s="1537"/>
      <c r="AB30" s="1537"/>
      <c r="AC30" s="1526" t="s">
        <v>485</v>
      </c>
      <c r="AD30" s="1527"/>
      <c r="AE30" s="1536">
        <v>210</v>
      </c>
      <c r="AF30" s="1537"/>
      <c r="AG30" s="1537"/>
      <c r="AH30" s="1526" t="s">
        <v>485</v>
      </c>
      <c r="AI30" s="1527"/>
      <c r="AJ30" s="1536">
        <v>0</v>
      </c>
      <c r="AK30" s="1537"/>
      <c r="AL30" s="1537"/>
      <c r="AM30" s="1526" t="s">
        <v>485</v>
      </c>
      <c r="AN30" s="1527"/>
      <c r="AO30" s="1536">
        <v>0</v>
      </c>
      <c r="AP30" s="1537"/>
      <c r="AQ30" s="1537"/>
      <c r="AR30" s="1526" t="s">
        <v>485</v>
      </c>
      <c r="AS30" s="1527"/>
      <c r="AT30" s="1534">
        <f t="shared" si="0"/>
        <v>420</v>
      </c>
      <c r="AU30" s="1535"/>
      <c r="AV30" s="1535"/>
      <c r="AW30" s="1526" t="s">
        <v>485</v>
      </c>
      <c r="AX30" s="1527"/>
    </row>
    <row r="31" spans="3:53" ht="13.95" customHeight="1">
      <c r="E31" s="1517" t="s">
        <v>515</v>
      </c>
      <c r="F31" s="1517"/>
      <c r="G31" s="1517"/>
      <c r="H31" s="1517"/>
      <c r="I31" s="1517"/>
      <c r="J31" s="1538">
        <v>27</v>
      </c>
      <c r="K31" s="1539"/>
      <c r="L31" s="1539"/>
      <c r="M31" s="1539"/>
      <c r="N31" s="1540" t="s">
        <v>475</v>
      </c>
      <c r="O31" s="1541"/>
      <c r="P31" s="1542">
        <v>0</v>
      </c>
      <c r="Q31" s="1543"/>
      <c r="R31" s="1543"/>
      <c r="S31" s="1540" t="s">
        <v>485</v>
      </c>
      <c r="T31" s="1541"/>
      <c r="U31" s="1536">
        <v>0</v>
      </c>
      <c r="V31" s="1537"/>
      <c r="W31" s="1537"/>
      <c r="X31" s="1526" t="s">
        <v>485</v>
      </c>
      <c r="Y31" s="1527"/>
      <c r="Z31" s="1536">
        <v>210</v>
      </c>
      <c r="AA31" s="1537"/>
      <c r="AB31" s="1537"/>
      <c r="AC31" s="1526" t="s">
        <v>485</v>
      </c>
      <c r="AD31" s="1527"/>
      <c r="AE31" s="1536">
        <v>210</v>
      </c>
      <c r="AF31" s="1537"/>
      <c r="AG31" s="1537"/>
      <c r="AH31" s="1526" t="s">
        <v>485</v>
      </c>
      <c r="AI31" s="1527"/>
      <c r="AJ31" s="1536">
        <v>0</v>
      </c>
      <c r="AK31" s="1537"/>
      <c r="AL31" s="1537"/>
      <c r="AM31" s="1526" t="s">
        <v>485</v>
      </c>
      <c r="AN31" s="1527"/>
      <c r="AO31" s="1536">
        <v>0</v>
      </c>
      <c r="AP31" s="1537"/>
      <c r="AQ31" s="1537"/>
      <c r="AR31" s="1526" t="s">
        <v>485</v>
      </c>
      <c r="AS31" s="1527"/>
      <c r="AT31" s="1534">
        <f t="shared" si="0"/>
        <v>420</v>
      </c>
      <c r="AU31" s="1535"/>
      <c r="AV31" s="1535"/>
      <c r="AW31" s="1526" t="s">
        <v>485</v>
      </c>
      <c r="AX31" s="1527"/>
    </row>
    <row r="32" spans="3:53" ht="13.95" customHeight="1">
      <c r="E32" s="1517" t="s">
        <v>516</v>
      </c>
      <c r="F32" s="1517"/>
      <c r="G32" s="1517"/>
      <c r="H32" s="1517"/>
      <c r="I32" s="1517"/>
      <c r="J32" s="1538">
        <v>31</v>
      </c>
      <c r="K32" s="1539"/>
      <c r="L32" s="1539"/>
      <c r="M32" s="1539"/>
      <c r="N32" s="1540" t="s">
        <v>475</v>
      </c>
      <c r="O32" s="1541"/>
      <c r="P32" s="1542">
        <v>0</v>
      </c>
      <c r="Q32" s="1543"/>
      <c r="R32" s="1543"/>
      <c r="S32" s="1540" t="s">
        <v>485</v>
      </c>
      <c r="T32" s="1541"/>
      <c r="U32" s="1536">
        <v>0</v>
      </c>
      <c r="V32" s="1537"/>
      <c r="W32" s="1537"/>
      <c r="X32" s="1526" t="s">
        <v>485</v>
      </c>
      <c r="Y32" s="1527"/>
      <c r="Z32" s="1536">
        <v>210</v>
      </c>
      <c r="AA32" s="1537"/>
      <c r="AB32" s="1537"/>
      <c r="AC32" s="1526" t="s">
        <v>485</v>
      </c>
      <c r="AD32" s="1527"/>
      <c r="AE32" s="1536">
        <v>210</v>
      </c>
      <c r="AF32" s="1537"/>
      <c r="AG32" s="1537"/>
      <c r="AH32" s="1526" t="s">
        <v>485</v>
      </c>
      <c r="AI32" s="1527"/>
      <c r="AJ32" s="1536">
        <v>0</v>
      </c>
      <c r="AK32" s="1537"/>
      <c r="AL32" s="1537"/>
      <c r="AM32" s="1526" t="s">
        <v>485</v>
      </c>
      <c r="AN32" s="1527"/>
      <c r="AO32" s="1536">
        <v>0</v>
      </c>
      <c r="AP32" s="1537"/>
      <c r="AQ32" s="1537"/>
      <c r="AR32" s="1526" t="s">
        <v>485</v>
      </c>
      <c r="AS32" s="1527"/>
      <c r="AT32" s="1534">
        <f t="shared" si="0"/>
        <v>420</v>
      </c>
      <c r="AU32" s="1535"/>
      <c r="AV32" s="1535"/>
      <c r="AW32" s="1526" t="s">
        <v>485</v>
      </c>
      <c r="AX32" s="1527"/>
    </row>
    <row r="33" spans="5:50" ht="13.95" customHeight="1">
      <c r="E33" s="1517" t="s">
        <v>504</v>
      </c>
      <c r="F33" s="1517"/>
      <c r="G33" s="1517"/>
      <c r="H33" s="1517"/>
      <c r="I33" s="1517"/>
      <c r="J33" s="1544">
        <f>SUM(J21:M32)</f>
        <v>362</v>
      </c>
      <c r="K33" s="1545"/>
      <c r="L33" s="1545"/>
      <c r="M33" s="1545"/>
      <c r="N33" s="1540" t="s">
        <v>475</v>
      </c>
      <c r="O33" s="1541"/>
      <c r="P33" s="1546">
        <f>SUM(P21:R32)</f>
        <v>0</v>
      </c>
      <c r="Q33" s="1547"/>
      <c r="R33" s="1547"/>
      <c r="S33" s="1540" t="s">
        <v>485</v>
      </c>
      <c r="T33" s="1541"/>
      <c r="U33" s="1534">
        <f>SUM(U21:W32)</f>
        <v>0</v>
      </c>
      <c r="V33" s="1535"/>
      <c r="W33" s="1535"/>
      <c r="X33" s="1526" t="s">
        <v>485</v>
      </c>
      <c r="Y33" s="1527"/>
      <c r="Z33" s="1534">
        <f>SUM(Z21:AB32)</f>
        <v>2520</v>
      </c>
      <c r="AA33" s="1535"/>
      <c r="AB33" s="1535"/>
      <c r="AC33" s="1526" t="s">
        <v>485</v>
      </c>
      <c r="AD33" s="1527"/>
      <c r="AE33" s="1534">
        <f>SUM(AE21:AG32)</f>
        <v>2520</v>
      </c>
      <c r="AF33" s="1535"/>
      <c r="AG33" s="1535"/>
      <c r="AH33" s="1526" t="s">
        <v>485</v>
      </c>
      <c r="AI33" s="1527"/>
      <c r="AJ33" s="1534">
        <f>SUM(AJ21:AL32)</f>
        <v>0</v>
      </c>
      <c r="AK33" s="1535"/>
      <c r="AL33" s="1535"/>
      <c r="AM33" s="1526" t="s">
        <v>485</v>
      </c>
      <c r="AN33" s="1527"/>
      <c r="AO33" s="1534">
        <f>SUM(AO21:AQ32)</f>
        <v>0</v>
      </c>
      <c r="AP33" s="1535"/>
      <c r="AQ33" s="1535"/>
      <c r="AR33" s="1526" t="s">
        <v>485</v>
      </c>
      <c r="AS33" s="1527"/>
      <c r="AT33" s="1534">
        <f>SUM(AT21:AV32)</f>
        <v>5040</v>
      </c>
      <c r="AU33" s="1535"/>
      <c r="AV33" s="1535"/>
      <c r="AW33" s="1526" t="s">
        <v>485</v>
      </c>
      <c r="AX33" s="1527"/>
    </row>
    <row r="34" spans="5:50" ht="13.95" customHeight="1">
      <c r="E34" s="1521" t="s">
        <v>517</v>
      </c>
      <c r="F34" s="1522"/>
      <c r="G34" s="1522"/>
      <c r="H34" s="1522"/>
      <c r="I34" s="1523"/>
      <c r="J34" s="1563"/>
      <c r="K34" s="1564"/>
      <c r="L34" s="1564"/>
      <c r="M34" s="1564"/>
      <c r="N34" s="1564"/>
      <c r="O34" s="1565"/>
      <c r="P34" s="1548">
        <f>IFERROR(ROUNDUP(P33/$J$33,1),"0")</f>
        <v>0</v>
      </c>
      <c r="Q34" s="1549"/>
      <c r="R34" s="1549"/>
      <c r="S34" s="1540" t="s">
        <v>485</v>
      </c>
      <c r="T34" s="1541"/>
      <c r="U34" s="1548">
        <f>IFERROR(ROUNDUP(U33/$J$33,1),"0")</f>
        <v>0</v>
      </c>
      <c r="V34" s="1549"/>
      <c r="W34" s="1549"/>
      <c r="X34" s="1526" t="s">
        <v>485</v>
      </c>
      <c r="Y34" s="1527"/>
      <c r="Z34" s="1548">
        <f>IFERROR(ROUNDUP(Z33/$J$33,1),"0")</f>
        <v>7</v>
      </c>
      <c r="AA34" s="1549"/>
      <c r="AB34" s="1549"/>
      <c r="AC34" s="1526" t="s">
        <v>485</v>
      </c>
      <c r="AD34" s="1527"/>
      <c r="AE34" s="1548">
        <f>IFERROR(ROUNDUP(AE33/$J$33,1),"0")</f>
        <v>7</v>
      </c>
      <c r="AF34" s="1549"/>
      <c r="AG34" s="1549"/>
      <c r="AH34" s="1526" t="s">
        <v>485</v>
      </c>
      <c r="AI34" s="1527"/>
      <c r="AJ34" s="1548">
        <f>IFERROR(ROUNDUP(AJ33/$J$33,1),"0")</f>
        <v>0</v>
      </c>
      <c r="AK34" s="1549"/>
      <c r="AL34" s="1549"/>
      <c r="AM34" s="1526" t="s">
        <v>485</v>
      </c>
      <c r="AN34" s="1527"/>
      <c r="AO34" s="1548">
        <f>IFERROR(ROUNDUP(AO33/$J$33,1),"0")</f>
        <v>0</v>
      </c>
      <c r="AP34" s="1549"/>
      <c r="AQ34" s="1549"/>
      <c r="AR34" s="1526" t="s">
        <v>485</v>
      </c>
      <c r="AS34" s="1527"/>
      <c r="AT34" s="1561">
        <f>P34+U34+Z34+AE34+AJ34+AO34</f>
        <v>14</v>
      </c>
      <c r="AU34" s="1562"/>
      <c r="AV34" s="1562"/>
      <c r="AW34" s="1526" t="s">
        <v>485</v>
      </c>
      <c r="AX34" s="1527"/>
    </row>
    <row r="35" spans="5:50" ht="13.95" customHeight="1">
      <c r="E35" s="393" t="s">
        <v>518</v>
      </c>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94" t="str">
        <f>IFERROR(IF(AT34&gt;Y9,"「１　事業者名等」の定員数を超過しています。",""),"")</f>
        <v/>
      </c>
    </row>
    <row r="36" spans="5:50" ht="13.95" customHeight="1">
      <c r="E36" s="393" t="s">
        <v>519</v>
      </c>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row>
    <row r="37" spans="5:50" ht="13.95" customHeight="1">
      <c r="E37" s="393" t="s">
        <v>520</v>
      </c>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79"/>
      <c r="AV37" s="379"/>
      <c r="AW37" s="379"/>
      <c r="AX37" s="379"/>
    </row>
    <row r="38" spans="5:50" ht="13.95" customHeight="1">
      <c r="E38" s="393" t="s">
        <v>521</v>
      </c>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row>
    <row r="39" spans="5:50" ht="13.95" customHeight="1">
      <c r="E39" s="393" t="s">
        <v>522</v>
      </c>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row>
    <row r="40" spans="5:50" ht="13.95" customHeight="1">
      <c r="E40" s="393" t="s">
        <v>523</v>
      </c>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row>
    <row r="41" spans="5:50" ht="13.95" customHeight="1">
      <c r="E41" s="393"/>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9"/>
      <c r="AL41" s="379"/>
      <c r="AM41" s="379"/>
      <c r="AN41" s="379"/>
      <c r="AO41" s="379"/>
      <c r="AP41" s="379"/>
      <c r="AQ41" s="379"/>
      <c r="AR41" s="379"/>
      <c r="AS41" s="379"/>
      <c r="AT41" s="379"/>
      <c r="AU41" s="379"/>
      <c r="AV41" s="379"/>
      <c r="AW41" s="379"/>
      <c r="AX41" s="379"/>
    </row>
    <row r="42" spans="5:50" ht="13.95" customHeight="1">
      <c r="E42" s="393"/>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c r="AL42" s="379"/>
      <c r="AM42" s="379"/>
      <c r="AN42" s="379"/>
      <c r="AO42" s="379"/>
      <c r="AP42" s="379"/>
      <c r="AQ42" s="379"/>
      <c r="AR42" s="379"/>
      <c r="AS42" s="379"/>
      <c r="AT42" s="379"/>
      <c r="AU42" s="379"/>
      <c r="AV42" s="379"/>
      <c r="AW42" s="379"/>
      <c r="AX42" s="379"/>
    </row>
    <row r="43" spans="5:50" ht="13.95" customHeight="1">
      <c r="G43" s="380" t="s">
        <v>524</v>
      </c>
      <c r="AD43" s="380" t="s">
        <v>525</v>
      </c>
    </row>
    <row r="44" spans="5:50" ht="13.95" customHeight="1">
      <c r="E44" s="379"/>
      <c r="F44" s="379"/>
      <c r="I44" s="1517"/>
      <c r="J44" s="1517"/>
      <c r="K44" s="1517"/>
      <c r="L44" s="1517"/>
      <c r="M44" s="1517"/>
      <c r="N44" s="1517"/>
      <c r="O44" s="1517"/>
      <c r="P44" s="1517"/>
      <c r="Q44" s="1517"/>
      <c r="R44" s="1517"/>
      <c r="S44" s="1517"/>
      <c r="T44" s="1517"/>
      <c r="U44" s="1517" t="s">
        <v>526</v>
      </c>
      <c r="V44" s="1517"/>
      <c r="W44" s="1517"/>
      <c r="X44" s="1517"/>
      <c r="Y44" s="1517"/>
      <c r="Z44" s="1517"/>
      <c r="AF44" s="1517"/>
      <c r="AG44" s="1517"/>
      <c r="AH44" s="1517"/>
      <c r="AI44" s="1517"/>
      <c r="AJ44" s="1517"/>
      <c r="AK44" s="1517"/>
      <c r="AL44" s="1517"/>
      <c r="AM44" s="1517"/>
      <c r="AN44" s="1517"/>
      <c r="AO44" s="1517"/>
      <c r="AP44" s="1517"/>
      <c r="AQ44" s="1517"/>
      <c r="AR44" s="1517" t="s">
        <v>526</v>
      </c>
      <c r="AS44" s="1517"/>
      <c r="AT44" s="1517"/>
      <c r="AU44" s="1517"/>
      <c r="AV44" s="1517"/>
      <c r="AW44" s="1517"/>
    </row>
    <row r="45" spans="5:50" ht="13.95" customHeight="1">
      <c r="E45" s="379"/>
      <c r="F45" s="379"/>
      <c r="I45" s="1517" t="s">
        <v>527</v>
      </c>
      <c r="J45" s="1517"/>
      <c r="K45" s="1517"/>
      <c r="L45" s="1517"/>
      <c r="M45" s="1517"/>
      <c r="N45" s="1517"/>
      <c r="O45" s="1517"/>
      <c r="P45" s="1517"/>
      <c r="Q45" s="1517"/>
      <c r="R45" s="1517"/>
      <c r="S45" s="1517"/>
      <c r="T45" s="1517"/>
      <c r="U45" s="1556">
        <f>IF(AND(OR(AK7="○",AK8="○"),E12="○"),ROUNDUP(AX15*0.9/7,0),IF(AND(OR(AK7="○",AK8="○"),OR(E13="○",E14="○")),ROUNDUP(AT34/7,0),""))</f>
        <v>1</v>
      </c>
      <c r="V45" s="1557"/>
      <c r="W45" s="1557"/>
      <c r="X45" s="1558"/>
      <c r="Y45" s="1559" t="s">
        <v>528</v>
      </c>
      <c r="Z45" s="1559"/>
      <c r="AF45" s="1517" t="s">
        <v>527</v>
      </c>
      <c r="AG45" s="1517"/>
      <c r="AH45" s="1517"/>
      <c r="AI45" s="1517"/>
      <c r="AJ45" s="1517"/>
      <c r="AK45" s="1517"/>
      <c r="AL45" s="1517"/>
      <c r="AM45" s="1517"/>
      <c r="AN45" s="1517"/>
      <c r="AO45" s="1517"/>
      <c r="AP45" s="1517"/>
      <c r="AQ45" s="1517"/>
      <c r="AR45" s="1560">
        <v>2</v>
      </c>
      <c r="AS45" s="1560"/>
      <c r="AT45" s="1560"/>
      <c r="AU45" s="1560"/>
      <c r="AV45" s="1559" t="s">
        <v>528</v>
      </c>
      <c r="AW45" s="1559"/>
    </row>
    <row r="46" spans="5:50" ht="13.95" customHeight="1">
      <c r="E46" s="393"/>
      <c r="I46" s="393"/>
      <c r="AF46" s="393"/>
    </row>
    <row r="47" spans="5:50" ht="13.95" customHeight="1">
      <c r="E47" s="393"/>
      <c r="G47" s="380" t="s">
        <v>529</v>
      </c>
      <c r="T47" s="379"/>
      <c r="U47" s="379"/>
      <c r="V47" s="379"/>
      <c r="W47" s="379"/>
      <c r="X47" s="379"/>
      <c r="Y47" s="379"/>
      <c r="Z47" s="379"/>
      <c r="AA47" s="379"/>
      <c r="AB47" s="379"/>
      <c r="AC47" s="379"/>
      <c r="AD47" s="379"/>
      <c r="AE47" s="379"/>
      <c r="AF47" s="379"/>
      <c r="AG47" s="379"/>
      <c r="AH47" s="379"/>
      <c r="AI47" s="379"/>
    </row>
    <row r="48" spans="5:50" ht="13.95" customHeight="1" thickBot="1">
      <c r="E48" s="393"/>
      <c r="T48" s="379"/>
      <c r="U48" s="379"/>
      <c r="V48" s="379"/>
      <c r="W48" s="379"/>
      <c r="X48" s="379"/>
      <c r="Y48" s="379"/>
      <c r="Z48" s="379"/>
      <c r="AA48" s="379"/>
      <c r="AB48" s="379"/>
      <c r="AC48" s="379"/>
      <c r="AD48" s="379"/>
      <c r="AE48" s="379"/>
      <c r="AF48" s="379"/>
      <c r="AG48" s="379"/>
      <c r="AH48" s="379"/>
      <c r="AI48" s="379"/>
    </row>
    <row r="49" spans="17:47" ht="13.95" customHeight="1">
      <c r="Q49" s="379"/>
      <c r="R49" s="379"/>
      <c r="S49" s="379"/>
      <c r="T49" s="379"/>
      <c r="U49" s="379"/>
      <c r="V49" s="379"/>
      <c r="W49" s="379"/>
      <c r="X49" s="379"/>
      <c r="Y49" s="379"/>
      <c r="Z49" s="379"/>
      <c r="AA49" s="379"/>
      <c r="AB49" s="379"/>
      <c r="AC49" s="395"/>
      <c r="AD49" s="1566" t="str">
        <f>(IF(OR(U45&lt;=AR45),"可","規定の員数を満たしていません。"))</f>
        <v>可</v>
      </c>
      <c r="AE49" s="1567"/>
      <c r="AF49" s="1567"/>
      <c r="AG49" s="1567"/>
      <c r="AH49" s="1567"/>
      <c r="AI49" s="1567"/>
      <c r="AJ49" s="1567"/>
      <c r="AK49" s="1567"/>
      <c r="AL49" s="1567"/>
      <c r="AM49" s="1567"/>
      <c r="AN49" s="1567"/>
      <c r="AO49" s="1567"/>
      <c r="AP49" s="1567"/>
      <c r="AQ49" s="1567"/>
      <c r="AR49" s="1567"/>
      <c r="AS49" s="1567"/>
      <c r="AT49" s="1567"/>
      <c r="AU49" s="1568"/>
    </row>
    <row r="50" spans="17:47" ht="13.95" customHeight="1" thickBot="1">
      <c r="AD50" s="1569"/>
      <c r="AE50" s="1570"/>
      <c r="AF50" s="1570"/>
      <c r="AG50" s="1570"/>
      <c r="AH50" s="1570"/>
      <c r="AI50" s="1570"/>
      <c r="AJ50" s="1570"/>
      <c r="AK50" s="1570"/>
      <c r="AL50" s="1570"/>
      <c r="AM50" s="1570"/>
      <c r="AN50" s="1570"/>
      <c r="AO50" s="1570"/>
      <c r="AP50" s="1570"/>
      <c r="AQ50" s="1570"/>
      <c r="AR50" s="1570"/>
      <c r="AS50" s="1570"/>
      <c r="AT50" s="1570"/>
      <c r="AU50" s="1571"/>
    </row>
    <row r="51" spans="17:47" ht="13.95" customHeight="1"/>
    <row r="52" spans="17:47" ht="13.95" customHeight="1"/>
    <row r="53" spans="17:47" ht="13.95" customHeight="1"/>
    <row r="54" spans="17:47" ht="13.95" customHeight="1"/>
    <row r="55" spans="17:47" ht="13.95" customHeight="1"/>
    <row r="56" spans="17:47" ht="13.95" customHeight="1"/>
    <row r="57" spans="17:47" ht="13.95" customHeight="1"/>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3"/>
  <conditionalFormatting sqref="AO12:AQ14 AX12:AZ14">
    <cfRule type="expression" dxfId="117" priority="34">
      <formula>COUNTA($E$13:$G$14)&gt;=1</formula>
    </cfRule>
  </conditionalFormatting>
  <conditionalFormatting sqref="J21:M32 P21:R22 U21:W22 AJ21:AL32">
    <cfRule type="expression" dxfId="116" priority="33">
      <formula>COUNTA($G$12)&gt;=1</formula>
    </cfRule>
  </conditionalFormatting>
  <conditionalFormatting sqref="P23:R23">
    <cfRule type="expression" dxfId="115" priority="32">
      <formula>COUNTA($G$12)&gt;=1</formula>
    </cfRule>
  </conditionalFormatting>
  <conditionalFormatting sqref="P24:R24">
    <cfRule type="expression" dxfId="114" priority="31">
      <formula>COUNTA($G$12)&gt;=1</formula>
    </cfRule>
  </conditionalFormatting>
  <conditionalFormatting sqref="P25:R25">
    <cfRule type="expression" dxfId="113" priority="30">
      <formula>COUNTA($G$12)&gt;=1</formula>
    </cfRule>
  </conditionalFormatting>
  <conditionalFormatting sqref="P26:R26">
    <cfRule type="expression" dxfId="112" priority="29">
      <formula>COUNTA($G$12)&gt;=1</formula>
    </cfRule>
  </conditionalFormatting>
  <conditionalFormatting sqref="P27:R27">
    <cfRule type="expression" dxfId="111" priority="28">
      <formula>COUNTA($G$12)&gt;=1</formula>
    </cfRule>
  </conditionalFormatting>
  <conditionalFormatting sqref="P28:R28">
    <cfRule type="expression" dxfId="110" priority="27">
      <formula>COUNTA($G$12)&gt;=1</formula>
    </cfRule>
  </conditionalFormatting>
  <conditionalFormatting sqref="P29:R29">
    <cfRule type="expression" dxfId="109" priority="26">
      <formula>COUNTA($G$12)&gt;=1</formula>
    </cfRule>
  </conditionalFormatting>
  <conditionalFormatting sqref="P30:R30">
    <cfRule type="expression" dxfId="108" priority="25">
      <formula>COUNTA($G$12)&gt;=1</formula>
    </cfRule>
  </conditionalFormatting>
  <conditionalFormatting sqref="P31:R31">
    <cfRule type="expression" dxfId="107" priority="24">
      <formula>COUNTA($G$12)&gt;=1</formula>
    </cfRule>
  </conditionalFormatting>
  <conditionalFormatting sqref="P32:R32">
    <cfRule type="expression" dxfId="106" priority="23">
      <formula>COUNTA($G$12)&gt;=1</formula>
    </cfRule>
  </conditionalFormatting>
  <conditionalFormatting sqref="U23:W23">
    <cfRule type="expression" dxfId="105" priority="22">
      <formula>COUNTA($G$12)&gt;=1</formula>
    </cfRule>
  </conditionalFormatting>
  <conditionalFormatting sqref="AO21:AQ22">
    <cfRule type="expression" dxfId="104" priority="21">
      <formula>COUNTA($G$12)&gt;=1</formula>
    </cfRule>
  </conditionalFormatting>
  <conditionalFormatting sqref="U24:W24">
    <cfRule type="expression" dxfId="103" priority="20">
      <formula>COUNTA($G$12)&gt;=1</formula>
    </cfRule>
  </conditionalFormatting>
  <conditionalFormatting sqref="U25:W25">
    <cfRule type="expression" dxfId="102" priority="19">
      <formula>COUNTA($G$12)&gt;=1</formula>
    </cfRule>
  </conditionalFormatting>
  <conditionalFormatting sqref="U26:W26">
    <cfRule type="expression" dxfId="101" priority="18">
      <formula>COUNTA($G$12)&gt;=1</formula>
    </cfRule>
  </conditionalFormatting>
  <conditionalFormatting sqref="U27:W27">
    <cfRule type="expression" dxfId="100" priority="17">
      <formula>COUNTA($G$12)&gt;=1</formula>
    </cfRule>
  </conditionalFormatting>
  <conditionalFormatting sqref="U28:W28">
    <cfRule type="expression" dxfId="99" priority="16">
      <formula>COUNTA($G$12)&gt;=1</formula>
    </cfRule>
  </conditionalFormatting>
  <conditionalFormatting sqref="U29:W29">
    <cfRule type="expression" dxfId="98" priority="15">
      <formula>COUNTA($G$12)&gt;=1</formula>
    </cfRule>
  </conditionalFormatting>
  <conditionalFormatting sqref="U30:W30">
    <cfRule type="expression" dxfId="97" priority="14">
      <formula>COUNTA($G$12)&gt;=1</formula>
    </cfRule>
  </conditionalFormatting>
  <conditionalFormatting sqref="U31:W31">
    <cfRule type="expression" dxfId="96" priority="13">
      <formula>COUNTA($G$12)&gt;=1</formula>
    </cfRule>
  </conditionalFormatting>
  <conditionalFormatting sqref="U32:W32">
    <cfRule type="expression" dxfId="95" priority="12">
      <formula>COUNTA($G$12)&gt;=1</formula>
    </cfRule>
  </conditionalFormatting>
  <conditionalFormatting sqref="AO23:AQ23">
    <cfRule type="expression" dxfId="94" priority="11">
      <formula>COUNTA($G$12)&gt;=1</formula>
    </cfRule>
  </conditionalFormatting>
  <conditionalFormatting sqref="AO24:AQ24">
    <cfRule type="expression" dxfId="93" priority="10">
      <formula>COUNTA($G$12)&gt;=1</formula>
    </cfRule>
  </conditionalFormatting>
  <conditionalFormatting sqref="AO25:AQ25">
    <cfRule type="expression" dxfId="92" priority="9">
      <formula>COUNTA($G$12)&gt;=1</formula>
    </cfRule>
  </conditionalFormatting>
  <conditionalFormatting sqref="AO26:AQ26">
    <cfRule type="expression" dxfId="91" priority="8">
      <formula>COUNTA($G$12)&gt;=1</formula>
    </cfRule>
  </conditionalFormatting>
  <conditionalFormatting sqref="AO27:AQ27">
    <cfRule type="expression" dxfId="90" priority="7">
      <formula>COUNTA($G$12)&gt;=1</formula>
    </cfRule>
  </conditionalFormatting>
  <conditionalFormatting sqref="AO28:AQ28">
    <cfRule type="expression" dxfId="89" priority="6">
      <formula>COUNTA($G$12)&gt;=1</formula>
    </cfRule>
  </conditionalFormatting>
  <conditionalFormatting sqref="AO29:AQ29">
    <cfRule type="expression" dxfId="88" priority="5">
      <formula>COUNTA($G$12)&gt;=1</formula>
    </cfRule>
  </conditionalFormatting>
  <conditionalFormatting sqref="AO30:AQ30">
    <cfRule type="expression" dxfId="87" priority="4">
      <formula>COUNTA($G$12)&gt;=1</formula>
    </cfRule>
  </conditionalFormatting>
  <conditionalFormatting sqref="AO31:AQ31">
    <cfRule type="expression" dxfId="86" priority="3">
      <formula>COUNTA($G$12)&gt;=1</formula>
    </cfRule>
  </conditionalFormatting>
  <conditionalFormatting sqref="AO32:AQ32">
    <cfRule type="expression" dxfId="85" priority="2">
      <formula>COUNTA($G$12)&gt;=1</formula>
    </cfRule>
  </conditionalFormatting>
  <conditionalFormatting sqref="Z21:AB32 AE21:AG32">
    <cfRule type="expression" dxfId="84" priority="1">
      <formula>COUNTA($G$12)&gt;=1</formula>
    </cfRule>
  </conditionalFormatting>
  <dataValidations count="4">
    <dataValidation type="list" allowBlank="1" showInputMessage="1" showErrorMessage="1" sqref="E12:G14 AH10 AK7:AM8" xr:uid="{0AEB3DCB-3E9E-41E0-8DC9-DA54409BCA1A}">
      <formula1>$Q$3:$Q$4</formula1>
    </dataValidation>
    <dataValidation type="whole" allowBlank="1" showInputMessage="1" showErrorMessage="1" error="入力月の月日数を超過しています" sqref="J21:M21 J23:M23 J26:M26 J28:M28" xr:uid="{647384D0-6B88-4324-9B8F-A88327A7D457}">
      <formula1>0</formula1>
      <formula2>30</formula2>
    </dataValidation>
    <dataValidation type="whole" allowBlank="1" showInputMessage="1" showErrorMessage="1" error="入力月の月日数を超過しています" sqref="J31:M31" xr:uid="{3DEB3E81-F731-4F41-9734-D465CB1DF976}">
      <formula1>0</formula1>
      <formula2>29</formula2>
    </dataValidation>
    <dataValidation type="whole" allowBlank="1" showInputMessage="1" showErrorMessage="1" error="入力月の月日数を超過しています" sqref="J22:M22 J24:M25 J27:M27 J29:M30 J32:M32" xr:uid="{948C5DD3-7E53-4B7D-A32A-9375C80F9934}">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018EF-7FD1-459D-B51E-BE661B816AF6}">
  <sheetPr>
    <tabColor theme="4"/>
  </sheetPr>
  <dimension ref="A1:BG55"/>
  <sheetViews>
    <sheetView view="pageBreakPreview" zoomScale="130" zoomScaleNormal="100" zoomScaleSheetLayoutView="130" workbookViewId="0">
      <selection activeCell="B7" sqref="B7:B15"/>
    </sheetView>
  </sheetViews>
  <sheetFormatPr defaultColWidth="3.5" defaultRowHeight="13.2"/>
  <cols>
    <col min="1" max="1" width="1.19921875" style="402" customWidth="1"/>
    <col min="2" max="2" width="3.09765625" style="460" customWidth="1"/>
    <col min="3" max="5" width="3.09765625" style="402" customWidth="1"/>
    <col min="6" max="6" width="7.59765625" style="402" customWidth="1"/>
    <col min="7" max="30" width="3.09765625" style="402" customWidth="1"/>
    <col min="31" max="33" width="3.19921875" style="402" customWidth="1"/>
    <col min="34" max="34" width="3.09765625" style="402" customWidth="1"/>
    <col min="35" max="35" width="1.19921875" style="402" customWidth="1"/>
    <col min="36" max="256" width="3.5" style="402"/>
    <col min="257" max="257" width="1.19921875" style="402" customWidth="1"/>
    <col min="258" max="286" width="3.09765625" style="402" customWidth="1"/>
    <col min="287" max="289" width="3.19921875" style="402" customWidth="1"/>
    <col min="290" max="290" width="3.09765625" style="402" customWidth="1"/>
    <col min="291" max="291" width="1.19921875" style="402" customWidth="1"/>
    <col min="292" max="512" width="3.5" style="402"/>
    <col min="513" max="513" width="1.19921875" style="402" customWidth="1"/>
    <col min="514" max="542" width="3.09765625" style="402" customWidth="1"/>
    <col min="543" max="545" width="3.19921875" style="402" customWidth="1"/>
    <col min="546" max="546" width="3.09765625" style="402" customWidth="1"/>
    <col min="547" max="547" width="1.19921875" style="402" customWidth="1"/>
    <col min="548" max="768" width="3.5" style="402"/>
    <col min="769" max="769" width="1.19921875" style="402" customWidth="1"/>
    <col min="770" max="798" width="3.09765625" style="402" customWidth="1"/>
    <col min="799" max="801" width="3.19921875" style="402" customWidth="1"/>
    <col min="802" max="802" width="3.09765625" style="402" customWidth="1"/>
    <col min="803" max="803" width="1.19921875" style="402" customWidth="1"/>
    <col min="804" max="1024" width="3.5" style="402"/>
    <col min="1025" max="1025" width="1.19921875" style="402" customWidth="1"/>
    <col min="1026" max="1054" width="3.09765625" style="402" customWidth="1"/>
    <col min="1055" max="1057" width="3.19921875" style="402" customWidth="1"/>
    <col min="1058" max="1058" width="3.09765625" style="402" customWidth="1"/>
    <col min="1059" max="1059" width="1.19921875" style="402" customWidth="1"/>
    <col min="1060" max="1280" width="3.5" style="402"/>
    <col min="1281" max="1281" width="1.19921875" style="402" customWidth="1"/>
    <col min="1282" max="1310" width="3.09765625" style="402" customWidth="1"/>
    <col min="1311" max="1313" width="3.19921875" style="402" customWidth="1"/>
    <col min="1314" max="1314" width="3.09765625" style="402" customWidth="1"/>
    <col min="1315" max="1315" width="1.19921875" style="402" customWidth="1"/>
    <col min="1316" max="1536" width="3.5" style="402"/>
    <col min="1537" max="1537" width="1.19921875" style="402" customWidth="1"/>
    <col min="1538" max="1566" width="3.09765625" style="402" customWidth="1"/>
    <col min="1567" max="1569" width="3.19921875" style="402" customWidth="1"/>
    <col min="1570" max="1570" width="3.09765625" style="402" customWidth="1"/>
    <col min="1571" max="1571" width="1.19921875" style="402" customWidth="1"/>
    <col min="1572" max="1792" width="3.5" style="402"/>
    <col min="1793" max="1793" width="1.19921875" style="402" customWidth="1"/>
    <col min="1794" max="1822" width="3.09765625" style="402" customWidth="1"/>
    <col min="1823" max="1825" width="3.19921875" style="402" customWidth="1"/>
    <col min="1826" max="1826" width="3.09765625" style="402" customWidth="1"/>
    <col min="1827" max="1827" width="1.19921875" style="402" customWidth="1"/>
    <col min="1828" max="2048" width="3.5" style="402"/>
    <col min="2049" max="2049" width="1.19921875" style="402" customWidth="1"/>
    <col min="2050" max="2078" width="3.09765625" style="402" customWidth="1"/>
    <col min="2079" max="2081" width="3.19921875" style="402" customWidth="1"/>
    <col min="2082" max="2082" width="3.09765625" style="402" customWidth="1"/>
    <col min="2083" max="2083" width="1.19921875" style="402" customWidth="1"/>
    <col min="2084" max="2304" width="3.5" style="402"/>
    <col min="2305" max="2305" width="1.19921875" style="402" customWidth="1"/>
    <col min="2306" max="2334" width="3.09765625" style="402" customWidth="1"/>
    <col min="2335" max="2337" width="3.19921875" style="402" customWidth="1"/>
    <col min="2338" max="2338" width="3.09765625" style="402" customWidth="1"/>
    <col min="2339" max="2339" width="1.19921875" style="402" customWidth="1"/>
    <col min="2340" max="2560" width="3.5" style="402"/>
    <col min="2561" max="2561" width="1.19921875" style="402" customWidth="1"/>
    <col min="2562" max="2590" width="3.09765625" style="402" customWidth="1"/>
    <col min="2591" max="2593" width="3.19921875" style="402" customWidth="1"/>
    <col min="2594" max="2594" width="3.09765625" style="402" customWidth="1"/>
    <col min="2595" max="2595" width="1.19921875" style="402" customWidth="1"/>
    <col min="2596" max="2816" width="3.5" style="402"/>
    <col min="2817" max="2817" width="1.19921875" style="402" customWidth="1"/>
    <col min="2818" max="2846" width="3.09765625" style="402" customWidth="1"/>
    <col min="2847" max="2849" width="3.19921875" style="402" customWidth="1"/>
    <col min="2850" max="2850" width="3.09765625" style="402" customWidth="1"/>
    <col min="2851" max="2851" width="1.19921875" style="402" customWidth="1"/>
    <col min="2852" max="3072" width="3.5" style="402"/>
    <col min="3073" max="3073" width="1.19921875" style="402" customWidth="1"/>
    <col min="3074" max="3102" width="3.09765625" style="402" customWidth="1"/>
    <col min="3103" max="3105" width="3.19921875" style="402" customWidth="1"/>
    <col min="3106" max="3106" width="3.09765625" style="402" customWidth="1"/>
    <col min="3107" max="3107" width="1.19921875" style="402" customWidth="1"/>
    <col min="3108" max="3328" width="3.5" style="402"/>
    <col min="3329" max="3329" width="1.19921875" style="402" customWidth="1"/>
    <col min="3330" max="3358" width="3.09765625" style="402" customWidth="1"/>
    <col min="3359" max="3361" width="3.19921875" style="402" customWidth="1"/>
    <col min="3362" max="3362" width="3.09765625" style="402" customWidth="1"/>
    <col min="3363" max="3363" width="1.19921875" style="402" customWidth="1"/>
    <col min="3364" max="3584" width="3.5" style="402"/>
    <col min="3585" max="3585" width="1.19921875" style="402" customWidth="1"/>
    <col min="3586" max="3614" width="3.09765625" style="402" customWidth="1"/>
    <col min="3615" max="3617" width="3.19921875" style="402" customWidth="1"/>
    <col min="3618" max="3618" width="3.09765625" style="402" customWidth="1"/>
    <col min="3619" max="3619" width="1.19921875" style="402" customWidth="1"/>
    <col min="3620" max="3840" width="3.5" style="402"/>
    <col min="3841" max="3841" width="1.19921875" style="402" customWidth="1"/>
    <col min="3842" max="3870" width="3.09765625" style="402" customWidth="1"/>
    <col min="3871" max="3873" width="3.19921875" style="402" customWidth="1"/>
    <col min="3874" max="3874" width="3.09765625" style="402" customWidth="1"/>
    <col min="3875" max="3875" width="1.19921875" style="402" customWidth="1"/>
    <col min="3876" max="4096" width="3.5" style="402"/>
    <col min="4097" max="4097" width="1.19921875" style="402" customWidth="1"/>
    <col min="4098" max="4126" width="3.09765625" style="402" customWidth="1"/>
    <col min="4127" max="4129" width="3.19921875" style="402" customWidth="1"/>
    <col min="4130" max="4130" width="3.09765625" style="402" customWidth="1"/>
    <col min="4131" max="4131" width="1.19921875" style="402" customWidth="1"/>
    <col min="4132" max="4352" width="3.5" style="402"/>
    <col min="4353" max="4353" width="1.19921875" style="402" customWidth="1"/>
    <col min="4354" max="4382" width="3.09765625" style="402" customWidth="1"/>
    <col min="4383" max="4385" width="3.19921875" style="402" customWidth="1"/>
    <col min="4386" max="4386" width="3.09765625" style="402" customWidth="1"/>
    <col min="4387" max="4387" width="1.19921875" style="402" customWidth="1"/>
    <col min="4388" max="4608" width="3.5" style="402"/>
    <col min="4609" max="4609" width="1.19921875" style="402" customWidth="1"/>
    <col min="4610" max="4638" width="3.09765625" style="402" customWidth="1"/>
    <col min="4639" max="4641" width="3.19921875" style="402" customWidth="1"/>
    <col min="4642" max="4642" width="3.09765625" style="402" customWidth="1"/>
    <col min="4643" max="4643" width="1.19921875" style="402" customWidth="1"/>
    <col min="4644" max="4864" width="3.5" style="402"/>
    <col min="4865" max="4865" width="1.19921875" style="402" customWidth="1"/>
    <col min="4866" max="4894" width="3.09765625" style="402" customWidth="1"/>
    <col min="4895" max="4897" width="3.19921875" style="402" customWidth="1"/>
    <col min="4898" max="4898" width="3.09765625" style="402" customWidth="1"/>
    <col min="4899" max="4899" width="1.19921875" style="402" customWidth="1"/>
    <col min="4900" max="5120" width="3.5" style="402"/>
    <col min="5121" max="5121" width="1.19921875" style="402" customWidth="1"/>
    <col min="5122" max="5150" width="3.09765625" style="402" customWidth="1"/>
    <col min="5151" max="5153" width="3.19921875" style="402" customWidth="1"/>
    <col min="5154" max="5154" width="3.09765625" style="402" customWidth="1"/>
    <col min="5155" max="5155" width="1.19921875" style="402" customWidth="1"/>
    <col min="5156" max="5376" width="3.5" style="402"/>
    <col min="5377" max="5377" width="1.19921875" style="402" customWidth="1"/>
    <col min="5378" max="5406" width="3.09765625" style="402" customWidth="1"/>
    <col min="5407" max="5409" width="3.19921875" style="402" customWidth="1"/>
    <col min="5410" max="5410" width="3.09765625" style="402" customWidth="1"/>
    <col min="5411" max="5411" width="1.19921875" style="402" customWidth="1"/>
    <col min="5412" max="5632" width="3.5" style="402"/>
    <col min="5633" max="5633" width="1.19921875" style="402" customWidth="1"/>
    <col min="5634" max="5662" width="3.09765625" style="402" customWidth="1"/>
    <col min="5663" max="5665" width="3.19921875" style="402" customWidth="1"/>
    <col min="5666" max="5666" width="3.09765625" style="402" customWidth="1"/>
    <col min="5667" max="5667" width="1.19921875" style="402" customWidth="1"/>
    <col min="5668" max="5888" width="3.5" style="402"/>
    <col min="5889" max="5889" width="1.19921875" style="402" customWidth="1"/>
    <col min="5890" max="5918" width="3.09765625" style="402" customWidth="1"/>
    <col min="5919" max="5921" width="3.19921875" style="402" customWidth="1"/>
    <col min="5922" max="5922" width="3.09765625" style="402" customWidth="1"/>
    <col min="5923" max="5923" width="1.19921875" style="402" customWidth="1"/>
    <col min="5924" max="6144" width="3.5" style="402"/>
    <col min="6145" max="6145" width="1.19921875" style="402" customWidth="1"/>
    <col min="6146" max="6174" width="3.09765625" style="402" customWidth="1"/>
    <col min="6175" max="6177" width="3.19921875" style="402" customWidth="1"/>
    <col min="6178" max="6178" width="3.09765625" style="402" customWidth="1"/>
    <col min="6179" max="6179" width="1.19921875" style="402" customWidth="1"/>
    <col min="6180" max="6400" width="3.5" style="402"/>
    <col min="6401" max="6401" width="1.19921875" style="402" customWidth="1"/>
    <col min="6402" max="6430" width="3.09765625" style="402" customWidth="1"/>
    <col min="6431" max="6433" width="3.19921875" style="402" customWidth="1"/>
    <col min="6434" max="6434" width="3.09765625" style="402" customWidth="1"/>
    <col min="6435" max="6435" width="1.19921875" style="402" customWidth="1"/>
    <col min="6436" max="6656" width="3.5" style="402"/>
    <col min="6657" max="6657" width="1.19921875" style="402" customWidth="1"/>
    <col min="6658" max="6686" width="3.09765625" style="402" customWidth="1"/>
    <col min="6687" max="6689" width="3.19921875" style="402" customWidth="1"/>
    <col min="6690" max="6690" width="3.09765625" style="402" customWidth="1"/>
    <col min="6691" max="6691" width="1.19921875" style="402" customWidth="1"/>
    <col min="6692" max="6912" width="3.5" style="402"/>
    <col min="6913" max="6913" width="1.19921875" style="402" customWidth="1"/>
    <col min="6914" max="6942" width="3.09765625" style="402" customWidth="1"/>
    <col min="6943" max="6945" width="3.19921875" style="402" customWidth="1"/>
    <col min="6946" max="6946" width="3.09765625" style="402" customWidth="1"/>
    <col min="6947" max="6947" width="1.19921875" style="402" customWidth="1"/>
    <col min="6948" max="7168" width="3.5" style="402"/>
    <col min="7169" max="7169" width="1.19921875" style="402" customWidth="1"/>
    <col min="7170" max="7198" width="3.09765625" style="402" customWidth="1"/>
    <col min="7199" max="7201" width="3.19921875" style="402" customWidth="1"/>
    <col min="7202" max="7202" width="3.09765625" style="402" customWidth="1"/>
    <col min="7203" max="7203" width="1.19921875" style="402" customWidth="1"/>
    <col min="7204" max="7424" width="3.5" style="402"/>
    <col min="7425" max="7425" width="1.19921875" style="402" customWidth="1"/>
    <col min="7426" max="7454" width="3.09765625" style="402" customWidth="1"/>
    <col min="7455" max="7457" width="3.19921875" style="402" customWidth="1"/>
    <col min="7458" max="7458" width="3.09765625" style="402" customWidth="1"/>
    <col min="7459" max="7459" width="1.19921875" style="402" customWidth="1"/>
    <col min="7460" max="7680" width="3.5" style="402"/>
    <col min="7681" max="7681" width="1.19921875" style="402" customWidth="1"/>
    <col min="7682" max="7710" width="3.09765625" style="402" customWidth="1"/>
    <col min="7711" max="7713" width="3.19921875" style="402" customWidth="1"/>
    <col min="7714" max="7714" width="3.09765625" style="402" customWidth="1"/>
    <col min="7715" max="7715" width="1.19921875" style="402" customWidth="1"/>
    <col min="7716" max="7936" width="3.5" style="402"/>
    <col min="7937" max="7937" width="1.19921875" style="402" customWidth="1"/>
    <col min="7938" max="7966" width="3.09765625" style="402" customWidth="1"/>
    <col min="7967" max="7969" width="3.19921875" style="402" customWidth="1"/>
    <col min="7970" max="7970" width="3.09765625" style="402" customWidth="1"/>
    <col min="7971" max="7971" width="1.19921875" style="402" customWidth="1"/>
    <col min="7972" max="8192" width="3.5" style="402"/>
    <col min="8193" max="8193" width="1.19921875" style="402" customWidth="1"/>
    <col min="8194" max="8222" width="3.09765625" style="402" customWidth="1"/>
    <col min="8223" max="8225" width="3.19921875" style="402" customWidth="1"/>
    <col min="8226" max="8226" width="3.09765625" style="402" customWidth="1"/>
    <col min="8227" max="8227" width="1.19921875" style="402" customWidth="1"/>
    <col min="8228" max="8448" width="3.5" style="402"/>
    <col min="8449" max="8449" width="1.19921875" style="402" customWidth="1"/>
    <col min="8450" max="8478" width="3.09765625" style="402" customWidth="1"/>
    <col min="8479" max="8481" width="3.19921875" style="402" customWidth="1"/>
    <col min="8482" max="8482" width="3.09765625" style="402" customWidth="1"/>
    <col min="8483" max="8483" width="1.19921875" style="402" customWidth="1"/>
    <col min="8484" max="8704" width="3.5" style="402"/>
    <col min="8705" max="8705" width="1.19921875" style="402" customWidth="1"/>
    <col min="8706" max="8734" width="3.09765625" style="402" customWidth="1"/>
    <col min="8735" max="8737" width="3.19921875" style="402" customWidth="1"/>
    <col min="8738" max="8738" width="3.09765625" style="402" customWidth="1"/>
    <col min="8739" max="8739" width="1.19921875" style="402" customWidth="1"/>
    <col min="8740" max="8960" width="3.5" style="402"/>
    <col min="8961" max="8961" width="1.19921875" style="402" customWidth="1"/>
    <col min="8962" max="8990" width="3.09765625" style="402" customWidth="1"/>
    <col min="8991" max="8993" width="3.19921875" style="402" customWidth="1"/>
    <col min="8994" max="8994" width="3.09765625" style="402" customWidth="1"/>
    <col min="8995" max="8995" width="1.19921875" style="402" customWidth="1"/>
    <col min="8996" max="9216" width="3.5" style="402"/>
    <col min="9217" max="9217" width="1.19921875" style="402" customWidth="1"/>
    <col min="9218" max="9246" width="3.09765625" style="402" customWidth="1"/>
    <col min="9247" max="9249" width="3.19921875" style="402" customWidth="1"/>
    <col min="9250" max="9250" width="3.09765625" style="402" customWidth="1"/>
    <col min="9251" max="9251" width="1.19921875" style="402" customWidth="1"/>
    <col min="9252" max="9472" width="3.5" style="402"/>
    <col min="9473" max="9473" width="1.19921875" style="402" customWidth="1"/>
    <col min="9474" max="9502" width="3.09765625" style="402" customWidth="1"/>
    <col min="9503" max="9505" width="3.19921875" style="402" customWidth="1"/>
    <col min="9506" max="9506" width="3.09765625" style="402" customWidth="1"/>
    <col min="9507" max="9507" width="1.19921875" style="402" customWidth="1"/>
    <col min="9508" max="9728" width="3.5" style="402"/>
    <col min="9729" max="9729" width="1.19921875" style="402" customWidth="1"/>
    <col min="9730" max="9758" width="3.09765625" style="402" customWidth="1"/>
    <col min="9759" max="9761" width="3.19921875" style="402" customWidth="1"/>
    <col min="9762" max="9762" width="3.09765625" style="402" customWidth="1"/>
    <col min="9763" max="9763" width="1.19921875" style="402" customWidth="1"/>
    <col min="9764" max="9984" width="3.5" style="402"/>
    <col min="9985" max="9985" width="1.19921875" style="402" customWidth="1"/>
    <col min="9986" max="10014" width="3.09765625" style="402" customWidth="1"/>
    <col min="10015" max="10017" width="3.19921875" style="402" customWidth="1"/>
    <col min="10018" max="10018" width="3.09765625" style="402" customWidth="1"/>
    <col min="10019" max="10019" width="1.19921875" style="402" customWidth="1"/>
    <col min="10020" max="10240" width="3.5" style="402"/>
    <col min="10241" max="10241" width="1.19921875" style="402" customWidth="1"/>
    <col min="10242" max="10270" width="3.09765625" style="402" customWidth="1"/>
    <col min="10271" max="10273" width="3.19921875" style="402" customWidth="1"/>
    <col min="10274" max="10274" width="3.09765625" style="402" customWidth="1"/>
    <col min="10275" max="10275" width="1.19921875" style="402" customWidth="1"/>
    <col min="10276" max="10496" width="3.5" style="402"/>
    <col min="10497" max="10497" width="1.19921875" style="402" customWidth="1"/>
    <col min="10498" max="10526" width="3.09765625" style="402" customWidth="1"/>
    <col min="10527" max="10529" width="3.19921875" style="402" customWidth="1"/>
    <col min="10530" max="10530" width="3.09765625" style="402" customWidth="1"/>
    <col min="10531" max="10531" width="1.19921875" style="402" customWidth="1"/>
    <col min="10532" max="10752" width="3.5" style="402"/>
    <col min="10753" max="10753" width="1.19921875" style="402" customWidth="1"/>
    <col min="10754" max="10782" width="3.09765625" style="402" customWidth="1"/>
    <col min="10783" max="10785" width="3.19921875" style="402" customWidth="1"/>
    <col min="10786" max="10786" width="3.09765625" style="402" customWidth="1"/>
    <col min="10787" max="10787" width="1.19921875" style="402" customWidth="1"/>
    <col min="10788" max="11008" width="3.5" style="402"/>
    <col min="11009" max="11009" width="1.19921875" style="402" customWidth="1"/>
    <col min="11010" max="11038" width="3.09765625" style="402" customWidth="1"/>
    <col min="11039" max="11041" width="3.19921875" style="402" customWidth="1"/>
    <col min="11042" max="11042" width="3.09765625" style="402" customWidth="1"/>
    <col min="11043" max="11043" width="1.19921875" style="402" customWidth="1"/>
    <col min="11044" max="11264" width="3.5" style="402"/>
    <col min="11265" max="11265" width="1.19921875" style="402" customWidth="1"/>
    <col min="11266" max="11294" width="3.09765625" style="402" customWidth="1"/>
    <col min="11295" max="11297" width="3.19921875" style="402" customWidth="1"/>
    <col min="11298" max="11298" width="3.09765625" style="402" customWidth="1"/>
    <col min="11299" max="11299" width="1.19921875" style="402" customWidth="1"/>
    <col min="11300" max="11520" width="3.5" style="402"/>
    <col min="11521" max="11521" width="1.19921875" style="402" customWidth="1"/>
    <col min="11522" max="11550" width="3.09765625" style="402" customWidth="1"/>
    <col min="11551" max="11553" width="3.19921875" style="402" customWidth="1"/>
    <col min="11554" max="11554" width="3.09765625" style="402" customWidth="1"/>
    <col min="11555" max="11555" width="1.19921875" style="402" customWidth="1"/>
    <col min="11556" max="11776" width="3.5" style="402"/>
    <col min="11777" max="11777" width="1.19921875" style="402" customWidth="1"/>
    <col min="11778" max="11806" width="3.09765625" style="402" customWidth="1"/>
    <col min="11807" max="11809" width="3.19921875" style="402" customWidth="1"/>
    <col min="11810" max="11810" width="3.09765625" style="402" customWidth="1"/>
    <col min="11811" max="11811" width="1.19921875" style="402" customWidth="1"/>
    <col min="11812" max="12032" width="3.5" style="402"/>
    <col min="12033" max="12033" width="1.19921875" style="402" customWidth="1"/>
    <col min="12034" max="12062" width="3.09765625" style="402" customWidth="1"/>
    <col min="12063" max="12065" width="3.19921875" style="402" customWidth="1"/>
    <col min="12066" max="12066" width="3.09765625" style="402" customWidth="1"/>
    <col min="12067" max="12067" width="1.19921875" style="402" customWidth="1"/>
    <col min="12068" max="12288" width="3.5" style="402"/>
    <col min="12289" max="12289" width="1.19921875" style="402" customWidth="1"/>
    <col min="12290" max="12318" width="3.09765625" style="402" customWidth="1"/>
    <col min="12319" max="12321" width="3.19921875" style="402" customWidth="1"/>
    <col min="12322" max="12322" width="3.09765625" style="402" customWidth="1"/>
    <col min="12323" max="12323" width="1.19921875" style="402" customWidth="1"/>
    <col min="12324" max="12544" width="3.5" style="402"/>
    <col min="12545" max="12545" width="1.19921875" style="402" customWidth="1"/>
    <col min="12546" max="12574" width="3.09765625" style="402" customWidth="1"/>
    <col min="12575" max="12577" width="3.19921875" style="402" customWidth="1"/>
    <col min="12578" max="12578" width="3.09765625" style="402" customWidth="1"/>
    <col min="12579" max="12579" width="1.19921875" style="402" customWidth="1"/>
    <col min="12580" max="12800" width="3.5" style="402"/>
    <col min="12801" max="12801" width="1.19921875" style="402" customWidth="1"/>
    <col min="12802" max="12830" width="3.09765625" style="402" customWidth="1"/>
    <col min="12831" max="12833" width="3.19921875" style="402" customWidth="1"/>
    <col min="12834" max="12834" width="3.09765625" style="402" customWidth="1"/>
    <col min="12835" max="12835" width="1.19921875" style="402" customWidth="1"/>
    <col min="12836" max="13056" width="3.5" style="402"/>
    <col min="13057" max="13057" width="1.19921875" style="402" customWidth="1"/>
    <col min="13058" max="13086" width="3.09765625" style="402" customWidth="1"/>
    <col min="13087" max="13089" width="3.19921875" style="402" customWidth="1"/>
    <col min="13090" max="13090" width="3.09765625" style="402" customWidth="1"/>
    <col min="13091" max="13091" width="1.19921875" style="402" customWidth="1"/>
    <col min="13092" max="13312" width="3.5" style="402"/>
    <col min="13313" max="13313" width="1.19921875" style="402" customWidth="1"/>
    <col min="13314" max="13342" width="3.09765625" style="402" customWidth="1"/>
    <col min="13343" max="13345" width="3.19921875" style="402" customWidth="1"/>
    <col min="13346" max="13346" width="3.09765625" style="402" customWidth="1"/>
    <col min="13347" max="13347" width="1.19921875" style="402" customWidth="1"/>
    <col min="13348" max="13568" width="3.5" style="402"/>
    <col min="13569" max="13569" width="1.19921875" style="402" customWidth="1"/>
    <col min="13570" max="13598" width="3.09765625" style="402" customWidth="1"/>
    <col min="13599" max="13601" width="3.19921875" style="402" customWidth="1"/>
    <col min="13602" max="13602" width="3.09765625" style="402" customWidth="1"/>
    <col min="13603" max="13603" width="1.19921875" style="402" customWidth="1"/>
    <col min="13604" max="13824" width="3.5" style="402"/>
    <col min="13825" max="13825" width="1.19921875" style="402" customWidth="1"/>
    <col min="13826" max="13854" width="3.09765625" style="402" customWidth="1"/>
    <col min="13855" max="13857" width="3.19921875" style="402" customWidth="1"/>
    <col min="13858" max="13858" width="3.09765625" style="402" customWidth="1"/>
    <col min="13859" max="13859" width="1.19921875" style="402" customWidth="1"/>
    <col min="13860" max="14080" width="3.5" style="402"/>
    <col min="14081" max="14081" width="1.19921875" style="402" customWidth="1"/>
    <col min="14082" max="14110" width="3.09765625" style="402" customWidth="1"/>
    <col min="14111" max="14113" width="3.19921875" style="402" customWidth="1"/>
    <col min="14114" max="14114" width="3.09765625" style="402" customWidth="1"/>
    <col min="14115" max="14115" width="1.19921875" style="402" customWidth="1"/>
    <col min="14116" max="14336" width="3.5" style="402"/>
    <col min="14337" max="14337" width="1.19921875" style="402" customWidth="1"/>
    <col min="14338" max="14366" width="3.09765625" style="402" customWidth="1"/>
    <col min="14367" max="14369" width="3.19921875" style="402" customWidth="1"/>
    <col min="14370" max="14370" width="3.09765625" style="402" customWidth="1"/>
    <col min="14371" max="14371" width="1.19921875" style="402" customWidth="1"/>
    <col min="14372" max="14592" width="3.5" style="402"/>
    <col min="14593" max="14593" width="1.19921875" style="402" customWidth="1"/>
    <col min="14594" max="14622" width="3.09765625" style="402" customWidth="1"/>
    <col min="14623" max="14625" width="3.19921875" style="402" customWidth="1"/>
    <col min="14626" max="14626" width="3.09765625" style="402" customWidth="1"/>
    <col min="14627" max="14627" width="1.19921875" style="402" customWidth="1"/>
    <col min="14628" max="14848" width="3.5" style="402"/>
    <col min="14849" max="14849" width="1.19921875" style="402" customWidth="1"/>
    <col min="14850" max="14878" width="3.09765625" style="402" customWidth="1"/>
    <col min="14879" max="14881" width="3.19921875" style="402" customWidth="1"/>
    <col min="14882" max="14882" width="3.09765625" style="402" customWidth="1"/>
    <col min="14883" max="14883" width="1.19921875" style="402" customWidth="1"/>
    <col min="14884" max="15104" width="3.5" style="402"/>
    <col min="15105" max="15105" width="1.19921875" style="402" customWidth="1"/>
    <col min="15106" max="15134" width="3.09765625" style="402" customWidth="1"/>
    <col min="15135" max="15137" width="3.19921875" style="402" customWidth="1"/>
    <col min="15138" max="15138" width="3.09765625" style="402" customWidth="1"/>
    <col min="15139" max="15139" width="1.19921875" style="402" customWidth="1"/>
    <col min="15140" max="15360" width="3.5" style="402"/>
    <col min="15361" max="15361" width="1.19921875" style="402" customWidth="1"/>
    <col min="15362" max="15390" width="3.09765625" style="402" customWidth="1"/>
    <col min="15391" max="15393" width="3.19921875" style="402" customWidth="1"/>
    <col min="15394" max="15394" width="3.09765625" style="402" customWidth="1"/>
    <col min="15395" max="15395" width="1.19921875" style="402" customWidth="1"/>
    <col min="15396" max="15616" width="3.5" style="402"/>
    <col min="15617" max="15617" width="1.19921875" style="402" customWidth="1"/>
    <col min="15618" max="15646" width="3.09765625" style="402" customWidth="1"/>
    <col min="15647" max="15649" width="3.19921875" style="402" customWidth="1"/>
    <col min="15650" max="15650" width="3.09765625" style="402" customWidth="1"/>
    <col min="15651" max="15651" width="1.19921875" style="402" customWidth="1"/>
    <col min="15652" max="15872" width="3.5" style="402"/>
    <col min="15873" max="15873" width="1.19921875" style="402" customWidth="1"/>
    <col min="15874" max="15902" width="3.09765625" style="402" customWidth="1"/>
    <col min="15903" max="15905" width="3.19921875" style="402" customWidth="1"/>
    <col min="15906" max="15906" width="3.09765625" style="402" customWidth="1"/>
    <col min="15907" max="15907" width="1.19921875" style="402" customWidth="1"/>
    <col min="15908" max="16128" width="3.5" style="402"/>
    <col min="16129" max="16129" width="1.19921875" style="402" customWidth="1"/>
    <col min="16130" max="16158" width="3.09765625" style="402" customWidth="1"/>
    <col min="16159" max="16161" width="3.19921875" style="402" customWidth="1"/>
    <col min="16162" max="16162" width="3.09765625" style="402" customWidth="1"/>
    <col min="16163" max="16163" width="1.19921875" style="402" customWidth="1"/>
    <col min="16164" max="16384" width="3.5" style="402"/>
  </cols>
  <sheetData>
    <row r="1" spans="2:59" s="397" customFormat="1">
      <c r="B1" s="1574" t="s">
        <v>530</v>
      </c>
      <c r="C1" s="1574"/>
      <c r="D1" s="1574"/>
      <c r="E1" s="1574"/>
    </row>
    <row r="2" spans="2:59" s="397" customFormat="1">
      <c r="Y2" s="398"/>
      <c r="Z2" s="1574"/>
      <c r="AA2" s="1574"/>
      <c r="AB2" s="398" t="s">
        <v>531</v>
      </c>
      <c r="AC2" s="1574"/>
      <c r="AD2" s="1574"/>
      <c r="AE2" s="398" t="s">
        <v>532</v>
      </c>
      <c r="AF2" s="1574"/>
      <c r="AG2" s="1574"/>
      <c r="AH2" s="398" t="s">
        <v>533</v>
      </c>
    </row>
    <row r="3" spans="2:59" s="397" customFormat="1">
      <c r="AH3" s="398"/>
    </row>
    <row r="4" spans="2:59" s="397" customFormat="1" ht="16.2">
      <c r="B4" s="1575" t="s">
        <v>534</v>
      </c>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row>
    <row r="5" spans="2:59" s="397" customFormat="1"/>
    <row r="6" spans="2:59" s="397" customFormat="1" ht="21" customHeight="1">
      <c r="B6" s="1572" t="s">
        <v>535</v>
      </c>
      <c r="C6" s="1572"/>
      <c r="D6" s="1572"/>
      <c r="E6" s="1572"/>
      <c r="F6" s="1573"/>
      <c r="G6" s="399"/>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1"/>
    </row>
    <row r="7" spans="2:59" ht="21" customHeight="1">
      <c r="B7" s="1573" t="s">
        <v>536</v>
      </c>
      <c r="C7" s="1577"/>
      <c r="D7" s="1577"/>
      <c r="E7" s="1577"/>
      <c r="F7" s="1578"/>
      <c r="G7" s="1579" t="s">
        <v>537</v>
      </c>
      <c r="H7" s="1580"/>
      <c r="I7" s="1580"/>
      <c r="J7" s="1580"/>
      <c r="K7" s="1580"/>
      <c r="L7" s="1580"/>
      <c r="M7" s="1580"/>
      <c r="N7" s="1580"/>
      <c r="O7" s="1580"/>
      <c r="P7" s="1580"/>
      <c r="Q7" s="1580"/>
      <c r="R7" s="1580"/>
      <c r="S7" s="1580"/>
      <c r="T7" s="1580"/>
      <c r="U7" s="1580"/>
      <c r="V7" s="1580"/>
      <c r="W7" s="1580"/>
      <c r="X7" s="1580"/>
      <c r="Y7" s="1580"/>
      <c r="Z7" s="1580"/>
      <c r="AA7" s="1580"/>
      <c r="AB7" s="1580"/>
      <c r="AC7" s="1580"/>
      <c r="AD7" s="1580"/>
      <c r="AE7" s="1580"/>
      <c r="AF7" s="1580"/>
      <c r="AG7" s="1580"/>
      <c r="AH7" s="1581"/>
    </row>
    <row r="8" spans="2:59" ht="21" customHeight="1">
      <c r="B8" s="1582" t="s">
        <v>538</v>
      </c>
      <c r="C8" s="1583"/>
      <c r="D8" s="1583"/>
      <c r="E8" s="1583"/>
      <c r="F8" s="1584"/>
      <c r="G8" s="406"/>
      <c r="H8" s="1583" t="s">
        <v>539</v>
      </c>
      <c r="I8" s="1583"/>
      <c r="J8" s="1583"/>
      <c r="K8" s="1583"/>
      <c r="L8" s="1583"/>
      <c r="M8" s="1583"/>
      <c r="N8" s="1583"/>
      <c r="O8" s="1583"/>
      <c r="P8" s="1583"/>
      <c r="Q8" s="1583"/>
      <c r="R8" s="1583"/>
      <c r="S8" s="1583"/>
      <c r="T8" s="407"/>
      <c r="U8" s="408"/>
      <c r="V8" s="404" t="s">
        <v>540</v>
      </c>
      <c r="W8" s="404"/>
      <c r="X8" s="409"/>
      <c r="Y8" s="409"/>
      <c r="Z8" s="409"/>
      <c r="AA8" s="409"/>
      <c r="AB8" s="409"/>
      <c r="AC8" s="409"/>
      <c r="AD8" s="409"/>
      <c r="AE8" s="409"/>
      <c r="AF8" s="409"/>
      <c r="AG8" s="409"/>
      <c r="AH8" s="410"/>
    </row>
    <row r="9" spans="2:59" ht="21" customHeight="1">
      <c r="B9" s="1585"/>
      <c r="C9" s="1586"/>
      <c r="D9" s="1586"/>
      <c r="E9" s="1586"/>
      <c r="F9" s="1586"/>
      <c r="G9" s="412"/>
      <c r="H9" s="397" t="s">
        <v>541</v>
      </c>
      <c r="I9" s="413"/>
      <c r="J9" s="413"/>
      <c r="K9" s="413"/>
      <c r="L9" s="413"/>
      <c r="M9" s="413"/>
      <c r="N9" s="413"/>
      <c r="O9" s="413"/>
      <c r="P9" s="413"/>
      <c r="Q9" s="413"/>
      <c r="R9" s="413"/>
      <c r="S9" s="414"/>
      <c r="T9" s="407"/>
      <c r="U9" s="396"/>
      <c r="V9" s="397"/>
      <c r="W9" s="397"/>
      <c r="X9" s="415"/>
      <c r="Y9" s="415"/>
      <c r="Z9" s="415"/>
      <c r="AA9" s="415"/>
      <c r="AB9" s="415"/>
      <c r="AC9" s="415"/>
      <c r="AD9" s="415"/>
      <c r="AE9" s="415"/>
      <c r="AF9" s="415"/>
      <c r="AG9" s="415"/>
      <c r="AH9" s="416"/>
    </row>
    <row r="10" spans="2:59" ht="21" customHeight="1">
      <c r="B10" s="1582" t="s">
        <v>542</v>
      </c>
      <c r="C10" s="1583"/>
      <c r="D10" s="1583"/>
      <c r="E10" s="1583"/>
      <c r="F10" s="1584"/>
      <c r="G10" s="406"/>
      <c r="H10" s="404" t="s">
        <v>543</v>
      </c>
      <c r="I10" s="417"/>
      <c r="J10" s="417"/>
      <c r="K10" s="417"/>
      <c r="L10" s="417"/>
      <c r="M10" s="417"/>
      <c r="N10" s="417"/>
      <c r="O10" s="417"/>
      <c r="P10" s="417"/>
      <c r="Q10" s="417"/>
      <c r="R10" s="417"/>
      <c r="S10" s="413"/>
      <c r="T10" s="417"/>
      <c r="U10" s="408"/>
      <c r="V10" s="408"/>
      <c r="W10" s="408"/>
      <c r="X10" s="404"/>
      <c r="Y10" s="409"/>
      <c r="Z10" s="409"/>
      <c r="AA10" s="409"/>
      <c r="AB10" s="409"/>
      <c r="AC10" s="409"/>
      <c r="AD10" s="409"/>
      <c r="AE10" s="409"/>
      <c r="AF10" s="409"/>
      <c r="AG10" s="409"/>
      <c r="AH10" s="410"/>
    </row>
    <row r="11" spans="2:59" ht="21" customHeight="1">
      <c r="B11" s="1587"/>
      <c r="C11" s="1588"/>
      <c r="D11" s="1588"/>
      <c r="E11" s="1588"/>
      <c r="F11" s="1589"/>
      <c r="G11" s="421"/>
      <c r="H11" s="419" t="s">
        <v>544</v>
      </c>
      <c r="I11" s="414"/>
      <c r="J11" s="414"/>
      <c r="K11" s="414"/>
      <c r="L11" s="414"/>
      <c r="M11" s="414"/>
      <c r="N11" s="414"/>
      <c r="O11" s="414"/>
      <c r="P11" s="414"/>
      <c r="Q11" s="414"/>
      <c r="R11" s="414"/>
      <c r="S11" s="414"/>
      <c r="T11" s="414"/>
      <c r="U11" s="422"/>
      <c r="V11" s="422"/>
      <c r="W11" s="422"/>
      <c r="X11" s="422"/>
      <c r="Y11" s="422"/>
      <c r="Z11" s="422"/>
      <c r="AA11" s="422"/>
      <c r="AB11" s="422"/>
      <c r="AC11" s="422"/>
      <c r="AD11" s="422"/>
      <c r="AE11" s="422"/>
      <c r="AF11" s="422"/>
      <c r="AG11" s="422"/>
      <c r="AH11" s="423"/>
    </row>
    <row r="12" spans="2:59" ht="13.5" customHeight="1">
      <c r="B12" s="397"/>
      <c r="C12" s="397"/>
      <c r="D12" s="397"/>
      <c r="E12" s="397"/>
      <c r="F12" s="397"/>
      <c r="G12" s="396"/>
      <c r="H12" s="397"/>
      <c r="I12" s="413"/>
      <c r="J12" s="413"/>
      <c r="K12" s="413"/>
      <c r="L12" s="413"/>
      <c r="M12" s="413"/>
      <c r="N12" s="413"/>
      <c r="O12" s="413"/>
      <c r="P12" s="413"/>
      <c r="Q12" s="413"/>
      <c r="R12" s="413"/>
      <c r="S12" s="413"/>
      <c r="T12" s="413"/>
      <c r="U12" s="415"/>
      <c r="V12" s="415"/>
      <c r="W12" s="415"/>
      <c r="X12" s="415"/>
      <c r="Y12" s="415"/>
      <c r="Z12" s="415"/>
      <c r="AA12" s="415"/>
      <c r="AB12" s="415"/>
      <c r="AC12" s="415"/>
      <c r="AD12" s="415"/>
      <c r="AE12" s="415"/>
      <c r="AF12" s="415"/>
      <c r="AG12" s="415"/>
      <c r="AH12" s="415"/>
    </row>
    <row r="13" spans="2:59" ht="21" customHeight="1">
      <c r="B13" s="403" t="s">
        <v>545</v>
      </c>
      <c r="C13" s="404"/>
      <c r="D13" s="404"/>
      <c r="E13" s="404"/>
      <c r="F13" s="404"/>
      <c r="G13" s="408"/>
      <c r="H13" s="404"/>
      <c r="I13" s="417"/>
      <c r="J13" s="417"/>
      <c r="K13" s="417"/>
      <c r="L13" s="417"/>
      <c r="M13" s="417"/>
      <c r="N13" s="417"/>
      <c r="O13" s="417"/>
      <c r="P13" s="417"/>
      <c r="Q13" s="417"/>
      <c r="R13" s="417"/>
      <c r="S13" s="417"/>
      <c r="T13" s="417"/>
      <c r="U13" s="409"/>
      <c r="V13" s="409"/>
      <c r="W13" s="409"/>
      <c r="X13" s="409"/>
      <c r="Y13" s="409"/>
      <c r="Z13" s="409"/>
      <c r="AA13" s="409"/>
      <c r="AB13" s="409"/>
      <c r="AC13" s="409"/>
      <c r="AD13" s="409"/>
      <c r="AE13" s="409"/>
      <c r="AF13" s="409"/>
      <c r="AG13" s="409"/>
      <c r="AH13" s="410"/>
    </row>
    <row r="14" spans="2:59" ht="21" customHeight="1">
      <c r="B14" s="411"/>
      <c r="C14" s="397" t="s">
        <v>546</v>
      </c>
      <c r="D14" s="397"/>
      <c r="E14" s="397"/>
      <c r="F14" s="397"/>
      <c r="G14" s="396"/>
      <c r="H14" s="397"/>
      <c r="I14" s="413"/>
      <c r="J14" s="413"/>
      <c r="K14" s="413"/>
      <c r="L14" s="413"/>
      <c r="M14" s="413"/>
      <c r="N14" s="413"/>
      <c r="O14" s="413"/>
      <c r="P14" s="413"/>
      <c r="Q14" s="413"/>
      <c r="R14" s="413"/>
      <c r="S14" s="413"/>
      <c r="T14" s="413"/>
      <c r="U14" s="415"/>
      <c r="V14" s="415"/>
      <c r="W14" s="415"/>
      <c r="X14" s="415"/>
      <c r="Y14" s="415"/>
      <c r="Z14" s="415"/>
      <c r="AA14" s="415"/>
      <c r="AB14" s="415"/>
      <c r="AC14" s="415"/>
      <c r="AD14" s="415"/>
      <c r="AE14" s="415"/>
      <c r="AF14" s="415"/>
      <c r="AG14" s="415"/>
      <c r="AH14" s="416"/>
    </row>
    <row r="15" spans="2:59" ht="21" customHeight="1">
      <c r="B15" s="424"/>
      <c r="C15" s="1590" t="s">
        <v>547</v>
      </c>
      <c r="D15" s="1590"/>
      <c r="E15" s="1590"/>
      <c r="F15" s="1590"/>
      <c r="G15" s="1590"/>
      <c r="H15" s="1590"/>
      <c r="I15" s="1590"/>
      <c r="J15" s="1590"/>
      <c r="K15" s="1590"/>
      <c r="L15" s="1590"/>
      <c r="M15" s="1590"/>
      <c r="N15" s="1590"/>
      <c r="O15" s="1590"/>
      <c r="P15" s="1590"/>
      <c r="Q15" s="1590"/>
      <c r="R15" s="1590"/>
      <c r="S15" s="1590"/>
      <c r="T15" s="1590"/>
      <c r="U15" s="1590"/>
      <c r="V15" s="1590"/>
      <c r="W15" s="1590"/>
      <c r="X15" s="1590"/>
      <c r="Y15" s="1590"/>
      <c r="Z15" s="1590"/>
      <c r="AA15" s="1591" t="s">
        <v>548</v>
      </c>
      <c r="AB15" s="1591"/>
      <c r="AC15" s="1591"/>
      <c r="AD15" s="1591"/>
      <c r="AE15" s="1591"/>
      <c r="AF15" s="1591"/>
      <c r="AG15" s="1591"/>
      <c r="AH15" s="416"/>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row>
    <row r="16" spans="2:59" ht="21" customHeight="1">
      <c r="B16" s="424"/>
      <c r="C16" s="1592"/>
      <c r="D16" s="1592"/>
      <c r="E16" s="1592"/>
      <c r="F16" s="1592"/>
      <c r="G16" s="1592"/>
      <c r="H16" s="1592"/>
      <c r="I16" s="1592"/>
      <c r="J16" s="1592"/>
      <c r="K16" s="1592"/>
      <c r="L16" s="1592"/>
      <c r="M16" s="1592"/>
      <c r="N16" s="1592"/>
      <c r="O16" s="1592"/>
      <c r="P16" s="1592"/>
      <c r="Q16" s="1592"/>
      <c r="R16" s="1592"/>
      <c r="S16" s="1592"/>
      <c r="T16" s="1592"/>
      <c r="U16" s="1592"/>
      <c r="V16" s="1592"/>
      <c r="W16" s="1592"/>
      <c r="X16" s="1592"/>
      <c r="Y16" s="1592"/>
      <c r="Z16" s="1592"/>
      <c r="AA16" s="426"/>
      <c r="AB16" s="426"/>
      <c r="AC16" s="426"/>
      <c r="AD16" s="426"/>
      <c r="AE16" s="426"/>
      <c r="AF16" s="426"/>
      <c r="AG16" s="426"/>
      <c r="AH16" s="416"/>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row>
    <row r="17" spans="2:59" ht="9" customHeight="1">
      <c r="B17" s="424"/>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09"/>
      <c r="AB17" s="409"/>
      <c r="AC17" s="409"/>
      <c r="AD17" s="409"/>
      <c r="AE17" s="409"/>
      <c r="AF17" s="409"/>
      <c r="AG17" s="409"/>
      <c r="AH17" s="416"/>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row>
    <row r="18" spans="2:59" ht="21" customHeight="1">
      <c r="B18" s="424"/>
      <c r="C18" s="429" t="s">
        <v>549</v>
      </c>
      <c r="D18" s="430"/>
      <c r="E18" s="430"/>
      <c r="F18" s="430"/>
      <c r="G18" s="431"/>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6"/>
    </row>
    <row r="19" spans="2:59" ht="21" customHeight="1">
      <c r="B19" s="424"/>
      <c r="C19" s="1590" t="s">
        <v>550</v>
      </c>
      <c r="D19" s="1590"/>
      <c r="E19" s="1590"/>
      <c r="F19" s="1590"/>
      <c r="G19" s="1590"/>
      <c r="H19" s="1590"/>
      <c r="I19" s="1590"/>
      <c r="J19" s="1590"/>
      <c r="K19" s="1590"/>
      <c r="L19" s="1590"/>
      <c r="M19" s="1590"/>
      <c r="N19" s="1590"/>
      <c r="O19" s="1590"/>
      <c r="P19" s="1590"/>
      <c r="Q19" s="1590"/>
      <c r="R19" s="1590"/>
      <c r="S19" s="1590"/>
      <c r="T19" s="1590"/>
      <c r="U19" s="1590"/>
      <c r="V19" s="1590"/>
      <c r="W19" s="1590"/>
      <c r="X19" s="1590"/>
      <c r="Y19" s="1590"/>
      <c r="Z19" s="1590"/>
      <c r="AA19" s="1591" t="s">
        <v>548</v>
      </c>
      <c r="AB19" s="1591"/>
      <c r="AC19" s="1591"/>
      <c r="AD19" s="1591"/>
      <c r="AE19" s="1591"/>
      <c r="AF19" s="1591"/>
      <c r="AG19" s="1591"/>
      <c r="AH19" s="416"/>
    </row>
    <row r="20" spans="2:59" ht="20.100000000000001" customHeight="1">
      <c r="B20" s="432"/>
      <c r="C20" s="1590"/>
      <c r="D20" s="1590"/>
      <c r="E20" s="1590"/>
      <c r="F20" s="1590"/>
      <c r="G20" s="1590"/>
      <c r="H20" s="1590"/>
      <c r="I20" s="1590"/>
      <c r="J20" s="1590"/>
      <c r="K20" s="1590"/>
      <c r="L20" s="1590"/>
      <c r="M20" s="1590"/>
      <c r="N20" s="1590"/>
      <c r="O20" s="1590"/>
      <c r="P20" s="1590"/>
      <c r="Q20" s="1590"/>
      <c r="R20" s="1590"/>
      <c r="S20" s="1590"/>
      <c r="T20" s="1590"/>
      <c r="U20" s="1590"/>
      <c r="V20" s="1590"/>
      <c r="W20" s="1590"/>
      <c r="X20" s="1590"/>
      <c r="Y20" s="1590"/>
      <c r="Z20" s="1592"/>
      <c r="AA20" s="433"/>
      <c r="AB20" s="433"/>
      <c r="AC20" s="433"/>
      <c r="AD20" s="433"/>
      <c r="AE20" s="433"/>
      <c r="AF20" s="433"/>
      <c r="AG20" s="433"/>
      <c r="AH20" s="434"/>
    </row>
    <row r="21" spans="2:59" s="397" customFormat="1" ht="20.100000000000001" customHeight="1">
      <c r="B21" s="432"/>
      <c r="C21" s="1593" t="s">
        <v>551</v>
      </c>
      <c r="D21" s="1594"/>
      <c r="E21" s="1594"/>
      <c r="F21" s="1594"/>
      <c r="G21" s="1594"/>
      <c r="H21" s="1594"/>
      <c r="I21" s="1594"/>
      <c r="J21" s="1594"/>
      <c r="K21" s="1594"/>
      <c r="L21" s="1594"/>
      <c r="M21" s="406"/>
      <c r="N21" s="404" t="s">
        <v>552</v>
      </c>
      <c r="O21" s="404"/>
      <c r="P21" s="404"/>
      <c r="Q21" s="417"/>
      <c r="R21" s="417"/>
      <c r="S21" s="417"/>
      <c r="T21" s="417"/>
      <c r="U21" s="417"/>
      <c r="V21" s="417"/>
      <c r="W21" s="408"/>
      <c r="X21" s="404" t="s">
        <v>553</v>
      </c>
      <c r="Y21" s="435"/>
      <c r="Z21" s="435"/>
      <c r="AA21" s="417"/>
      <c r="AB21" s="417"/>
      <c r="AC21" s="417"/>
      <c r="AD21" s="417"/>
      <c r="AE21" s="417"/>
      <c r="AF21" s="417"/>
      <c r="AG21" s="436"/>
      <c r="AH21" s="416"/>
    </row>
    <row r="22" spans="2:59" s="397" customFormat="1" ht="20.100000000000001" customHeight="1">
      <c r="B22" s="424"/>
      <c r="C22" s="1595"/>
      <c r="D22" s="1596"/>
      <c r="E22" s="1596"/>
      <c r="F22" s="1596"/>
      <c r="G22" s="1596"/>
      <c r="H22" s="1596"/>
      <c r="I22" s="1596"/>
      <c r="J22" s="1596"/>
      <c r="K22" s="1596"/>
      <c r="L22" s="1596"/>
      <c r="M22" s="421"/>
      <c r="N22" s="419" t="s">
        <v>554</v>
      </c>
      <c r="O22" s="419"/>
      <c r="P22" s="419"/>
      <c r="Q22" s="414"/>
      <c r="R22" s="414"/>
      <c r="S22" s="414"/>
      <c r="T22" s="414"/>
      <c r="U22" s="414"/>
      <c r="V22" s="414"/>
      <c r="W22" s="438"/>
      <c r="X22" s="419" t="s">
        <v>555</v>
      </c>
      <c r="Y22" s="439"/>
      <c r="Z22" s="439"/>
      <c r="AA22" s="414"/>
      <c r="AB22" s="414"/>
      <c r="AC22" s="414"/>
      <c r="AD22" s="414"/>
      <c r="AE22" s="414"/>
      <c r="AF22" s="414"/>
      <c r="AG22" s="429"/>
      <c r="AH22" s="416"/>
    </row>
    <row r="23" spans="2:59" s="397" customFormat="1" ht="9" customHeight="1">
      <c r="B23" s="424"/>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07"/>
      <c r="AC23" s="413"/>
      <c r="AD23" s="413"/>
      <c r="AE23" s="413"/>
      <c r="AF23" s="413"/>
      <c r="AG23" s="413"/>
      <c r="AH23" s="416"/>
    </row>
    <row r="24" spans="2:59" s="397" customFormat="1" ht="20.100000000000001" customHeight="1">
      <c r="B24" s="424"/>
      <c r="C24" s="1576" t="s">
        <v>556</v>
      </c>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415"/>
      <c r="AB24" s="415"/>
      <c r="AC24" s="415"/>
      <c r="AD24" s="415"/>
      <c r="AE24" s="415"/>
      <c r="AF24" s="415"/>
      <c r="AG24" s="415"/>
      <c r="AH24" s="416"/>
    </row>
    <row r="25" spans="2:59" s="397" customFormat="1" ht="20.100000000000001" customHeight="1">
      <c r="B25" s="432"/>
      <c r="C25" s="1597"/>
      <c r="D25" s="1597"/>
      <c r="E25" s="1597"/>
      <c r="F25" s="1597"/>
      <c r="G25" s="1597"/>
      <c r="H25" s="1597"/>
      <c r="I25" s="1597"/>
      <c r="J25" s="1597"/>
      <c r="K25" s="1597"/>
      <c r="L25" s="1597"/>
      <c r="M25" s="1597"/>
      <c r="N25" s="1597"/>
      <c r="O25" s="1597"/>
      <c r="P25" s="1597"/>
      <c r="Q25" s="1597"/>
      <c r="R25" s="1597"/>
      <c r="S25" s="1597"/>
      <c r="T25" s="1597"/>
      <c r="U25" s="1597"/>
      <c r="V25" s="1597"/>
      <c r="W25" s="1597"/>
      <c r="X25" s="1597"/>
      <c r="Y25" s="1597"/>
      <c r="Z25" s="1597"/>
      <c r="AA25" s="432"/>
      <c r="AB25" s="413"/>
      <c r="AC25" s="413"/>
      <c r="AD25" s="413"/>
      <c r="AE25" s="413"/>
      <c r="AF25" s="413"/>
      <c r="AG25" s="413"/>
      <c r="AH25" s="440"/>
    </row>
    <row r="26" spans="2:59" s="397" customFormat="1" ht="9" customHeight="1">
      <c r="B26" s="432"/>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40"/>
    </row>
    <row r="27" spans="2:59" s="397" customFormat="1" ht="24" customHeight="1">
      <c r="B27" s="424"/>
      <c r="C27" s="1590" t="s">
        <v>557</v>
      </c>
      <c r="D27" s="1590"/>
      <c r="E27" s="1590"/>
      <c r="F27" s="1590"/>
      <c r="G27" s="1590"/>
      <c r="H27" s="1590"/>
      <c r="I27" s="1590"/>
      <c r="J27" s="1590"/>
      <c r="K27" s="1598"/>
      <c r="L27" s="1598"/>
      <c r="M27" s="1598"/>
      <c r="N27" s="1598"/>
      <c r="O27" s="1598"/>
      <c r="P27" s="1598"/>
      <c r="Q27" s="1598"/>
      <c r="R27" s="1598" t="s">
        <v>531</v>
      </c>
      <c r="S27" s="1598"/>
      <c r="T27" s="1598"/>
      <c r="U27" s="1598"/>
      <c r="V27" s="1598"/>
      <c r="W27" s="1598"/>
      <c r="X27" s="1598"/>
      <c r="Y27" s="1598"/>
      <c r="Z27" s="1598" t="s">
        <v>558</v>
      </c>
      <c r="AA27" s="1598"/>
      <c r="AB27" s="1598"/>
      <c r="AC27" s="1598"/>
      <c r="AD27" s="1598"/>
      <c r="AE27" s="1598"/>
      <c r="AF27" s="1598"/>
      <c r="AG27" s="1601" t="s">
        <v>533</v>
      </c>
      <c r="AH27" s="416"/>
    </row>
    <row r="28" spans="2:59" s="397" customFormat="1" ht="20.100000000000001" customHeight="1">
      <c r="B28" s="424"/>
      <c r="C28" s="1590"/>
      <c r="D28" s="1590"/>
      <c r="E28" s="1590"/>
      <c r="F28" s="1590"/>
      <c r="G28" s="1590"/>
      <c r="H28" s="1590"/>
      <c r="I28" s="1590"/>
      <c r="J28" s="1590"/>
      <c r="K28" s="1599"/>
      <c r="L28" s="1599"/>
      <c r="M28" s="1599"/>
      <c r="N28" s="1599"/>
      <c r="O28" s="1599"/>
      <c r="P28" s="1599"/>
      <c r="Q28" s="1599"/>
      <c r="R28" s="1599"/>
      <c r="S28" s="1599"/>
      <c r="T28" s="1599"/>
      <c r="U28" s="1599"/>
      <c r="V28" s="1599"/>
      <c r="W28" s="1599"/>
      <c r="X28" s="1599"/>
      <c r="Y28" s="1599"/>
      <c r="Z28" s="1599"/>
      <c r="AA28" s="1599"/>
      <c r="AB28" s="1599"/>
      <c r="AC28" s="1599"/>
      <c r="AD28" s="1599"/>
      <c r="AE28" s="1599"/>
      <c r="AF28" s="1599"/>
      <c r="AG28" s="1602"/>
      <c r="AH28" s="416"/>
    </row>
    <row r="29" spans="2:59" s="397" customFormat="1" ht="13.5" customHeight="1">
      <c r="B29" s="418"/>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2:59" s="397" customFormat="1" ht="13.5" customHeight="1"/>
    <row r="31" spans="2:59" s="397" customFormat="1" ht="20.100000000000001" customHeight="1">
      <c r="B31" s="403" t="s">
        <v>559</v>
      </c>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5"/>
    </row>
    <row r="32" spans="2:59" s="397" customFormat="1" ht="20.100000000000001" customHeight="1">
      <c r="B32" s="424"/>
      <c r="C32" s="1603" t="s">
        <v>560</v>
      </c>
      <c r="D32" s="1603"/>
      <c r="E32" s="1603"/>
      <c r="F32" s="1603"/>
      <c r="G32" s="1603"/>
      <c r="H32" s="1603"/>
      <c r="I32" s="1603"/>
      <c r="J32" s="1603"/>
      <c r="K32" s="1603"/>
      <c r="L32" s="1603"/>
      <c r="M32" s="1603"/>
      <c r="N32" s="1603"/>
      <c r="O32" s="1603"/>
      <c r="P32" s="1603"/>
      <c r="Q32" s="1603"/>
      <c r="R32" s="1603"/>
      <c r="S32" s="1603"/>
      <c r="T32" s="1603"/>
      <c r="U32" s="1603"/>
      <c r="V32" s="1603"/>
      <c r="W32" s="1603"/>
      <c r="X32" s="1603"/>
      <c r="Y32" s="1603"/>
      <c r="Z32" s="1603"/>
      <c r="AA32" s="1603"/>
      <c r="AB32" s="1603"/>
      <c r="AC32" s="1603"/>
      <c r="AD32" s="1603"/>
      <c r="AE32" s="1603"/>
      <c r="AF32" s="415"/>
      <c r="AG32" s="415"/>
      <c r="AH32" s="416"/>
    </row>
    <row r="33" spans="1:40" s="397" customFormat="1" ht="20.100000000000001" customHeight="1">
      <c r="B33" s="442"/>
      <c r="C33" s="1604" t="s">
        <v>547</v>
      </c>
      <c r="D33" s="1590"/>
      <c r="E33" s="1590"/>
      <c r="F33" s="1590"/>
      <c r="G33" s="1590"/>
      <c r="H33" s="1590"/>
      <c r="I33" s="1590"/>
      <c r="J33" s="1590"/>
      <c r="K33" s="1590"/>
      <c r="L33" s="1590"/>
      <c r="M33" s="1590"/>
      <c r="N33" s="1590"/>
      <c r="O33" s="1590"/>
      <c r="P33" s="1590"/>
      <c r="Q33" s="1590"/>
      <c r="R33" s="1590"/>
      <c r="S33" s="1590"/>
      <c r="T33" s="1590"/>
      <c r="U33" s="1590"/>
      <c r="V33" s="1590"/>
      <c r="W33" s="1590"/>
      <c r="X33" s="1590"/>
      <c r="Y33" s="1590"/>
      <c r="Z33" s="1590"/>
      <c r="AA33" s="1591" t="s">
        <v>548</v>
      </c>
      <c r="AB33" s="1591"/>
      <c r="AC33" s="1591"/>
      <c r="AD33" s="1591"/>
      <c r="AE33" s="1591"/>
      <c r="AF33" s="1591"/>
      <c r="AG33" s="1591"/>
      <c r="AH33" s="443"/>
    </row>
    <row r="34" spans="1:40" s="397" customFormat="1" ht="20.100000000000001" customHeight="1">
      <c r="B34" s="444"/>
      <c r="C34" s="1604"/>
      <c r="D34" s="1590"/>
      <c r="E34" s="1590"/>
      <c r="F34" s="1590"/>
      <c r="G34" s="1590"/>
      <c r="H34" s="1590"/>
      <c r="I34" s="1590"/>
      <c r="J34" s="1590"/>
      <c r="K34" s="1590"/>
      <c r="L34" s="1590"/>
      <c r="M34" s="1590"/>
      <c r="N34" s="1590"/>
      <c r="O34" s="1590"/>
      <c r="P34" s="1590"/>
      <c r="Q34" s="1590"/>
      <c r="R34" s="1590"/>
      <c r="S34" s="1590"/>
      <c r="T34" s="1590"/>
      <c r="U34" s="1590"/>
      <c r="V34" s="1590"/>
      <c r="W34" s="1590"/>
      <c r="X34" s="1590"/>
      <c r="Y34" s="1590"/>
      <c r="Z34" s="1590"/>
      <c r="AA34" s="445"/>
      <c r="AB34" s="433"/>
      <c r="AC34" s="433"/>
      <c r="AD34" s="433"/>
      <c r="AE34" s="433"/>
      <c r="AF34" s="433"/>
      <c r="AG34" s="446"/>
      <c r="AH34" s="443"/>
    </row>
    <row r="35" spans="1:40" s="397" customFormat="1" ht="9" customHeight="1">
      <c r="B35" s="432"/>
      <c r="C35" s="447"/>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15"/>
      <c r="AB35" s="415"/>
      <c r="AC35" s="415"/>
      <c r="AD35" s="415"/>
      <c r="AE35" s="415"/>
      <c r="AF35" s="415"/>
      <c r="AG35" s="415"/>
      <c r="AH35" s="416"/>
    </row>
    <row r="36" spans="1:40" s="397" customFormat="1" ht="20.100000000000001" customHeight="1">
      <c r="B36" s="432"/>
      <c r="C36" s="1593" t="s">
        <v>551</v>
      </c>
      <c r="D36" s="1594"/>
      <c r="E36" s="1594"/>
      <c r="F36" s="1594"/>
      <c r="G36" s="1594"/>
      <c r="H36" s="1594"/>
      <c r="I36" s="1594"/>
      <c r="J36" s="1594"/>
      <c r="K36" s="1594"/>
      <c r="L36" s="1594"/>
      <c r="M36" s="406"/>
      <c r="N36" s="404" t="s">
        <v>561</v>
      </c>
      <c r="O36" s="404"/>
      <c r="P36" s="404"/>
      <c r="Q36" s="417"/>
      <c r="R36" s="417"/>
      <c r="S36" s="417"/>
      <c r="T36" s="417"/>
      <c r="U36" s="417"/>
      <c r="V36" s="417"/>
      <c r="W36" s="408"/>
      <c r="X36" s="404" t="s">
        <v>553</v>
      </c>
      <c r="Y36" s="435"/>
      <c r="Z36" s="435"/>
      <c r="AA36" s="417"/>
      <c r="AB36" s="417"/>
      <c r="AC36" s="417"/>
      <c r="AD36" s="417"/>
      <c r="AE36" s="417"/>
      <c r="AF36" s="417"/>
      <c r="AG36" s="417"/>
      <c r="AH36" s="443"/>
    </row>
    <row r="37" spans="1:40" s="397" customFormat="1" ht="20.100000000000001" customHeight="1">
      <c r="B37" s="432"/>
      <c r="C37" s="1595"/>
      <c r="D37" s="1596"/>
      <c r="E37" s="1596"/>
      <c r="F37" s="1596"/>
      <c r="G37" s="1596"/>
      <c r="H37" s="1596"/>
      <c r="I37" s="1596"/>
      <c r="J37" s="1596"/>
      <c r="K37" s="1596"/>
      <c r="L37" s="1596"/>
      <c r="M37" s="421"/>
      <c r="N37" s="419" t="s">
        <v>562</v>
      </c>
      <c r="O37" s="419"/>
      <c r="P37" s="419"/>
      <c r="Q37" s="414"/>
      <c r="R37" s="414"/>
      <c r="S37" s="414"/>
      <c r="T37" s="414"/>
      <c r="U37" s="414"/>
      <c r="V37" s="414"/>
      <c r="W37" s="414"/>
      <c r="X37" s="414"/>
      <c r="Y37" s="438"/>
      <c r="Z37" s="419"/>
      <c r="AA37" s="414"/>
      <c r="AB37" s="439"/>
      <c r="AC37" s="439"/>
      <c r="AD37" s="439"/>
      <c r="AE37" s="439"/>
      <c r="AF37" s="439"/>
      <c r="AG37" s="414"/>
      <c r="AH37" s="443"/>
    </row>
    <row r="38" spans="1:40" s="397" customFormat="1" ht="9" customHeight="1">
      <c r="B38" s="432"/>
      <c r="C38" s="447"/>
      <c r="D38" s="447"/>
      <c r="E38" s="447"/>
      <c r="F38" s="447"/>
      <c r="G38" s="447"/>
      <c r="H38" s="447"/>
      <c r="I38" s="447"/>
      <c r="J38" s="447"/>
      <c r="K38" s="447"/>
      <c r="L38" s="447"/>
      <c r="M38" s="396"/>
      <c r="Q38" s="413"/>
      <c r="R38" s="413"/>
      <c r="S38" s="413"/>
      <c r="T38" s="413"/>
      <c r="U38" s="413"/>
      <c r="V38" s="413"/>
      <c r="W38" s="413"/>
      <c r="X38" s="413"/>
      <c r="Y38" s="396"/>
      <c r="AA38" s="413"/>
      <c r="AB38" s="413"/>
      <c r="AC38" s="413"/>
      <c r="AD38" s="413"/>
      <c r="AE38" s="413"/>
      <c r="AF38" s="413"/>
      <c r="AG38" s="413"/>
      <c r="AH38" s="416"/>
    </row>
    <row r="39" spans="1:40" s="397" customFormat="1" ht="20.100000000000001" customHeight="1">
      <c r="B39" s="424"/>
      <c r="C39" s="1590" t="s">
        <v>563</v>
      </c>
      <c r="D39" s="1590"/>
      <c r="E39" s="1590"/>
      <c r="F39" s="1590"/>
      <c r="G39" s="1590"/>
      <c r="H39" s="1590"/>
      <c r="I39" s="1590"/>
      <c r="J39" s="1590"/>
      <c r="K39" s="1605"/>
      <c r="L39" s="1606"/>
      <c r="M39" s="1606"/>
      <c r="N39" s="1606"/>
      <c r="O39" s="1606"/>
      <c r="P39" s="1606"/>
      <c r="Q39" s="1606"/>
      <c r="R39" s="448" t="s">
        <v>531</v>
      </c>
      <c r="S39" s="1606"/>
      <c r="T39" s="1606"/>
      <c r="U39" s="1606"/>
      <c r="V39" s="1606"/>
      <c r="W39" s="1606"/>
      <c r="X39" s="1606"/>
      <c r="Y39" s="1606"/>
      <c r="Z39" s="448" t="s">
        <v>558</v>
      </c>
      <c r="AA39" s="1606"/>
      <c r="AB39" s="1606"/>
      <c r="AC39" s="1606"/>
      <c r="AD39" s="1606"/>
      <c r="AE39" s="1606"/>
      <c r="AF39" s="1606"/>
      <c r="AG39" s="449" t="s">
        <v>533</v>
      </c>
      <c r="AH39" s="450"/>
    </row>
    <row r="40" spans="1:40" s="397" customFormat="1" ht="10.5" customHeight="1">
      <c r="B40" s="451"/>
      <c r="C40" s="437"/>
      <c r="D40" s="437"/>
      <c r="E40" s="437"/>
      <c r="F40" s="437"/>
      <c r="G40" s="437"/>
      <c r="H40" s="437"/>
      <c r="I40" s="437"/>
      <c r="J40" s="437"/>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52"/>
    </row>
    <row r="41" spans="1:40" s="397" customFormat="1" ht="6" customHeight="1">
      <c r="B41" s="447"/>
      <c r="C41" s="447"/>
      <c r="D41" s="447"/>
      <c r="E41" s="447"/>
      <c r="F41" s="447"/>
      <c r="X41" s="453"/>
      <c r="Y41" s="453"/>
    </row>
    <row r="42" spans="1:40" s="397" customFormat="1">
      <c r="B42" s="1600" t="s">
        <v>45</v>
      </c>
      <c r="C42" s="1600"/>
      <c r="D42" s="454" t="s">
        <v>564</v>
      </c>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row>
    <row r="43" spans="1:40" s="397" customFormat="1" ht="13.5" customHeight="1">
      <c r="B43" s="1600" t="s">
        <v>47</v>
      </c>
      <c r="C43" s="1600"/>
      <c r="D43" s="454" t="s">
        <v>565</v>
      </c>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row>
    <row r="44" spans="1:40" s="397" customFormat="1">
      <c r="B44" s="1600" t="s">
        <v>49</v>
      </c>
      <c r="C44" s="1600"/>
      <c r="D44" s="456" t="s">
        <v>566</v>
      </c>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row>
    <row r="45" spans="1:40" ht="13.5" customHeight="1">
      <c r="B45" s="1600" t="s">
        <v>51</v>
      </c>
      <c r="C45" s="1600"/>
      <c r="D45" s="454" t="s">
        <v>567</v>
      </c>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row>
    <row r="46" spans="1:40" s="458" customFormat="1">
      <c r="B46" s="396"/>
      <c r="C46" s="413"/>
      <c r="D46" s="454" t="s">
        <v>568</v>
      </c>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row>
    <row r="47" spans="1:40" s="458" customFormat="1" ht="13.5" customHeight="1">
      <c r="A47" s="407"/>
      <c r="B47" s="459" t="s">
        <v>569</v>
      </c>
      <c r="C47" s="459"/>
      <c r="D47" s="1607" t="s">
        <v>570</v>
      </c>
      <c r="E47" s="1607"/>
      <c r="F47" s="1607"/>
      <c r="G47" s="1607"/>
      <c r="H47" s="1607"/>
      <c r="I47" s="1607"/>
      <c r="J47" s="1607"/>
      <c r="K47" s="1607"/>
      <c r="L47" s="1607"/>
      <c r="M47" s="1607"/>
      <c r="N47" s="1607"/>
      <c r="O47" s="1607"/>
      <c r="P47" s="1607"/>
      <c r="Q47" s="1607"/>
      <c r="R47" s="1607"/>
      <c r="S47" s="1607"/>
      <c r="T47" s="1607"/>
      <c r="U47" s="1607"/>
      <c r="V47" s="1607"/>
      <c r="W47" s="1607"/>
      <c r="X47" s="1607"/>
      <c r="Y47" s="1607"/>
      <c r="Z47" s="1607"/>
      <c r="AA47" s="1607"/>
      <c r="AB47" s="1607"/>
      <c r="AC47" s="1607"/>
      <c r="AD47" s="1607"/>
      <c r="AE47" s="1607"/>
      <c r="AF47" s="1607"/>
      <c r="AG47" s="1607"/>
      <c r="AH47" s="1607"/>
      <c r="AI47" s="407"/>
      <c r="AJ47" s="407"/>
      <c r="AK47" s="407"/>
      <c r="AL47" s="407"/>
      <c r="AM47" s="407"/>
      <c r="AN47" s="407"/>
    </row>
    <row r="48" spans="1:40" s="458" customFormat="1" ht="12.75" customHeight="1">
      <c r="A48" s="407"/>
      <c r="B48" s="459" t="s">
        <v>571</v>
      </c>
      <c r="C48" s="407"/>
      <c r="D48" s="1608" t="s">
        <v>572</v>
      </c>
      <c r="E48" s="1608"/>
      <c r="F48" s="1608"/>
      <c r="G48" s="1608"/>
      <c r="H48" s="1608"/>
      <c r="I48" s="1608"/>
      <c r="J48" s="1608"/>
      <c r="K48" s="1608"/>
      <c r="L48" s="1608"/>
      <c r="M48" s="1608"/>
      <c r="N48" s="1608"/>
      <c r="O48" s="1608"/>
      <c r="P48" s="1608"/>
      <c r="Q48" s="1608"/>
      <c r="R48" s="1608"/>
      <c r="S48" s="1608"/>
      <c r="T48" s="1608"/>
      <c r="U48" s="1608"/>
      <c r="V48" s="1608"/>
      <c r="W48" s="1608"/>
      <c r="X48" s="1608"/>
      <c r="Y48" s="1608"/>
      <c r="Z48" s="1608"/>
      <c r="AA48" s="1608"/>
      <c r="AB48" s="1608"/>
      <c r="AC48" s="1608"/>
      <c r="AD48" s="1608"/>
      <c r="AE48" s="1608"/>
      <c r="AF48" s="1608"/>
      <c r="AG48" s="1608"/>
      <c r="AH48" s="1608"/>
      <c r="AI48" s="407"/>
      <c r="AJ48" s="407"/>
      <c r="AK48" s="407"/>
      <c r="AL48" s="407"/>
      <c r="AM48" s="407"/>
      <c r="AN48" s="407"/>
    </row>
    <row r="49" spans="1:40" s="458" customFormat="1">
      <c r="A49" s="407"/>
      <c r="B49" s="407"/>
      <c r="C49" s="407"/>
      <c r="D49" s="459" t="s">
        <v>573</v>
      </c>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407"/>
      <c r="AM49" s="407"/>
      <c r="AN49" s="407"/>
    </row>
    <row r="50" spans="1:40" s="458" customFormat="1">
      <c r="A50" s="407"/>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407"/>
    </row>
    <row r="51" spans="1:40" ht="156" customHeight="1">
      <c r="A51" s="407"/>
      <c r="B51" s="407"/>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407"/>
    </row>
    <row r="52" spans="1:40">
      <c r="A52" s="407"/>
      <c r="B52" s="407"/>
      <c r="C52" s="407"/>
      <c r="D52" s="407"/>
      <c r="E52" s="407"/>
      <c r="F52" s="407"/>
      <c r="G52" s="407"/>
      <c r="H52" s="407"/>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407"/>
      <c r="AM52" s="407"/>
      <c r="AN52" s="407"/>
    </row>
    <row r="53" spans="1:40">
      <c r="A53" s="407"/>
      <c r="B53" s="407"/>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407"/>
      <c r="AM53" s="407"/>
      <c r="AN53" s="407"/>
    </row>
    <row r="54" spans="1:40">
      <c r="A54" s="407"/>
      <c r="B54" s="407"/>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407"/>
    </row>
    <row r="55" spans="1:40">
      <c r="A55" s="407"/>
      <c r="B55" s="407"/>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row>
  </sheetData>
  <mergeCells count="42">
    <mergeCell ref="B43:C43"/>
    <mergeCell ref="B44:C44"/>
    <mergeCell ref="B45:C45"/>
    <mergeCell ref="D47:AH47"/>
    <mergeCell ref="D48:AH48"/>
    <mergeCell ref="B42:C42"/>
    <mergeCell ref="AA27:AF28"/>
    <mergeCell ref="AG27:AG28"/>
    <mergeCell ref="C32:AE32"/>
    <mergeCell ref="C33:Z33"/>
    <mergeCell ref="AA33:AG33"/>
    <mergeCell ref="C34:Z34"/>
    <mergeCell ref="C36:L37"/>
    <mergeCell ref="C39:J39"/>
    <mergeCell ref="K39:Q39"/>
    <mergeCell ref="S39:Y39"/>
    <mergeCell ref="AA39:AF39"/>
    <mergeCell ref="C25:Z25"/>
    <mergeCell ref="C27:J28"/>
    <mergeCell ref="K27:Q28"/>
    <mergeCell ref="R27:R28"/>
    <mergeCell ref="S27:Y28"/>
    <mergeCell ref="Z27:Z28"/>
    <mergeCell ref="C24:Z24"/>
    <mergeCell ref="B7:F7"/>
    <mergeCell ref="G7:AH7"/>
    <mergeCell ref="B8:F9"/>
    <mergeCell ref="H8:S8"/>
    <mergeCell ref="B10:F11"/>
    <mergeCell ref="C15:Z15"/>
    <mergeCell ref="AA15:AG15"/>
    <mergeCell ref="C16:Z16"/>
    <mergeCell ref="C19:Z19"/>
    <mergeCell ref="AA19:AG19"/>
    <mergeCell ref="C20:Z20"/>
    <mergeCell ref="C21:L22"/>
    <mergeCell ref="B6:F6"/>
    <mergeCell ref="B1:E1"/>
    <mergeCell ref="Z2:AA2"/>
    <mergeCell ref="AC2:AD2"/>
    <mergeCell ref="AF2:AG2"/>
    <mergeCell ref="B4:AH4"/>
  </mergeCells>
  <phoneticPr fontId="3"/>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BC188D6-7F21-4496-80FA-D44E7BD1ED2C}">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4ED7F-32E4-47A2-8CB6-AF993C2BC846}">
  <sheetPr>
    <tabColor theme="4"/>
    <pageSetUpPr fitToPage="1"/>
  </sheetPr>
  <dimension ref="A1:L51"/>
  <sheetViews>
    <sheetView view="pageBreakPreview" zoomScaleNormal="100" zoomScaleSheetLayoutView="100" workbookViewId="0">
      <selection activeCell="B7" sqref="B7:B15"/>
    </sheetView>
  </sheetViews>
  <sheetFormatPr defaultRowHeight="13.2"/>
  <cols>
    <col min="1" max="1" width="1.59765625" style="62" customWidth="1"/>
    <col min="2" max="2" width="19.796875" style="62" customWidth="1"/>
    <col min="3" max="3" width="3.59765625" style="62" customWidth="1"/>
    <col min="4" max="4" width="7.3984375" style="62" customWidth="1"/>
    <col min="5" max="5" width="13.296875" style="62" customWidth="1"/>
    <col min="6" max="6" width="6.8984375" style="62" customWidth="1"/>
    <col min="7" max="7" width="13" style="62" customWidth="1"/>
    <col min="8" max="8" width="6.69921875" style="62" customWidth="1"/>
    <col min="9" max="9" width="13.19921875" style="62" customWidth="1"/>
    <col min="10" max="10" width="6.8984375" style="62" customWidth="1"/>
    <col min="11" max="11" width="7.796875" style="62" customWidth="1"/>
    <col min="12" max="12" width="1.59765625" style="62" customWidth="1"/>
    <col min="13" max="259" width="8.796875" style="62"/>
    <col min="260" max="260" width="2" style="62" customWidth="1"/>
    <col min="261" max="261" width="21.796875" style="62" customWidth="1"/>
    <col min="262" max="262" width="3.59765625" style="62" customWidth="1"/>
    <col min="263" max="265" width="18.09765625" style="62" customWidth="1"/>
    <col min="266" max="266" width="2.796875" style="62" customWidth="1"/>
    <col min="267" max="267" width="3.8984375" style="62" customWidth="1"/>
    <col min="268" max="268" width="2.19921875" style="62" customWidth="1"/>
    <col min="269" max="515" width="8.796875" style="62"/>
    <col min="516" max="516" width="2" style="62" customWidth="1"/>
    <col min="517" max="517" width="21.796875" style="62" customWidth="1"/>
    <col min="518" max="518" width="3.59765625" style="62" customWidth="1"/>
    <col min="519" max="521" width="18.09765625" style="62" customWidth="1"/>
    <col min="522" max="522" width="2.796875" style="62" customWidth="1"/>
    <col min="523" max="523" width="3.8984375" style="62" customWidth="1"/>
    <col min="524" max="524" width="2.19921875" style="62" customWidth="1"/>
    <col min="525" max="771" width="8.796875" style="62"/>
    <col min="772" max="772" width="2" style="62" customWidth="1"/>
    <col min="773" max="773" width="21.796875" style="62" customWidth="1"/>
    <col min="774" max="774" width="3.59765625" style="62" customWidth="1"/>
    <col min="775" max="777" width="18.09765625" style="62" customWidth="1"/>
    <col min="778" max="778" width="2.796875" style="62" customWidth="1"/>
    <col min="779" max="779" width="3.8984375" style="62" customWidth="1"/>
    <col min="780" max="780" width="2.19921875" style="62" customWidth="1"/>
    <col min="781" max="1027" width="8.796875" style="62"/>
    <col min="1028" max="1028" width="2" style="62" customWidth="1"/>
    <col min="1029" max="1029" width="21.796875" style="62" customWidth="1"/>
    <col min="1030" max="1030" width="3.59765625" style="62" customWidth="1"/>
    <col min="1031" max="1033" width="18.09765625" style="62" customWidth="1"/>
    <col min="1034" max="1034" width="2.796875" style="62" customWidth="1"/>
    <col min="1035" max="1035" width="3.8984375" style="62" customWidth="1"/>
    <col min="1036" max="1036" width="2.19921875" style="62" customWidth="1"/>
    <col min="1037" max="1283" width="8.796875" style="62"/>
    <col min="1284" max="1284" width="2" style="62" customWidth="1"/>
    <col min="1285" max="1285" width="21.796875" style="62" customWidth="1"/>
    <col min="1286" max="1286" width="3.59765625" style="62" customWidth="1"/>
    <col min="1287" max="1289" width="18.09765625" style="62" customWidth="1"/>
    <col min="1290" max="1290" width="2.796875" style="62" customWidth="1"/>
    <col min="1291" max="1291" width="3.8984375" style="62" customWidth="1"/>
    <col min="1292" max="1292" width="2.19921875" style="62" customWidth="1"/>
    <col min="1293" max="1539" width="8.796875" style="62"/>
    <col min="1540" max="1540" width="2" style="62" customWidth="1"/>
    <col min="1541" max="1541" width="21.796875" style="62" customWidth="1"/>
    <col min="1542" max="1542" width="3.59765625" style="62" customWidth="1"/>
    <col min="1543" max="1545" width="18.09765625" style="62" customWidth="1"/>
    <col min="1546" max="1546" width="2.796875" style="62" customWidth="1"/>
    <col min="1547" max="1547" width="3.8984375" style="62" customWidth="1"/>
    <col min="1548" max="1548" width="2.19921875" style="62" customWidth="1"/>
    <col min="1549" max="1795" width="8.796875" style="62"/>
    <col min="1796" max="1796" width="2" style="62" customWidth="1"/>
    <col min="1797" max="1797" width="21.796875" style="62" customWidth="1"/>
    <col min="1798" max="1798" width="3.59765625" style="62" customWidth="1"/>
    <col min="1799" max="1801" width="18.09765625" style="62" customWidth="1"/>
    <col min="1802" max="1802" width="2.796875" style="62" customWidth="1"/>
    <col min="1803" max="1803" width="3.8984375" style="62" customWidth="1"/>
    <col min="1804" max="1804" width="2.19921875" style="62" customWidth="1"/>
    <col min="1805" max="2051" width="8.796875" style="62"/>
    <col min="2052" max="2052" width="2" style="62" customWidth="1"/>
    <col min="2053" max="2053" width="21.796875" style="62" customWidth="1"/>
    <col min="2054" max="2054" width="3.59765625" style="62" customWidth="1"/>
    <col min="2055" max="2057" width="18.09765625" style="62" customWidth="1"/>
    <col min="2058" max="2058" width="2.796875" style="62" customWidth="1"/>
    <col min="2059" max="2059" width="3.8984375" style="62" customWidth="1"/>
    <col min="2060" max="2060" width="2.19921875" style="62" customWidth="1"/>
    <col min="2061" max="2307" width="8.796875" style="62"/>
    <col min="2308" max="2308" width="2" style="62" customWidth="1"/>
    <col min="2309" max="2309" width="21.796875" style="62" customWidth="1"/>
    <col min="2310" max="2310" width="3.59765625" style="62" customWidth="1"/>
    <col min="2311" max="2313" width="18.09765625" style="62" customWidth="1"/>
    <col min="2314" max="2314" width="2.796875" style="62" customWidth="1"/>
    <col min="2315" max="2315" width="3.8984375" style="62" customWidth="1"/>
    <col min="2316" max="2316" width="2.19921875" style="62" customWidth="1"/>
    <col min="2317" max="2563" width="8.796875" style="62"/>
    <col min="2564" max="2564" width="2" style="62" customWidth="1"/>
    <col min="2565" max="2565" width="21.796875" style="62" customWidth="1"/>
    <col min="2566" max="2566" width="3.59765625" style="62" customWidth="1"/>
    <col min="2567" max="2569" width="18.09765625" style="62" customWidth="1"/>
    <col min="2570" max="2570" width="2.796875" style="62" customWidth="1"/>
    <col min="2571" max="2571" width="3.8984375" style="62" customWidth="1"/>
    <col min="2572" max="2572" width="2.19921875" style="62" customWidth="1"/>
    <col min="2573" max="2819" width="8.796875" style="62"/>
    <col min="2820" max="2820" width="2" style="62" customWidth="1"/>
    <col min="2821" max="2821" width="21.796875" style="62" customWidth="1"/>
    <col min="2822" max="2822" width="3.59765625" style="62" customWidth="1"/>
    <col min="2823" max="2825" width="18.09765625" style="62" customWidth="1"/>
    <col min="2826" max="2826" width="2.796875" style="62" customWidth="1"/>
    <col min="2827" max="2827" width="3.8984375" style="62" customWidth="1"/>
    <col min="2828" max="2828" width="2.19921875" style="62" customWidth="1"/>
    <col min="2829" max="3075" width="8.796875" style="62"/>
    <col min="3076" max="3076" width="2" style="62" customWidth="1"/>
    <col min="3077" max="3077" width="21.796875" style="62" customWidth="1"/>
    <col min="3078" max="3078" width="3.59765625" style="62" customWidth="1"/>
    <col min="3079" max="3081" width="18.09765625" style="62" customWidth="1"/>
    <col min="3082" max="3082" width="2.796875" style="62" customWidth="1"/>
    <col min="3083" max="3083" width="3.8984375" style="62" customWidth="1"/>
    <col min="3084" max="3084" width="2.19921875" style="62" customWidth="1"/>
    <col min="3085" max="3331" width="8.796875" style="62"/>
    <col min="3332" max="3332" width="2" style="62" customWidth="1"/>
    <col min="3333" max="3333" width="21.796875" style="62" customWidth="1"/>
    <col min="3334" max="3334" width="3.59765625" style="62" customWidth="1"/>
    <col min="3335" max="3337" width="18.09765625" style="62" customWidth="1"/>
    <col min="3338" max="3338" width="2.796875" style="62" customWidth="1"/>
    <col min="3339" max="3339" width="3.8984375" style="62" customWidth="1"/>
    <col min="3340" max="3340" width="2.19921875" style="62" customWidth="1"/>
    <col min="3341" max="3587" width="8.796875" style="62"/>
    <col min="3588" max="3588" width="2" style="62" customWidth="1"/>
    <col min="3589" max="3589" width="21.796875" style="62" customWidth="1"/>
    <col min="3590" max="3590" width="3.59765625" style="62" customWidth="1"/>
    <col min="3591" max="3593" width="18.09765625" style="62" customWidth="1"/>
    <col min="3594" max="3594" width="2.796875" style="62" customWidth="1"/>
    <col min="3595" max="3595" width="3.8984375" style="62" customWidth="1"/>
    <col min="3596" max="3596" width="2.19921875" style="62" customWidth="1"/>
    <col min="3597" max="3843" width="8.796875" style="62"/>
    <col min="3844" max="3844" width="2" style="62" customWidth="1"/>
    <col min="3845" max="3845" width="21.796875" style="62" customWidth="1"/>
    <col min="3846" max="3846" width="3.59765625" style="62" customWidth="1"/>
    <col min="3847" max="3849" width="18.09765625" style="62" customWidth="1"/>
    <col min="3850" max="3850" width="2.796875" style="62" customWidth="1"/>
    <col min="3851" max="3851" width="3.8984375" style="62" customWidth="1"/>
    <col min="3852" max="3852" width="2.19921875" style="62" customWidth="1"/>
    <col min="3853" max="4099" width="8.796875" style="62"/>
    <col min="4100" max="4100" width="2" style="62" customWidth="1"/>
    <col min="4101" max="4101" width="21.796875" style="62" customWidth="1"/>
    <col min="4102" max="4102" width="3.59765625" style="62" customWidth="1"/>
    <col min="4103" max="4105" width="18.09765625" style="62" customWidth="1"/>
    <col min="4106" max="4106" width="2.796875" style="62" customWidth="1"/>
    <col min="4107" max="4107" width="3.8984375" style="62" customWidth="1"/>
    <col min="4108" max="4108" width="2.19921875" style="62" customWidth="1"/>
    <col min="4109" max="4355" width="8.796875" style="62"/>
    <col min="4356" max="4356" width="2" style="62" customWidth="1"/>
    <col min="4357" max="4357" width="21.796875" style="62" customWidth="1"/>
    <col min="4358" max="4358" width="3.59765625" style="62" customWidth="1"/>
    <col min="4359" max="4361" width="18.09765625" style="62" customWidth="1"/>
    <col min="4362" max="4362" width="2.796875" style="62" customWidth="1"/>
    <col min="4363" max="4363" width="3.8984375" style="62" customWidth="1"/>
    <col min="4364" max="4364" width="2.19921875" style="62" customWidth="1"/>
    <col min="4365" max="4611" width="8.796875" style="62"/>
    <col min="4612" max="4612" width="2" style="62" customWidth="1"/>
    <col min="4613" max="4613" width="21.796875" style="62" customWidth="1"/>
    <col min="4614" max="4614" width="3.59765625" style="62" customWidth="1"/>
    <col min="4615" max="4617" width="18.09765625" style="62" customWidth="1"/>
    <col min="4618" max="4618" width="2.796875" style="62" customWidth="1"/>
    <col min="4619" max="4619" width="3.8984375" style="62" customWidth="1"/>
    <col min="4620" max="4620" width="2.19921875" style="62" customWidth="1"/>
    <col min="4621" max="4867" width="8.796875" style="62"/>
    <col min="4868" max="4868" width="2" style="62" customWidth="1"/>
    <col min="4869" max="4869" width="21.796875" style="62" customWidth="1"/>
    <col min="4870" max="4870" width="3.59765625" style="62" customWidth="1"/>
    <col min="4871" max="4873" width="18.09765625" style="62" customWidth="1"/>
    <col min="4874" max="4874" width="2.796875" style="62" customWidth="1"/>
    <col min="4875" max="4875" width="3.8984375" style="62" customWidth="1"/>
    <col min="4876" max="4876" width="2.19921875" style="62" customWidth="1"/>
    <col min="4877" max="5123" width="8.796875" style="62"/>
    <col min="5124" max="5124" width="2" style="62" customWidth="1"/>
    <col min="5125" max="5125" width="21.796875" style="62" customWidth="1"/>
    <col min="5126" max="5126" width="3.59765625" style="62" customWidth="1"/>
    <col min="5127" max="5129" width="18.09765625" style="62" customWidth="1"/>
    <col min="5130" max="5130" width="2.796875" style="62" customWidth="1"/>
    <col min="5131" max="5131" width="3.8984375" style="62" customWidth="1"/>
    <col min="5132" max="5132" width="2.19921875" style="62" customWidth="1"/>
    <col min="5133" max="5379" width="8.796875" style="62"/>
    <col min="5380" max="5380" width="2" style="62" customWidth="1"/>
    <col min="5381" max="5381" width="21.796875" style="62" customWidth="1"/>
    <col min="5382" max="5382" width="3.59765625" style="62" customWidth="1"/>
    <col min="5383" max="5385" width="18.09765625" style="62" customWidth="1"/>
    <col min="5386" max="5386" width="2.796875" style="62" customWidth="1"/>
    <col min="5387" max="5387" width="3.8984375" style="62" customWidth="1"/>
    <col min="5388" max="5388" width="2.19921875" style="62" customWidth="1"/>
    <col min="5389" max="5635" width="8.796875" style="62"/>
    <col min="5636" max="5636" width="2" style="62" customWidth="1"/>
    <col min="5637" max="5637" width="21.796875" style="62" customWidth="1"/>
    <col min="5638" max="5638" width="3.59765625" style="62" customWidth="1"/>
    <col min="5639" max="5641" width="18.09765625" style="62" customWidth="1"/>
    <col min="5642" max="5642" width="2.796875" style="62" customWidth="1"/>
    <col min="5643" max="5643" width="3.8984375" style="62" customWidth="1"/>
    <col min="5644" max="5644" width="2.19921875" style="62" customWidth="1"/>
    <col min="5645" max="5891" width="8.796875" style="62"/>
    <col min="5892" max="5892" width="2" style="62" customWidth="1"/>
    <col min="5893" max="5893" width="21.796875" style="62" customWidth="1"/>
    <col min="5894" max="5894" width="3.59765625" style="62" customWidth="1"/>
    <col min="5895" max="5897" width="18.09765625" style="62" customWidth="1"/>
    <col min="5898" max="5898" width="2.796875" style="62" customWidth="1"/>
    <col min="5899" max="5899" width="3.8984375" style="62" customWidth="1"/>
    <col min="5900" max="5900" width="2.19921875" style="62" customWidth="1"/>
    <col min="5901" max="6147" width="8.796875" style="62"/>
    <col min="6148" max="6148" width="2" style="62" customWidth="1"/>
    <col min="6149" max="6149" width="21.796875" style="62" customWidth="1"/>
    <col min="6150" max="6150" width="3.59765625" style="62" customWidth="1"/>
    <col min="6151" max="6153" width="18.09765625" style="62" customWidth="1"/>
    <col min="6154" max="6154" width="2.796875" style="62" customWidth="1"/>
    <col min="6155" max="6155" width="3.8984375" style="62" customWidth="1"/>
    <col min="6156" max="6156" width="2.19921875" style="62" customWidth="1"/>
    <col min="6157" max="6403" width="8.796875" style="62"/>
    <col min="6404" max="6404" width="2" style="62" customWidth="1"/>
    <col min="6405" max="6405" width="21.796875" style="62" customWidth="1"/>
    <col min="6406" max="6406" width="3.59765625" style="62" customWidth="1"/>
    <col min="6407" max="6409" width="18.09765625" style="62" customWidth="1"/>
    <col min="6410" max="6410" width="2.796875" style="62" customWidth="1"/>
    <col min="6411" max="6411" width="3.8984375" style="62" customWidth="1"/>
    <col min="6412" max="6412" width="2.19921875" style="62" customWidth="1"/>
    <col min="6413" max="6659" width="8.796875" style="62"/>
    <col min="6660" max="6660" width="2" style="62" customWidth="1"/>
    <col min="6661" max="6661" width="21.796875" style="62" customWidth="1"/>
    <col min="6662" max="6662" width="3.59765625" style="62" customWidth="1"/>
    <col min="6663" max="6665" width="18.09765625" style="62" customWidth="1"/>
    <col min="6666" max="6666" width="2.796875" style="62" customWidth="1"/>
    <col min="6667" max="6667" width="3.8984375" style="62" customWidth="1"/>
    <col min="6668" max="6668" width="2.19921875" style="62" customWidth="1"/>
    <col min="6669" max="6915" width="8.796875" style="62"/>
    <col min="6916" max="6916" width="2" style="62" customWidth="1"/>
    <col min="6917" max="6917" width="21.796875" style="62" customWidth="1"/>
    <col min="6918" max="6918" width="3.59765625" style="62" customWidth="1"/>
    <col min="6919" max="6921" width="18.09765625" style="62" customWidth="1"/>
    <col min="6922" max="6922" width="2.796875" style="62" customWidth="1"/>
    <col min="6923" max="6923" width="3.8984375" style="62" customWidth="1"/>
    <col min="6924" max="6924" width="2.19921875" style="62" customWidth="1"/>
    <col min="6925" max="7171" width="8.796875" style="62"/>
    <col min="7172" max="7172" width="2" style="62" customWidth="1"/>
    <col min="7173" max="7173" width="21.796875" style="62" customWidth="1"/>
    <col min="7174" max="7174" width="3.59765625" style="62" customWidth="1"/>
    <col min="7175" max="7177" width="18.09765625" style="62" customWidth="1"/>
    <col min="7178" max="7178" width="2.796875" style="62" customWidth="1"/>
    <col min="7179" max="7179" width="3.8984375" style="62" customWidth="1"/>
    <col min="7180" max="7180" width="2.19921875" style="62" customWidth="1"/>
    <col min="7181" max="7427" width="8.796875" style="62"/>
    <col min="7428" max="7428" width="2" style="62" customWidth="1"/>
    <col min="7429" max="7429" width="21.796875" style="62" customWidth="1"/>
    <col min="7430" max="7430" width="3.59765625" style="62" customWidth="1"/>
    <col min="7431" max="7433" width="18.09765625" style="62" customWidth="1"/>
    <col min="7434" max="7434" width="2.796875" style="62" customWidth="1"/>
    <col min="7435" max="7435" width="3.8984375" style="62" customWidth="1"/>
    <col min="7436" max="7436" width="2.19921875" style="62" customWidth="1"/>
    <col min="7437" max="7683" width="8.796875" style="62"/>
    <col min="7684" max="7684" width="2" style="62" customWidth="1"/>
    <col min="7685" max="7685" width="21.796875" style="62" customWidth="1"/>
    <col min="7686" max="7686" width="3.59765625" style="62" customWidth="1"/>
    <col min="7687" max="7689" width="18.09765625" style="62" customWidth="1"/>
    <col min="7690" max="7690" width="2.796875" style="62" customWidth="1"/>
    <col min="7691" max="7691" width="3.8984375" style="62" customWidth="1"/>
    <col min="7692" max="7692" width="2.19921875" style="62" customWidth="1"/>
    <col min="7693" max="7939" width="8.796875" style="62"/>
    <col min="7940" max="7940" width="2" style="62" customWidth="1"/>
    <col min="7941" max="7941" width="21.796875" style="62" customWidth="1"/>
    <col min="7942" max="7942" width="3.59765625" style="62" customWidth="1"/>
    <col min="7943" max="7945" width="18.09765625" style="62" customWidth="1"/>
    <col min="7946" max="7946" width="2.796875" style="62" customWidth="1"/>
    <col min="7947" max="7947" width="3.8984375" style="62" customWidth="1"/>
    <col min="7948" max="7948" width="2.19921875" style="62" customWidth="1"/>
    <col min="7949" max="8195" width="8.796875" style="62"/>
    <col min="8196" max="8196" width="2" style="62" customWidth="1"/>
    <col min="8197" max="8197" width="21.796875" style="62" customWidth="1"/>
    <col min="8198" max="8198" width="3.59765625" style="62" customWidth="1"/>
    <col min="8199" max="8201" width="18.09765625" style="62" customWidth="1"/>
    <col min="8202" max="8202" width="2.796875" style="62" customWidth="1"/>
    <col min="8203" max="8203" width="3.8984375" style="62" customWidth="1"/>
    <col min="8204" max="8204" width="2.19921875" style="62" customWidth="1"/>
    <col min="8205" max="8451" width="8.796875" style="62"/>
    <col min="8452" max="8452" width="2" style="62" customWidth="1"/>
    <col min="8453" max="8453" width="21.796875" style="62" customWidth="1"/>
    <col min="8454" max="8454" width="3.59765625" style="62" customWidth="1"/>
    <col min="8455" max="8457" width="18.09765625" style="62" customWidth="1"/>
    <col min="8458" max="8458" width="2.796875" style="62" customWidth="1"/>
    <col min="8459" max="8459" width="3.8984375" style="62" customWidth="1"/>
    <col min="8460" max="8460" width="2.19921875" style="62" customWidth="1"/>
    <col min="8461" max="8707" width="8.796875" style="62"/>
    <col min="8708" max="8708" width="2" style="62" customWidth="1"/>
    <col min="8709" max="8709" width="21.796875" style="62" customWidth="1"/>
    <col min="8710" max="8710" width="3.59765625" style="62" customWidth="1"/>
    <col min="8711" max="8713" width="18.09765625" style="62" customWidth="1"/>
    <col min="8714" max="8714" width="2.796875" style="62" customWidth="1"/>
    <col min="8715" max="8715" width="3.8984375" style="62" customWidth="1"/>
    <col min="8716" max="8716" width="2.19921875" style="62" customWidth="1"/>
    <col min="8717" max="8963" width="8.796875" style="62"/>
    <col min="8964" max="8964" width="2" style="62" customWidth="1"/>
    <col min="8965" max="8965" width="21.796875" style="62" customWidth="1"/>
    <col min="8966" max="8966" width="3.59765625" style="62" customWidth="1"/>
    <col min="8967" max="8969" width="18.09765625" style="62" customWidth="1"/>
    <col min="8970" max="8970" width="2.796875" style="62" customWidth="1"/>
    <col min="8971" max="8971" width="3.8984375" style="62" customWidth="1"/>
    <col min="8972" max="8972" width="2.19921875" style="62" customWidth="1"/>
    <col min="8973" max="9219" width="8.796875" style="62"/>
    <col min="9220" max="9220" width="2" style="62" customWidth="1"/>
    <col min="9221" max="9221" width="21.796875" style="62" customWidth="1"/>
    <col min="9222" max="9222" width="3.59765625" style="62" customWidth="1"/>
    <col min="9223" max="9225" width="18.09765625" style="62" customWidth="1"/>
    <col min="9226" max="9226" width="2.796875" style="62" customWidth="1"/>
    <col min="9227" max="9227" width="3.8984375" style="62" customWidth="1"/>
    <col min="9228" max="9228" width="2.19921875" style="62" customWidth="1"/>
    <col min="9229" max="9475" width="8.796875" style="62"/>
    <col min="9476" max="9476" width="2" style="62" customWidth="1"/>
    <col min="9477" max="9477" width="21.796875" style="62" customWidth="1"/>
    <col min="9478" max="9478" width="3.59765625" style="62" customWidth="1"/>
    <col min="9479" max="9481" width="18.09765625" style="62" customWidth="1"/>
    <col min="9482" max="9482" width="2.796875" style="62" customWidth="1"/>
    <col min="9483" max="9483" width="3.8984375" style="62" customWidth="1"/>
    <col min="9484" max="9484" width="2.19921875" style="62" customWidth="1"/>
    <col min="9485" max="9731" width="8.796875" style="62"/>
    <col min="9732" max="9732" width="2" style="62" customWidth="1"/>
    <col min="9733" max="9733" width="21.796875" style="62" customWidth="1"/>
    <col min="9734" max="9734" width="3.59765625" style="62" customWidth="1"/>
    <col min="9735" max="9737" width="18.09765625" style="62" customWidth="1"/>
    <col min="9738" max="9738" width="2.796875" style="62" customWidth="1"/>
    <col min="9739" max="9739" width="3.8984375" style="62" customWidth="1"/>
    <col min="9740" max="9740" width="2.19921875" style="62" customWidth="1"/>
    <col min="9741" max="9987" width="8.796875" style="62"/>
    <col min="9988" max="9988" width="2" style="62" customWidth="1"/>
    <col min="9989" max="9989" width="21.796875" style="62" customWidth="1"/>
    <col min="9990" max="9990" width="3.59765625" style="62" customWidth="1"/>
    <col min="9991" max="9993" width="18.09765625" style="62" customWidth="1"/>
    <col min="9994" max="9994" width="2.796875" style="62" customWidth="1"/>
    <col min="9995" max="9995" width="3.8984375" style="62" customWidth="1"/>
    <col min="9996" max="9996" width="2.19921875" style="62" customWidth="1"/>
    <col min="9997" max="10243" width="8.796875" style="62"/>
    <col min="10244" max="10244" width="2" style="62" customWidth="1"/>
    <col min="10245" max="10245" width="21.796875" style="62" customWidth="1"/>
    <col min="10246" max="10246" width="3.59765625" style="62" customWidth="1"/>
    <col min="10247" max="10249" width="18.09765625" style="62" customWidth="1"/>
    <col min="10250" max="10250" width="2.796875" style="62" customWidth="1"/>
    <col min="10251" max="10251" width="3.8984375" style="62" customWidth="1"/>
    <col min="10252" max="10252" width="2.19921875" style="62" customWidth="1"/>
    <col min="10253" max="10499" width="8.796875" style="62"/>
    <col min="10500" max="10500" width="2" style="62" customWidth="1"/>
    <col min="10501" max="10501" width="21.796875" style="62" customWidth="1"/>
    <col min="10502" max="10502" width="3.59765625" style="62" customWidth="1"/>
    <col min="10503" max="10505" width="18.09765625" style="62" customWidth="1"/>
    <col min="10506" max="10506" width="2.796875" style="62" customWidth="1"/>
    <col min="10507" max="10507" width="3.8984375" style="62" customWidth="1"/>
    <col min="10508" max="10508" width="2.19921875" style="62" customWidth="1"/>
    <col min="10509" max="10755" width="8.796875" style="62"/>
    <col min="10756" max="10756" width="2" style="62" customWidth="1"/>
    <col min="10757" max="10757" width="21.796875" style="62" customWidth="1"/>
    <col min="10758" max="10758" width="3.59765625" style="62" customWidth="1"/>
    <col min="10759" max="10761" width="18.09765625" style="62" customWidth="1"/>
    <col min="10762" max="10762" width="2.796875" style="62" customWidth="1"/>
    <col min="10763" max="10763" width="3.8984375" style="62" customWidth="1"/>
    <col min="10764" max="10764" width="2.19921875" style="62" customWidth="1"/>
    <col min="10765" max="11011" width="8.796875" style="62"/>
    <col min="11012" max="11012" width="2" style="62" customWidth="1"/>
    <col min="11013" max="11013" width="21.796875" style="62" customWidth="1"/>
    <col min="11014" max="11014" width="3.59765625" style="62" customWidth="1"/>
    <col min="11015" max="11017" width="18.09765625" style="62" customWidth="1"/>
    <col min="11018" max="11018" width="2.796875" style="62" customWidth="1"/>
    <col min="11019" max="11019" width="3.8984375" style="62" customWidth="1"/>
    <col min="11020" max="11020" width="2.19921875" style="62" customWidth="1"/>
    <col min="11021" max="11267" width="8.796875" style="62"/>
    <col min="11268" max="11268" width="2" style="62" customWidth="1"/>
    <col min="11269" max="11269" width="21.796875" style="62" customWidth="1"/>
    <col min="11270" max="11270" width="3.59765625" style="62" customWidth="1"/>
    <col min="11271" max="11273" width="18.09765625" style="62" customWidth="1"/>
    <col min="11274" max="11274" width="2.796875" style="62" customWidth="1"/>
    <col min="11275" max="11275" width="3.8984375" style="62" customWidth="1"/>
    <col min="11276" max="11276" width="2.19921875" style="62" customWidth="1"/>
    <col min="11277" max="11523" width="8.796875" style="62"/>
    <col min="11524" max="11524" width="2" style="62" customWidth="1"/>
    <col min="11525" max="11525" width="21.796875" style="62" customWidth="1"/>
    <col min="11526" max="11526" width="3.59765625" style="62" customWidth="1"/>
    <col min="11527" max="11529" width="18.09765625" style="62" customWidth="1"/>
    <col min="11530" max="11530" width="2.796875" style="62" customWidth="1"/>
    <col min="11531" max="11531" width="3.8984375" style="62" customWidth="1"/>
    <col min="11532" max="11532" width="2.19921875" style="62" customWidth="1"/>
    <col min="11533" max="11779" width="8.796875" style="62"/>
    <col min="11780" max="11780" width="2" style="62" customWidth="1"/>
    <col min="11781" max="11781" width="21.796875" style="62" customWidth="1"/>
    <col min="11782" max="11782" width="3.59765625" style="62" customWidth="1"/>
    <col min="11783" max="11785" width="18.09765625" style="62" customWidth="1"/>
    <col min="11786" max="11786" width="2.796875" style="62" customWidth="1"/>
    <col min="11787" max="11787" width="3.8984375" style="62" customWidth="1"/>
    <col min="11788" max="11788" width="2.19921875" style="62" customWidth="1"/>
    <col min="11789" max="12035" width="8.796875" style="62"/>
    <col min="12036" max="12036" width="2" style="62" customWidth="1"/>
    <col min="12037" max="12037" width="21.796875" style="62" customWidth="1"/>
    <col min="12038" max="12038" width="3.59765625" style="62" customWidth="1"/>
    <col min="12039" max="12041" width="18.09765625" style="62" customWidth="1"/>
    <col min="12042" max="12042" width="2.796875" style="62" customWidth="1"/>
    <col min="12043" max="12043" width="3.8984375" style="62" customWidth="1"/>
    <col min="12044" max="12044" width="2.19921875" style="62" customWidth="1"/>
    <col min="12045" max="12291" width="8.796875" style="62"/>
    <col min="12292" max="12292" width="2" style="62" customWidth="1"/>
    <col min="12293" max="12293" width="21.796875" style="62" customWidth="1"/>
    <col min="12294" max="12294" width="3.59765625" style="62" customWidth="1"/>
    <col min="12295" max="12297" width="18.09765625" style="62" customWidth="1"/>
    <col min="12298" max="12298" width="2.796875" style="62" customWidth="1"/>
    <col min="12299" max="12299" width="3.8984375" style="62" customWidth="1"/>
    <col min="12300" max="12300" width="2.19921875" style="62" customWidth="1"/>
    <col min="12301" max="12547" width="8.796875" style="62"/>
    <col min="12548" max="12548" width="2" style="62" customWidth="1"/>
    <col min="12549" max="12549" width="21.796875" style="62" customWidth="1"/>
    <col min="12550" max="12550" width="3.59765625" style="62" customWidth="1"/>
    <col min="12551" max="12553" width="18.09765625" style="62" customWidth="1"/>
    <col min="12554" max="12554" width="2.796875" style="62" customWidth="1"/>
    <col min="12555" max="12555" width="3.8984375" style="62" customWidth="1"/>
    <col min="12556" max="12556" width="2.19921875" style="62" customWidth="1"/>
    <col min="12557" max="12803" width="8.796875" style="62"/>
    <col min="12804" max="12804" width="2" style="62" customWidth="1"/>
    <col min="12805" max="12805" width="21.796875" style="62" customWidth="1"/>
    <col min="12806" max="12806" width="3.59765625" style="62" customWidth="1"/>
    <col min="12807" max="12809" width="18.09765625" style="62" customWidth="1"/>
    <col min="12810" max="12810" width="2.796875" style="62" customWidth="1"/>
    <col min="12811" max="12811" width="3.8984375" style="62" customWidth="1"/>
    <col min="12812" max="12812" width="2.19921875" style="62" customWidth="1"/>
    <col min="12813" max="13059" width="8.796875" style="62"/>
    <col min="13060" max="13060" width="2" style="62" customWidth="1"/>
    <col min="13061" max="13061" width="21.796875" style="62" customWidth="1"/>
    <col min="13062" max="13062" width="3.59765625" style="62" customWidth="1"/>
    <col min="13063" max="13065" width="18.09765625" style="62" customWidth="1"/>
    <col min="13066" max="13066" width="2.796875" style="62" customWidth="1"/>
    <col min="13067" max="13067" width="3.8984375" style="62" customWidth="1"/>
    <col min="13068" max="13068" width="2.19921875" style="62" customWidth="1"/>
    <col min="13069" max="13315" width="8.796875" style="62"/>
    <col min="13316" max="13316" width="2" style="62" customWidth="1"/>
    <col min="13317" max="13317" width="21.796875" style="62" customWidth="1"/>
    <col min="13318" max="13318" width="3.59765625" style="62" customWidth="1"/>
    <col min="13319" max="13321" width="18.09765625" style="62" customWidth="1"/>
    <col min="13322" max="13322" width="2.796875" style="62" customWidth="1"/>
    <col min="13323" max="13323" width="3.8984375" style="62" customWidth="1"/>
    <col min="13324" max="13324" width="2.19921875" style="62" customWidth="1"/>
    <col min="13325" max="13571" width="8.796875" style="62"/>
    <col min="13572" max="13572" width="2" style="62" customWidth="1"/>
    <col min="13573" max="13573" width="21.796875" style="62" customWidth="1"/>
    <col min="13574" max="13574" width="3.59765625" style="62" customWidth="1"/>
    <col min="13575" max="13577" width="18.09765625" style="62" customWidth="1"/>
    <col min="13578" max="13578" width="2.796875" style="62" customWidth="1"/>
    <col min="13579" max="13579" width="3.8984375" style="62" customWidth="1"/>
    <col min="13580" max="13580" width="2.19921875" style="62" customWidth="1"/>
    <col min="13581" max="13827" width="8.796875" style="62"/>
    <col min="13828" max="13828" width="2" style="62" customWidth="1"/>
    <col min="13829" max="13829" width="21.796875" style="62" customWidth="1"/>
    <col min="13830" max="13830" width="3.59765625" style="62" customWidth="1"/>
    <col min="13831" max="13833" width="18.09765625" style="62" customWidth="1"/>
    <col min="13834" max="13834" width="2.796875" style="62" customWidth="1"/>
    <col min="13835" max="13835" width="3.8984375" style="62" customWidth="1"/>
    <col min="13836" max="13836" width="2.19921875" style="62" customWidth="1"/>
    <col min="13837" max="14083" width="8.796875" style="62"/>
    <col min="14084" max="14084" width="2" style="62" customWidth="1"/>
    <col min="14085" max="14085" width="21.796875" style="62" customWidth="1"/>
    <col min="14086" max="14086" width="3.59765625" style="62" customWidth="1"/>
    <col min="14087" max="14089" width="18.09765625" style="62" customWidth="1"/>
    <col min="14090" max="14090" width="2.796875" style="62" customWidth="1"/>
    <col min="14091" max="14091" width="3.8984375" style="62" customWidth="1"/>
    <col min="14092" max="14092" width="2.19921875" style="62" customWidth="1"/>
    <col min="14093" max="14339" width="8.796875" style="62"/>
    <col min="14340" max="14340" width="2" style="62" customWidth="1"/>
    <col min="14341" max="14341" width="21.796875" style="62" customWidth="1"/>
    <col min="14342" max="14342" width="3.59765625" style="62" customWidth="1"/>
    <col min="14343" max="14345" width="18.09765625" style="62" customWidth="1"/>
    <col min="14346" max="14346" width="2.796875" style="62" customWidth="1"/>
    <col min="14347" max="14347" width="3.8984375" style="62" customWidth="1"/>
    <col min="14348" max="14348" width="2.19921875" style="62" customWidth="1"/>
    <col min="14349" max="14595" width="8.796875" style="62"/>
    <col min="14596" max="14596" width="2" style="62" customWidth="1"/>
    <col min="14597" max="14597" width="21.796875" style="62" customWidth="1"/>
    <col min="14598" max="14598" width="3.59765625" style="62" customWidth="1"/>
    <col min="14599" max="14601" width="18.09765625" style="62" customWidth="1"/>
    <col min="14602" max="14602" width="2.796875" style="62" customWidth="1"/>
    <col min="14603" max="14603" width="3.8984375" style="62" customWidth="1"/>
    <col min="14604" max="14604" width="2.19921875" style="62" customWidth="1"/>
    <col min="14605" max="14851" width="8.796875" style="62"/>
    <col min="14852" max="14852" width="2" style="62" customWidth="1"/>
    <col min="14853" max="14853" width="21.796875" style="62" customWidth="1"/>
    <col min="14854" max="14854" width="3.59765625" style="62" customWidth="1"/>
    <col min="14855" max="14857" width="18.09765625" style="62" customWidth="1"/>
    <col min="14858" max="14858" width="2.796875" style="62" customWidth="1"/>
    <col min="14859" max="14859" width="3.8984375" style="62" customWidth="1"/>
    <col min="14860" max="14860" width="2.19921875" style="62" customWidth="1"/>
    <col min="14861" max="15107" width="8.796875" style="62"/>
    <col min="15108" max="15108" width="2" style="62" customWidth="1"/>
    <col min="15109" max="15109" width="21.796875" style="62" customWidth="1"/>
    <col min="15110" max="15110" width="3.59765625" style="62" customWidth="1"/>
    <col min="15111" max="15113" width="18.09765625" style="62" customWidth="1"/>
    <col min="15114" max="15114" width="2.796875" style="62" customWidth="1"/>
    <col min="15115" max="15115" width="3.8984375" style="62" customWidth="1"/>
    <col min="15116" max="15116" width="2.19921875" style="62" customWidth="1"/>
    <col min="15117" max="15363" width="8.796875" style="62"/>
    <col min="15364" max="15364" width="2" style="62" customWidth="1"/>
    <col min="15365" max="15365" width="21.796875" style="62" customWidth="1"/>
    <col min="15366" max="15366" width="3.59765625" style="62" customWidth="1"/>
    <col min="15367" max="15369" width="18.09765625" style="62" customWidth="1"/>
    <col min="15370" max="15370" width="2.796875" style="62" customWidth="1"/>
    <col min="15371" max="15371" width="3.8984375" style="62" customWidth="1"/>
    <col min="15372" max="15372" width="2.19921875" style="62" customWidth="1"/>
    <col min="15373" max="15619" width="8.796875" style="62"/>
    <col min="15620" max="15620" width="2" style="62" customWidth="1"/>
    <col min="15621" max="15621" width="21.796875" style="62" customWidth="1"/>
    <col min="15622" max="15622" width="3.59765625" style="62" customWidth="1"/>
    <col min="15623" max="15625" width="18.09765625" style="62" customWidth="1"/>
    <col min="15626" max="15626" width="2.796875" style="62" customWidth="1"/>
    <col min="15627" max="15627" width="3.8984375" style="62" customWidth="1"/>
    <col min="15628" max="15628" width="2.19921875" style="62" customWidth="1"/>
    <col min="15629" max="15875" width="8.796875" style="62"/>
    <col min="15876" max="15876" width="2" style="62" customWidth="1"/>
    <col min="15877" max="15877" width="21.796875" style="62" customWidth="1"/>
    <col min="15878" max="15878" width="3.59765625" style="62" customWidth="1"/>
    <col min="15879" max="15881" width="18.09765625" style="62" customWidth="1"/>
    <col min="15882" max="15882" width="2.796875" style="62" customWidth="1"/>
    <col min="15883" max="15883" width="3.8984375" style="62" customWidth="1"/>
    <col min="15884" max="15884" width="2.19921875" style="62" customWidth="1"/>
    <col min="15885" max="16131" width="8.796875" style="62"/>
    <col min="16132" max="16132" width="2" style="62" customWidth="1"/>
    <col min="16133" max="16133" width="21.796875" style="62" customWidth="1"/>
    <col min="16134" max="16134" width="3.59765625" style="62" customWidth="1"/>
    <col min="16135" max="16137" width="18.09765625" style="62" customWidth="1"/>
    <col min="16138" max="16138" width="2.796875" style="62" customWidth="1"/>
    <col min="16139" max="16139" width="3.8984375" style="62" customWidth="1"/>
    <col min="16140" max="16140" width="2.19921875" style="62" customWidth="1"/>
    <col min="16141" max="16384" width="8.796875" style="62"/>
  </cols>
  <sheetData>
    <row r="1" spans="1:12" ht="20.100000000000001" customHeight="1">
      <c r="A1" s="461"/>
      <c r="B1" s="113" t="s">
        <v>940</v>
      </c>
      <c r="C1" s="113"/>
      <c r="D1" s="113"/>
      <c r="E1" s="113"/>
      <c r="F1" s="113"/>
      <c r="G1" s="113"/>
      <c r="H1" s="113"/>
      <c r="I1" s="113"/>
      <c r="J1" s="113"/>
      <c r="K1" s="113"/>
      <c r="L1" s="113"/>
    </row>
    <row r="2" spans="1:12" ht="20.100000000000001" customHeight="1">
      <c r="A2" s="461"/>
      <c r="B2" s="113"/>
      <c r="C2" s="113"/>
      <c r="D2" s="113"/>
      <c r="E2" s="113"/>
      <c r="F2" s="113"/>
      <c r="G2" s="113"/>
      <c r="H2" s="113"/>
      <c r="I2" s="1612" t="s">
        <v>0</v>
      </c>
      <c r="J2" s="1612"/>
      <c r="K2" s="1612"/>
      <c r="L2" s="113"/>
    </row>
    <row r="3" spans="1:12" ht="20.100000000000001" customHeight="1">
      <c r="A3" s="461"/>
      <c r="B3" s="113"/>
      <c r="C3" s="113"/>
      <c r="D3" s="113"/>
      <c r="E3" s="113"/>
      <c r="F3" s="113"/>
      <c r="G3" s="113"/>
      <c r="H3" s="113"/>
      <c r="I3" s="463"/>
      <c r="J3" s="463"/>
      <c r="K3" s="463"/>
      <c r="L3" s="113"/>
    </row>
    <row r="4" spans="1:12" ht="20.100000000000001" customHeight="1">
      <c r="A4" s="1046" t="s">
        <v>574</v>
      </c>
      <c r="B4" s="1046"/>
      <c r="C4" s="1046"/>
      <c r="D4" s="1046"/>
      <c r="E4" s="1046"/>
      <c r="F4" s="1046"/>
      <c r="G4" s="1046"/>
      <c r="H4" s="1046"/>
      <c r="I4" s="1046"/>
      <c r="J4" s="1046"/>
      <c r="K4" s="1046"/>
      <c r="L4" s="113"/>
    </row>
    <row r="5" spans="1:12" ht="20.100000000000001" customHeight="1">
      <c r="A5" s="325"/>
      <c r="B5" s="325"/>
      <c r="C5" s="325"/>
      <c r="D5" s="325"/>
      <c r="E5" s="325"/>
      <c r="F5" s="325"/>
      <c r="G5" s="325"/>
      <c r="H5" s="325"/>
      <c r="I5" s="325"/>
      <c r="J5" s="325"/>
      <c r="K5" s="325"/>
      <c r="L5" s="113"/>
    </row>
    <row r="6" spans="1:12" ht="30" customHeight="1">
      <c r="A6" s="325"/>
      <c r="B6" s="820" t="s">
        <v>575</v>
      </c>
      <c r="C6" s="821"/>
      <c r="D6" s="822"/>
      <c r="E6" s="822"/>
      <c r="F6" s="822"/>
      <c r="G6" s="822"/>
      <c r="H6" s="822"/>
      <c r="I6" s="822"/>
      <c r="J6" s="822"/>
      <c r="K6" s="823"/>
      <c r="L6" s="113"/>
    </row>
    <row r="7" spans="1:12" ht="30" customHeight="1">
      <c r="A7" s="113"/>
      <c r="B7" s="464" t="s">
        <v>217</v>
      </c>
      <c r="C7" s="1613" t="s">
        <v>576</v>
      </c>
      <c r="D7" s="1613"/>
      <c r="E7" s="1613"/>
      <c r="F7" s="1613"/>
      <c r="G7" s="1613"/>
      <c r="H7" s="1613"/>
      <c r="I7" s="1613"/>
      <c r="J7" s="1613"/>
      <c r="K7" s="1614"/>
      <c r="L7" s="113"/>
    </row>
    <row r="8" spans="1:12" ht="30" customHeight="1">
      <c r="A8" s="113"/>
      <c r="B8" s="465" t="s">
        <v>577</v>
      </c>
      <c r="C8" s="1064" t="s">
        <v>578</v>
      </c>
      <c r="D8" s="1065"/>
      <c r="E8" s="1065"/>
      <c r="F8" s="1065"/>
      <c r="G8" s="1065"/>
      <c r="H8" s="1065"/>
      <c r="I8" s="1065"/>
      <c r="J8" s="1065"/>
      <c r="K8" s="1066"/>
      <c r="L8" s="113"/>
    </row>
    <row r="9" spans="1:12" ht="30" customHeight="1">
      <c r="A9" s="113"/>
      <c r="B9" s="466" t="s">
        <v>579</v>
      </c>
      <c r="C9" s="1064" t="s">
        <v>580</v>
      </c>
      <c r="D9" s="1065"/>
      <c r="E9" s="1065"/>
      <c r="F9" s="1065"/>
      <c r="G9" s="1065"/>
      <c r="H9" s="1065"/>
      <c r="I9" s="1065"/>
      <c r="J9" s="1065"/>
      <c r="K9" s="1066"/>
      <c r="L9" s="113"/>
    </row>
    <row r="10" spans="1:12" ht="18.75" customHeight="1">
      <c r="A10" s="113"/>
      <c r="B10" s="1609" t="s">
        <v>581</v>
      </c>
      <c r="C10" s="467"/>
      <c r="D10" s="113"/>
      <c r="E10" s="113"/>
      <c r="F10" s="113"/>
      <c r="G10" s="113"/>
      <c r="H10" s="113"/>
      <c r="I10" s="113"/>
      <c r="J10" s="113"/>
      <c r="K10" s="468"/>
      <c r="L10" s="113"/>
    </row>
    <row r="11" spans="1:12" ht="32.25" customHeight="1">
      <c r="A11" s="113"/>
      <c r="B11" s="1609"/>
      <c r="C11" s="467"/>
      <c r="D11" s="1611" t="s">
        <v>582</v>
      </c>
      <c r="E11" s="1611"/>
      <c r="F11" s="469"/>
      <c r="G11" s="470"/>
      <c r="H11" s="471" t="s">
        <v>19</v>
      </c>
      <c r="I11" s="463"/>
      <c r="J11" s="463"/>
      <c r="K11" s="468"/>
      <c r="L11" s="113"/>
    </row>
    <row r="12" spans="1:12" ht="20.25" customHeight="1">
      <c r="A12" s="113"/>
      <c r="B12" s="1610"/>
      <c r="C12" s="472"/>
      <c r="D12" s="473" t="s">
        <v>583</v>
      </c>
      <c r="E12" s="473"/>
      <c r="F12" s="474"/>
      <c r="G12" s="474"/>
      <c r="H12" s="474"/>
      <c r="I12" s="474"/>
      <c r="J12" s="474"/>
      <c r="K12" s="475"/>
      <c r="L12" s="113"/>
    </row>
    <row r="13" spans="1:12" ht="30" customHeight="1">
      <c r="A13" s="113"/>
      <c r="B13" s="96" t="s">
        <v>584</v>
      </c>
      <c r="C13" s="1064" t="s">
        <v>585</v>
      </c>
      <c r="D13" s="1065"/>
      <c r="E13" s="1065"/>
      <c r="F13" s="1065"/>
      <c r="G13" s="1065"/>
      <c r="H13" s="1065"/>
      <c r="I13" s="1065"/>
      <c r="J13" s="1065"/>
      <c r="K13" s="1066"/>
      <c r="L13" s="113"/>
    </row>
    <row r="14" spans="1:12">
      <c r="A14" s="113"/>
      <c r="B14" s="1616" t="s">
        <v>586</v>
      </c>
      <c r="C14" s="476"/>
      <c r="D14" s="477"/>
      <c r="E14" s="477"/>
      <c r="F14" s="477"/>
      <c r="G14" s="477"/>
      <c r="H14" s="477"/>
      <c r="I14" s="477"/>
      <c r="J14" s="477"/>
      <c r="K14" s="478"/>
      <c r="L14" s="113"/>
    </row>
    <row r="15" spans="1:12" ht="24.75" customHeight="1" thickBot="1">
      <c r="A15" s="113"/>
      <c r="B15" s="1609"/>
      <c r="C15" s="467"/>
      <c r="D15" s="97" t="s">
        <v>587</v>
      </c>
      <c r="E15" s="113"/>
      <c r="F15" s="113"/>
      <c r="G15" s="113"/>
      <c r="H15" s="113"/>
      <c r="I15" s="113"/>
      <c r="J15" s="113"/>
      <c r="K15" s="468"/>
      <c r="L15" s="113"/>
    </row>
    <row r="16" spans="1:12" ht="24" customHeight="1">
      <c r="A16" s="113"/>
      <c r="B16" s="1609"/>
      <c r="C16" s="467"/>
      <c r="D16" s="479"/>
      <c r="E16" s="1617" t="s">
        <v>588</v>
      </c>
      <c r="F16" s="1618"/>
      <c r="G16" s="481" t="s">
        <v>589</v>
      </c>
      <c r="H16" s="480"/>
      <c r="I16" s="482" t="s">
        <v>590</v>
      </c>
      <c r="J16" s="483"/>
      <c r="K16" s="468"/>
      <c r="L16" s="113"/>
    </row>
    <row r="17" spans="1:12" ht="24" customHeight="1">
      <c r="A17" s="113"/>
      <c r="B17" s="1609"/>
      <c r="C17" s="467"/>
      <c r="D17" s="484" t="s">
        <v>591</v>
      </c>
      <c r="E17" s="470"/>
      <c r="F17" s="94" t="s">
        <v>19</v>
      </c>
      <c r="G17" s="470"/>
      <c r="H17" s="95" t="s">
        <v>19</v>
      </c>
      <c r="I17" s="506">
        <f>E17+G17</f>
        <v>0</v>
      </c>
      <c r="J17" s="485" t="s">
        <v>19</v>
      </c>
      <c r="K17" s="468"/>
      <c r="L17" s="113"/>
    </row>
    <row r="18" spans="1:12" ht="24" customHeight="1" thickBot="1">
      <c r="A18" s="113"/>
      <c r="B18" s="1609"/>
      <c r="C18" s="467"/>
      <c r="D18" s="486" t="s">
        <v>592</v>
      </c>
      <c r="E18" s="470"/>
      <c r="F18" s="94" t="s">
        <v>593</v>
      </c>
      <c r="G18" s="470"/>
      <c r="H18" s="95" t="s">
        <v>593</v>
      </c>
      <c r="I18" s="487">
        <f>E18+G18</f>
        <v>0</v>
      </c>
      <c r="J18" s="824" t="s">
        <v>593</v>
      </c>
      <c r="K18" s="468"/>
      <c r="L18" s="113"/>
    </row>
    <row r="19" spans="1:12" ht="24.75" customHeight="1" thickBot="1">
      <c r="A19" s="113"/>
      <c r="B19" s="1609"/>
      <c r="C19" s="467"/>
      <c r="D19" s="97" t="s">
        <v>594</v>
      </c>
      <c r="E19" s="113"/>
      <c r="F19" s="113"/>
      <c r="G19" s="488"/>
      <c r="H19" s="488"/>
      <c r="I19" s="488"/>
      <c r="J19" s="488"/>
      <c r="K19" s="468"/>
      <c r="L19" s="113"/>
    </row>
    <row r="20" spans="1:12" ht="24" customHeight="1">
      <c r="A20" s="113"/>
      <c r="B20" s="1609"/>
      <c r="C20" s="467"/>
      <c r="D20" s="489"/>
      <c r="E20" s="490" t="s">
        <v>595</v>
      </c>
      <c r="F20" s="491"/>
      <c r="G20" s="462"/>
      <c r="H20" s="489"/>
      <c r="I20" s="490" t="s">
        <v>596</v>
      </c>
      <c r="J20" s="491"/>
      <c r="K20" s="468"/>
      <c r="L20" s="113"/>
    </row>
    <row r="21" spans="1:12" ht="24" customHeight="1">
      <c r="A21" s="113"/>
      <c r="B21" s="1609"/>
      <c r="C21" s="467"/>
      <c r="D21" s="492" t="s">
        <v>591</v>
      </c>
      <c r="E21" s="493"/>
      <c r="F21" s="485" t="s">
        <v>19</v>
      </c>
      <c r="G21" s="462"/>
      <c r="H21" s="492" t="s">
        <v>591</v>
      </c>
      <c r="I21" s="493"/>
      <c r="J21" s="485" t="s">
        <v>19</v>
      </c>
      <c r="K21" s="468"/>
      <c r="L21" s="113"/>
    </row>
    <row r="22" spans="1:12" ht="24" customHeight="1" thickBot="1">
      <c r="A22" s="113"/>
      <c r="B22" s="1609"/>
      <c r="C22" s="467"/>
      <c r="D22" s="494" t="s">
        <v>592</v>
      </c>
      <c r="E22" s="495"/>
      <c r="F22" s="824" t="s">
        <v>593</v>
      </c>
      <c r="G22" s="462"/>
      <c r="H22" s="494" t="s">
        <v>592</v>
      </c>
      <c r="I22" s="495"/>
      <c r="J22" s="824" t="s">
        <v>593</v>
      </c>
      <c r="K22" s="468"/>
      <c r="L22" s="113"/>
    </row>
    <row r="23" spans="1:12" ht="29.25" customHeight="1" thickBot="1">
      <c r="A23" s="113"/>
      <c r="B23" s="1609"/>
      <c r="C23" s="467"/>
      <c r="D23" s="97" t="s">
        <v>597</v>
      </c>
      <c r="E23" s="488"/>
      <c r="F23" s="488"/>
      <c r="G23" s="488"/>
      <c r="H23" s="488"/>
      <c r="I23" s="488"/>
      <c r="J23" s="488"/>
      <c r="K23" s="468"/>
      <c r="L23" s="113"/>
    </row>
    <row r="24" spans="1:12" ht="24" customHeight="1">
      <c r="A24" s="113"/>
      <c r="B24" s="1609"/>
      <c r="C24" s="467"/>
      <c r="D24" s="488"/>
      <c r="E24" s="488"/>
      <c r="F24" s="488"/>
      <c r="G24" s="488"/>
      <c r="H24" s="489"/>
      <c r="I24" s="490" t="s">
        <v>598</v>
      </c>
      <c r="J24" s="491"/>
      <c r="K24" s="468"/>
      <c r="L24" s="113"/>
    </row>
    <row r="25" spans="1:12" ht="24" customHeight="1">
      <c r="A25" s="113"/>
      <c r="B25" s="1609"/>
      <c r="C25" s="467"/>
      <c r="D25" s="488"/>
      <c r="E25" s="488"/>
      <c r="F25" s="488"/>
      <c r="G25" s="488"/>
      <c r="H25" s="492" t="s">
        <v>591</v>
      </c>
      <c r="I25" s="94">
        <f>I17+E21+I21</f>
        <v>0</v>
      </c>
      <c r="J25" s="485" t="s">
        <v>19</v>
      </c>
      <c r="K25" s="468"/>
      <c r="L25" s="113"/>
    </row>
    <row r="26" spans="1:12" ht="24" customHeight="1" thickBot="1">
      <c r="A26" s="113"/>
      <c r="B26" s="1609"/>
      <c r="C26" s="467"/>
      <c r="D26" s="496"/>
      <c r="E26" s="462"/>
      <c r="F26" s="496"/>
      <c r="G26" s="462"/>
      <c r="H26" s="494" t="s">
        <v>592</v>
      </c>
      <c r="I26" s="497">
        <f>I18+E22+I22</f>
        <v>0</v>
      </c>
      <c r="J26" s="824" t="s">
        <v>593</v>
      </c>
      <c r="K26" s="468"/>
      <c r="L26" s="113"/>
    </row>
    <row r="27" spans="1:12" ht="15.75" customHeight="1">
      <c r="A27" s="113"/>
      <c r="B27" s="1609"/>
      <c r="C27" s="467"/>
      <c r="D27" s="496"/>
      <c r="E27" s="462"/>
      <c r="F27" s="496"/>
      <c r="G27" s="462"/>
      <c r="H27" s="488"/>
      <c r="I27" s="488"/>
      <c r="J27" s="488"/>
      <c r="K27" s="468"/>
      <c r="L27" s="113"/>
    </row>
    <row r="28" spans="1:12" ht="29.25" customHeight="1" thickBot="1">
      <c r="A28" s="113"/>
      <c r="B28" s="1609"/>
      <c r="C28" s="498"/>
      <c r="D28" s="499" t="s">
        <v>599</v>
      </c>
      <c r="E28" s="500"/>
      <c r="F28" s="500"/>
      <c r="G28" s="500"/>
      <c r="H28" s="500"/>
      <c r="I28" s="500"/>
      <c r="J28" s="500"/>
      <c r="K28" s="501"/>
      <c r="L28" s="113"/>
    </row>
    <row r="29" spans="1:12" ht="29.25" customHeight="1">
      <c r="A29" s="113"/>
      <c r="B29" s="1609"/>
      <c r="C29" s="467"/>
      <c r="D29" s="113"/>
      <c r="E29" s="113"/>
      <c r="F29" s="502"/>
      <c r="G29" s="1619" t="s">
        <v>600</v>
      </c>
      <c r="H29" s="1620"/>
      <c r="I29" s="1621" t="s">
        <v>359</v>
      </c>
      <c r="J29" s="1620"/>
      <c r="K29" s="468"/>
      <c r="L29" s="113"/>
    </row>
    <row r="30" spans="1:12" ht="29.25" customHeight="1">
      <c r="A30" s="113"/>
      <c r="B30" s="1609"/>
      <c r="C30" s="467"/>
      <c r="D30" s="503"/>
      <c r="E30" s="503"/>
      <c r="F30" s="504" t="s">
        <v>591</v>
      </c>
      <c r="G30" s="505"/>
      <c r="H30" s="95" t="s">
        <v>19</v>
      </c>
      <c r="I30" s="506">
        <f>G30</f>
        <v>0</v>
      </c>
      <c r="J30" s="485" t="s">
        <v>19</v>
      </c>
      <c r="K30" s="468"/>
      <c r="L30" s="113"/>
    </row>
    <row r="31" spans="1:12" ht="29.25" customHeight="1" thickBot="1">
      <c r="A31" s="113"/>
      <c r="B31" s="1609"/>
      <c r="C31" s="467"/>
      <c r="D31" s="496"/>
      <c r="E31" s="496"/>
      <c r="F31" s="507" t="s">
        <v>592</v>
      </c>
      <c r="G31" s="825"/>
      <c r="H31" s="826" t="s">
        <v>593</v>
      </c>
      <c r="I31" s="487">
        <f>G31</f>
        <v>0</v>
      </c>
      <c r="J31" s="824" t="s">
        <v>593</v>
      </c>
      <c r="K31" s="468"/>
      <c r="L31" s="113"/>
    </row>
    <row r="32" spans="1:12" ht="29.25" customHeight="1">
      <c r="A32" s="113"/>
      <c r="B32" s="1609"/>
      <c r="C32" s="827"/>
      <c r="D32" s="828"/>
      <c r="E32" s="829" t="s">
        <v>937</v>
      </c>
      <c r="F32" s="830"/>
      <c r="G32" s="830"/>
      <c r="H32" s="830"/>
      <c r="I32" s="830"/>
      <c r="J32" s="830"/>
      <c r="K32" s="831"/>
      <c r="L32" s="113"/>
    </row>
    <row r="33" spans="1:12" ht="29.25" customHeight="1">
      <c r="A33" s="113"/>
      <c r="B33" s="1609"/>
      <c r="C33" s="467"/>
      <c r="D33" s="1622" t="s">
        <v>601</v>
      </c>
      <c r="E33" s="1623"/>
      <c r="F33" s="1623"/>
      <c r="G33" s="1623"/>
      <c r="H33" s="1624"/>
      <c r="I33" s="1625" t="str">
        <f>IF(I26&lt;=I31,"可","不可")</f>
        <v>可</v>
      </c>
      <c r="J33" s="1626"/>
      <c r="K33" s="468"/>
      <c r="L33" s="113"/>
    </row>
    <row r="34" spans="1:12">
      <c r="A34" s="113"/>
      <c r="B34" s="1610"/>
      <c r="C34" s="472"/>
      <c r="D34" s="474"/>
      <c r="E34" s="474"/>
      <c r="F34" s="474"/>
      <c r="G34" s="474"/>
      <c r="H34" s="474"/>
      <c r="I34" s="474"/>
      <c r="J34" s="474"/>
      <c r="K34" s="475"/>
      <c r="L34" s="113"/>
    </row>
    <row r="35" spans="1:12">
      <c r="A35" s="113"/>
      <c r="B35" s="477"/>
      <c r="C35" s="477"/>
      <c r="D35" s="477"/>
      <c r="E35" s="477"/>
      <c r="F35" s="477"/>
      <c r="G35" s="477"/>
      <c r="H35" s="477"/>
      <c r="I35" s="477"/>
      <c r="J35" s="477"/>
      <c r="K35" s="477"/>
      <c r="L35" s="113"/>
    </row>
    <row r="36" spans="1:12" ht="17.25" customHeight="1">
      <c r="A36" s="113"/>
      <c r="B36" s="1615" t="s">
        <v>602</v>
      </c>
      <c r="C36" s="1615"/>
      <c r="D36" s="1615"/>
      <c r="E36" s="1615"/>
      <c r="F36" s="1615"/>
      <c r="G36" s="1615"/>
      <c r="H36" s="1615"/>
      <c r="I36" s="1615"/>
      <c r="J36" s="1615"/>
      <c r="K36" s="1615"/>
      <c r="L36" s="113"/>
    </row>
    <row r="37" spans="1:12" ht="17.25" customHeight="1">
      <c r="A37" s="113"/>
      <c r="B37" s="1615"/>
      <c r="C37" s="1615"/>
      <c r="D37" s="1615"/>
      <c r="E37" s="1615"/>
      <c r="F37" s="1615"/>
      <c r="G37" s="1615"/>
      <c r="H37" s="1615"/>
      <c r="I37" s="1615"/>
      <c r="J37" s="1615"/>
      <c r="K37" s="1615"/>
      <c r="L37" s="113"/>
    </row>
    <row r="38" spans="1:12" ht="17.25" customHeight="1">
      <c r="A38" s="113"/>
      <c r="B38" s="1615"/>
      <c r="C38" s="1615"/>
      <c r="D38" s="1615"/>
      <c r="E38" s="1615"/>
      <c r="F38" s="1615"/>
      <c r="G38" s="1615"/>
      <c r="H38" s="1615"/>
      <c r="I38" s="1615"/>
      <c r="J38" s="1615"/>
      <c r="K38" s="1615"/>
      <c r="L38" s="113"/>
    </row>
    <row r="39" spans="1:12" ht="17.25" customHeight="1">
      <c r="A39" s="113"/>
      <c r="B39" s="1615"/>
      <c r="C39" s="1615"/>
      <c r="D39" s="1615"/>
      <c r="E39" s="1615"/>
      <c r="F39" s="1615"/>
      <c r="G39" s="1615"/>
      <c r="H39" s="1615"/>
      <c r="I39" s="1615"/>
      <c r="J39" s="1615"/>
      <c r="K39" s="1615"/>
      <c r="L39" s="113"/>
    </row>
    <row r="40" spans="1:12" ht="17.25" customHeight="1">
      <c r="A40" s="113"/>
      <c r="B40" s="1615"/>
      <c r="C40" s="1615"/>
      <c r="D40" s="1615"/>
      <c r="E40" s="1615"/>
      <c r="F40" s="1615"/>
      <c r="G40" s="1615"/>
      <c r="H40" s="1615"/>
      <c r="I40" s="1615"/>
      <c r="J40" s="1615"/>
      <c r="K40" s="1615"/>
      <c r="L40" s="113"/>
    </row>
    <row r="41" spans="1:12" ht="17.25" customHeight="1">
      <c r="A41" s="113"/>
      <c r="B41" s="1615"/>
      <c r="C41" s="1615"/>
      <c r="D41" s="1615"/>
      <c r="E41" s="1615"/>
      <c r="F41" s="1615"/>
      <c r="G41" s="1615"/>
      <c r="H41" s="1615"/>
      <c r="I41" s="1615"/>
      <c r="J41" s="1615"/>
      <c r="K41" s="1615"/>
      <c r="L41" s="113"/>
    </row>
    <row r="42" spans="1:12" ht="17.25" customHeight="1">
      <c r="A42" s="113"/>
      <c r="B42" s="508"/>
      <c r="C42" s="508"/>
      <c r="D42" s="508"/>
      <c r="E42" s="508"/>
      <c r="F42" s="508"/>
      <c r="G42" s="508"/>
      <c r="H42" s="508"/>
      <c r="I42" s="508"/>
      <c r="J42" s="508"/>
      <c r="K42" s="508"/>
      <c r="L42" s="113"/>
    </row>
    <row r="46" spans="1:12">
      <c r="B46" s="509"/>
    </row>
    <row r="47" spans="1:12">
      <c r="B47" s="317"/>
    </row>
    <row r="48" spans="1:12">
      <c r="B48" s="317"/>
    </row>
    <row r="49" spans="2:2">
      <c r="B49" s="317"/>
    </row>
    <row r="50" spans="2:2">
      <c r="B50" s="317"/>
    </row>
    <row r="51" spans="2:2">
      <c r="B51" s="317"/>
    </row>
  </sheetData>
  <mergeCells count="15">
    <mergeCell ref="B36:K41"/>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3"/>
  <pageMargins left="0.70866141732283472" right="0.70866141732283472" top="0.74803149606299213" bottom="0.74803149606299213" header="0.31496062992125984" footer="0.31496062992125984"/>
  <pageSetup paperSize="9" scale="75" orientation="portrait"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7D563-BD57-4462-A192-66ED439B09A2}">
  <sheetPr>
    <tabColor rgb="FF0070C0"/>
    <pageSetUpPr fitToPage="1"/>
  </sheetPr>
  <dimension ref="A1:CY45"/>
  <sheetViews>
    <sheetView view="pageBreakPreview" topLeftCell="C1" zoomScaleNormal="115" zoomScaleSheetLayoutView="100" workbookViewId="0">
      <selection activeCell="B7" sqref="B7:B15"/>
    </sheetView>
  </sheetViews>
  <sheetFormatPr defaultColWidth="8" defaultRowHeight="12"/>
  <cols>
    <col min="1" max="2" width="1.59765625" style="380" hidden="1" customWidth="1"/>
    <col min="3" max="18" width="1.59765625" style="380" customWidth="1"/>
    <col min="19" max="72" width="2" style="380" customWidth="1"/>
    <col min="73" max="83" width="1.59765625" style="380" customWidth="1"/>
    <col min="84" max="107" width="1.69921875" style="380" customWidth="1"/>
    <col min="108" max="16384" width="8" style="380"/>
  </cols>
  <sheetData>
    <row r="1" spans="1:103" ht="54" customHeight="1">
      <c r="A1" s="379"/>
      <c r="C1" s="379" t="s">
        <v>603</v>
      </c>
    </row>
    <row r="2" spans="1:103" ht="13.95" customHeight="1">
      <c r="BE2" s="510"/>
      <c r="BF2" s="510"/>
      <c r="BG2" s="510"/>
      <c r="BH2" s="510"/>
      <c r="BI2" s="510"/>
      <c r="BJ2" s="510"/>
      <c r="BK2" s="510"/>
      <c r="BL2" s="379"/>
      <c r="BM2" s="379"/>
      <c r="BN2" s="379"/>
      <c r="BO2" s="1516" t="s">
        <v>472</v>
      </c>
      <c r="BP2" s="1516"/>
      <c r="BQ2" s="1516"/>
      <c r="BR2" s="1520"/>
      <c r="BS2" s="1520"/>
      <c r="BT2" s="1516" t="s">
        <v>473</v>
      </c>
      <c r="BU2" s="1516"/>
      <c r="BV2" s="1520"/>
      <c r="BW2" s="1520"/>
      <c r="BX2" s="1516" t="s">
        <v>474</v>
      </c>
      <c r="BY2" s="1516"/>
      <c r="BZ2" s="1520"/>
      <c r="CA2" s="1520"/>
      <c r="CB2" s="1516" t="s">
        <v>475</v>
      </c>
      <c r="CC2" s="1516"/>
    </row>
    <row r="3" spans="1:103" ht="13.95" customHeight="1">
      <c r="CJ3" s="511"/>
    </row>
    <row r="4" spans="1:103" ht="13.95" customHeight="1">
      <c r="T4" s="380" t="s">
        <v>476</v>
      </c>
    </row>
    <row r="5" spans="1:103" ht="13.95" customHeight="1">
      <c r="BY5" s="384" t="str">
        <f>IF(COUNTIF(BY1:CA3,"○")&gt;1,"いずれか１つを選択してください。","")</f>
        <v/>
      </c>
    </row>
    <row r="6" spans="1:103" ht="13.95" customHeight="1">
      <c r="E6" s="380" t="s">
        <v>477</v>
      </c>
      <c r="AX6" s="380" t="s">
        <v>478</v>
      </c>
      <c r="CH6" s="385"/>
      <c r="CJ6" s="511"/>
    </row>
    <row r="7" spans="1:103" ht="13.95" customHeight="1">
      <c r="G7" s="1517" t="s">
        <v>479</v>
      </c>
      <c r="H7" s="1517"/>
      <c r="I7" s="1517"/>
      <c r="J7" s="1517"/>
      <c r="K7" s="1517"/>
      <c r="L7" s="1517"/>
      <c r="M7" s="1517"/>
      <c r="N7" s="1517"/>
      <c r="O7" s="1632"/>
      <c r="P7" s="1633"/>
      <c r="Q7" s="1633"/>
      <c r="R7" s="1633"/>
      <c r="S7" s="1633"/>
      <c r="T7" s="1633"/>
      <c r="U7" s="1633"/>
      <c r="V7" s="1633"/>
      <c r="W7" s="1633"/>
      <c r="X7" s="1633"/>
      <c r="Y7" s="1633"/>
      <c r="Z7" s="1633"/>
      <c r="AA7" s="1633"/>
      <c r="AB7" s="1633"/>
      <c r="AC7" s="1633"/>
      <c r="AD7" s="1633"/>
      <c r="AE7" s="1633"/>
      <c r="AF7" s="1633"/>
      <c r="AG7" s="1633"/>
      <c r="AH7" s="1633"/>
      <c r="AI7" s="1633"/>
      <c r="AJ7" s="1634"/>
      <c r="AK7" s="382"/>
      <c r="AL7" s="382"/>
      <c r="AM7" s="382"/>
      <c r="AN7" s="382"/>
      <c r="AO7" s="382"/>
      <c r="AP7" s="382"/>
      <c r="AQ7" s="382"/>
      <c r="AR7" s="382"/>
      <c r="AS7" s="382"/>
      <c r="AZ7" s="1631"/>
      <c r="BA7" s="1631"/>
      <c r="BB7" s="1631"/>
      <c r="BC7" s="1517" t="s">
        <v>480</v>
      </c>
      <c r="BD7" s="1517"/>
      <c r="BE7" s="1517"/>
      <c r="BF7" s="1517"/>
      <c r="BG7" s="1517"/>
      <c r="BH7" s="1517"/>
      <c r="BI7" s="1517"/>
      <c r="BJ7" s="1517"/>
      <c r="BK7" s="1517"/>
      <c r="BL7" s="1517"/>
      <c r="BM7" s="1517"/>
      <c r="BN7" s="1517"/>
      <c r="CH7" s="385"/>
      <c r="CJ7" s="379"/>
    </row>
    <row r="8" spans="1:103" ht="13.95" customHeight="1">
      <c r="G8" s="1517" t="s">
        <v>481</v>
      </c>
      <c r="H8" s="1517"/>
      <c r="I8" s="1517"/>
      <c r="J8" s="1517"/>
      <c r="K8" s="1517"/>
      <c r="L8" s="1517"/>
      <c r="M8" s="1517"/>
      <c r="N8" s="1517"/>
      <c r="O8" s="1632"/>
      <c r="P8" s="1633"/>
      <c r="Q8" s="1633"/>
      <c r="R8" s="1633"/>
      <c r="S8" s="1633"/>
      <c r="T8" s="1633"/>
      <c r="U8" s="1633"/>
      <c r="V8" s="1633"/>
      <c r="W8" s="1633"/>
      <c r="X8" s="1633"/>
      <c r="Y8" s="1633"/>
      <c r="Z8" s="1633"/>
      <c r="AA8" s="1633"/>
      <c r="AB8" s="1633"/>
      <c r="AC8" s="1633"/>
      <c r="AD8" s="1633"/>
      <c r="AE8" s="1633"/>
      <c r="AF8" s="1633"/>
      <c r="AG8" s="1633"/>
      <c r="AH8" s="1633"/>
      <c r="AI8" s="1633"/>
      <c r="AJ8" s="1634"/>
      <c r="AK8" s="382"/>
      <c r="AL8" s="382"/>
      <c r="AM8" s="382"/>
      <c r="AN8" s="382"/>
      <c r="AO8" s="382"/>
      <c r="AP8" s="382"/>
      <c r="AQ8" s="382"/>
      <c r="AR8" s="382"/>
      <c r="AS8" s="382"/>
      <c r="AZ8" s="1631"/>
      <c r="BA8" s="1631"/>
      <c r="BB8" s="1631"/>
      <c r="BC8" s="1517" t="s">
        <v>482</v>
      </c>
      <c r="BD8" s="1517"/>
      <c r="BE8" s="1517"/>
      <c r="BF8" s="1517"/>
      <c r="BG8" s="1517"/>
      <c r="BH8" s="1517"/>
      <c r="BI8" s="1517"/>
      <c r="BJ8" s="1517"/>
      <c r="BK8" s="1517"/>
      <c r="BL8" s="1517"/>
      <c r="BM8" s="1517"/>
      <c r="BN8" s="1517"/>
      <c r="BO8" s="510"/>
      <c r="BP8" s="510"/>
      <c r="BQ8" s="510"/>
      <c r="BR8" s="379"/>
      <c r="BS8" s="379"/>
      <c r="BT8" s="379"/>
      <c r="BU8" s="379"/>
      <c r="BV8" s="379"/>
      <c r="BW8" s="379"/>
      <c r="BX8" s="379"/>
      <c r="BY8" s="379"/>
      <c r="BZ8" s="379"/>
      <c r="CA8" s="379"/>
      <c r="CB8" s="379"/>
      <c r="CC8" s="379"/>
      <c r="CH8" s="385"/>
      <c r="CJ8" s="379"/>
    </row>
    <row r="9" spans="1:103" ht="13.95" customHeight="1">
      <c r="G9" s="1517" t="s">
        <v>483</v>
      </c>
      <c r="H9" s="1517"/>
      <c r="I9" s="1517"/>
      <c r="J9" s="1517"/>
      <c r="K9" s="1517"/>
      <c r="L9" s="1517"/>
      <c r="M9" s="1517"/>
      <c r="N9" s="1517"/>
      <c r="O9" s="1627"/>
      <c r="P9" s="1627"/>
      <c r="Q9" s="1627"/>
      <c r="R9" s="1627"/>
      <c r="S9" s="1627"/>
      <c r="T9" s="1627"/>
      <c r="U9" s="1627"/>
      <c r="V9" s="1627"/>
      <c r="W9" s="1627"/>
      <c r="X9" s="1627"/>
      <c r="Y9" s="1627"/>
      <c r="Z9" s="1627"/>
      <c r="AA9" s="1627"/>
      <c r="AB9" s="1627"/>
      <c r="AC9" s="1528" t="s">
        <v>484</v>
      </c>
      <c r="AD9" s="1526"/>
      <c r="AE9" s="1526"/>
      <c r="AF9" s="1527"/>
      <c r="AG9" s="1628"/>
      <c r="AH9" s="1629"/>
      <c r="AI9" s="1629"/>
      <c r="AJ9" s="1630"/>
      <c r="AK9" s="382"/>
      <c r="AL9" s="382"/>
      <c r="AM9" s="382"/>
      <c r="AN9" s="382"/>
      <c r="AO9" s="382"/>
      <c r="AP9" s="382"/>
      <c r="AQ9" s="382"/>
      <c r="AR9" s="382"/>
      <c r="AS9" s="382"/>
      <c r="AZ9" s="1631"/>
      <c r="BA9" s="1631"/>
      <c r="BB9" s="1631"/>
      <c r="BC9" s="1517" t="s">
        <v>604</v>
      </c>
      <c r="BD9" s="1517"/>
      <c r="BE9" s="1517"/>
      <c r="BF9" s="1517"/>
      <c r="BG9" s="1517"/>
      <c r="BH9" s="1517"/>
      <c r="BI9" s="1517"/>
      <c r="BJ9" s="1517"/>
      <c r="BK9" s="1517"/>
      <c r="BL9" s="1517"/>
      <c r="BM9" s="1517"/>
      <c r="BN9" s="1517"/>
      <c r="BO9" s="510"/>
      <c r="BP9" s="510"/>
      <c r="BQ9" s="510"/>
      <c r="BR9" s="379"/>
      <c r="BS9" s="379"/>
      <c r="BT9" s="379"/>
      <c r="BU9" s="379"/>
      <c r="BV9" s="379"/>
      <c r="BW9" s="379"/>
      <c r="BX9" s="379"/>
      <c r="BY9" s="379"/>
      <c r="BZ9" s="379"/>
      <c r="CA9" s="379"/>
      <c r="CB9" s="379"/>
      <c r="CC9" s="379"/>
      <c r="CJ9" s="379"/>
      <c r="CK9" s="379"/>
      <c r="CL9" s="379"/>
      <c r="CM9" s="379"/>
      <c r="CN9" s="387"/>
      <c r="CO9" s="387"/>
      <c r="CP9" s="387"/>
      <c r="CQ9" s="379"/>
      <c r="CR9" s="379"/>
      <c r="CS9" s="379"/>
      <c r="CT9" s="379"/>
      <c r="CU9" s="379"/>
      <c r="CV9" s="379"/>
      <c r="CW9" s="512"/>
      <c r="CX9" s="512"/>
      <c r="CY9" s="512"/>
    </row>
    <row r="10" spans="1:103" ht="13.95" customHeight="1">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Y10" s="382"/>
      <c r="AZ10" s="513" t="s">
        <v>486</v>
      </c>
      <c r="BA10" s="382"/>
      <c r="BB10" s="382"/>
      <c r="BC10" s="382"/>
      <c r="BD10" s="382"/>
      <c r="BE10" s="382"/>
      <c r="BF10" s="382"/>
      <c r="BG10" s="382"/>
      <c r="BH10" s="382"/>
      <c r="BI10" s="382"/>
      <c r="BJ10" s="382"/>
      <c r="BO10" s="510"/>
      <c r="BP10" s="510"/>
      <c r="BQ10" s="510"/>
      <c r="BR10" s="379"/>
      <c r="BS10" s="379"/>
      <c r="BT10" s="379"/>
      <c r="BU10" s="379"/>
      <c r="BV10" s="379"/>
      <c r="BW10" s="379"/>
      <c r="BX10" s="379"/>
      <c r="BY10" s="379"/>
      <c r="BZ10" s="379"/>
      <c r="CA10" s="379"/>
      <c r="CB10" s="379"/>
      <c r="CC10" s="379"/>
      <c r="CG10" s="382"/>
    </row>
    <row r="11" spans="1:103" ht="13.95" customHeight="1" thickBot="1">
      <c r="G11" s="384"/>
      <c r="AT11" s="385"/>
      <c r="BU11" s="382"/>
      <c r="BV11" s="382"/>
      <c r="BW11" s="382"/>
      <c r="BX11" s="382"/>
      <c r="BY11" s="382"/>
      <c r="BZ11" s="382"/>
      <c r="CA11" s="382"/>
    </row>
    <row r="12" spans="1:103" ht="13.95" customHeight="1" thickBot="1">
      <c r="E12" s="380" t="s">
        <v>605</v>
      </c>
      <c r="S12" s="1635" t="s">
        <v>606</v>
      </c>
      <c r="T12" s="1636"/>
      <c r="U12" s="1636"/>
      <c r="V12" s="1636"/>
      <c r="W12" s="1636"/>
      <c r="X12" s="1636"/>
      <c r="Y12" s="1636"/>
      <c r="Z12" s="1636"/>
      <c r="AA12" s="1636"/>
      <c r="AB12" s="1636"/>
      <c r="AC12" s="1636"/>
      <c r="AD12" s="1636"/>
      <c r="AE12" s="1636"/>
      <c r="AF12" s="1636"/>
      <c r="AG12" s="1636"/>
      <c r="AH12" s="1636"/>
      <c r="AI12" s="1636"/>
      <c r="AJ12" s="1636"/>
      <c r="AK12" s="1636"/>
      <c r="AL12" s="1636"/>
      <c r="AM12" s="1636"/>
      <c r="AN12" s="1636"/>
      <c r="AO12" s="1636"/>
      <c r="AP12" s="1636"/>
      <c r="AQ12" s="1636"/>
      <c r="AR12" s="1636"/>
      <c r="AS12" s="1636"/>
      <c r="AT12" s="1636"/>
      <c r="AU12" s="1636"/>
      <c r="AV12" s="1636"/>
      <c r="AW12" s="1636"/>
      <c r="AX12" s="1636"/>
      <c r="AY12" s="1636"/>
      <c r="AZ12" s="1636"/>
      <c r="BA12" s="1636"/>
      <c r="BB12" s="1636"/>
      <c r="BC12" s="1636"/>
      <c r="BD12" s="1636"/>
      <c r="BE12" s="1636"/>
      <c r="BF12" s="1636"/>
      <c r="BG12" s="1636"/>
      <c r="BH12" s="1636"/>
      <c r="BI12" s="1636"/>
      <c r="BJ12" s="1636"/>
      <c r="BK12" s="1636"/>
      <c r="BL12" s="1636"/>
      <c r="BM12" s="1636"/>
      <c r="BN12" s="1636"/>
      <c r="BO12" s="1636"/>
      <c r="BP12" s="1636"/>
      <c r="BQ12" s="1636"/>
      <c r="BR12" s="1636"/>
      <c r="BS12" s="1636"/>
      <c r="BT12" s="1636"/>
      <c r="BU12" s="1636"/>
      <c r="BV12" s="1636"/>
      <c r="BW12" s="1636"/>
      <c r="BX12" s="1636"/>
      <c r="BY12" s="1637"/>
    </row>
    <row r="13" spans="1:103" ht="13.95" customHeight="1" thickBot="1">
      <c r="S13" s="1638" t="s">
        <v>607</v>
      </c>
      <c r="T13" s="1639"/>
      <c r="U13" s="1639"/>
      <c r="V13" s="1639"/>
      <c r="W13" s="1639"/>
      <c r="X13" s="1639"/>
      <c r="Y13" s="1639"/>
      <c r="Z13" s="1639"/>
      <c r="AA13" s="1640"/>
      <c r="AB13" s="1638" t="s">
        <v>608</v>
      </c>
      <c r="AC13" s="1639"/>
      <c r="AD13" s="1639"/>
      <c r="AE13" s="1639"/>
      <c r="AF13" s="1639"/>
      <c r="AG13" s="1639"/>
      <c r="AH13" s="1639"/>
      <c r="AI13" s="1639"/>
      <c r="AJ13" s="1640"/>
      <c r="AK13" s="1638" t="s">
        <v>609</v>
      </c>
      <c r="AL13" s="1639"/>
      <c r="AM13" s="1639"/>
      <c r="AN13" s="1639"/>
      <c r="AO13" s="1639"/>
      <c r="AP13" s="1639"/>
      <c r="AQ13" s="1639"/>
      <c r="AR13" s="1639"/>
      <c r="AS13" s="1640"/>
      <c r="AT13" s="1639" t="s">
        <v>610</v>
      </c>
      <c r="AU13" s="1639"/>
      <c r="AV13" s="1639"/>
      <c r="AW13" s="1639"/>
      <c r="AX13" s="1639"/>
      <c r="AY13" s="1639"/>
      <c r="AZ13" s="1639"/>
      <c r="BA13" s="1639"/>
      <c r="BB13" s="1639"/>
      <c r="BC13" s="1638" t="s">
        <v>611</v>
      </c>
      <c r="BD13" s="1639"/>
      <c r="BE13" s="1639"/>
      <c r="BF13" s="1639"/>
      <c r="BG13" s="1639"/>
      <c r="BH13" s="1639"/>
      <c r="BI13" s="1639"/>
      <c r="BJ13" s="1639"/>
      <c r="BK13" s="1640"/>
      <c r="BL13" s="1638" t="s">
        <v>612</v>
      </c>
      <c r="BM13" s="1639"/>
      <c r="BN13" s="1639"/>
      <c r="BO13" s="1639"/>
      <c r="BP13" s="1639"/>
      <c r="BQ13" s="1639"/>
      <c r="BR13" s="1639"/>
      <c r="BS13" s="1639"/>
      <c r="BT13" s="1640"/>
      <c r="BU13" s="1641" t="s">
        <v>504</v>
      </c>
      <c r="BV13" s="1642"/>
      <c r="BW13" s="1642"/>
      <c r="BX13" s="1642"/>
      <c r="BY13" s="1643"/>
    </row>
    <row r="14" spans="1:103" ht="21.75" customHeight="1">
      <c r="G14" s="1655"/>
      <c r="H14" s="1656"/>
      <c r="I14" s="1656"/>
      <c r="J14" s="1656"/>
      <c r="K14" s="1656"/>
      <c r="L14" s="1656"/>
      <c r="M14" s="1656" t="s">
        <v>502</v>
      </c>
      <c r="N14" s="1656"/>
      <c r="O14" s="1656"/>
      <c r="P14" s="1656"/>
      <c r="Q14" s="1656"/>
      <c r="R14" s="1658"/>
      <c r="S14" s="1649" t="s">
        <v>613</v>
      </c>
      <c r="T14" s="1649"/>
      <c r="U14" s="1649"/>
      <c r="V14" s="1649"/>
      <c r="W14" s="1649"/>
      <c r="X14" s="1650"/>
      <c r="Y14" s="1660" t="s">
        <v>614</v>
      </c>
      <c r="Z14" s="1661"/>
      <c r="AA14" s="1662"/>
      <c r="AB14" s="1648" t="s">
        <v>613</v>
      </c>
      <c r="AC14" s="1649"/>
      <c r="AD14" s="1649"/>
      <c r="AE14" s="1649"/>
      <c r="AF14" s="1649"/>
      <c r="AG14" s="1650"/>
      <c r="AH14" s="1651" t="s">
        <v>615</v>
      </c>
      <c r="AI14" s="1649"/>
      <c r="AJ14" s="1652"/>
      <c r="AK14" s="1648" t="s">
        <v>613</v>
      </c>
      <c r="AL14" s="1649"/>
      <c r="AM14" s="1649"/>
      <c r="AN14" s="1649"/>
      <c r="AO14" s="1649"/>
      <c r="AP14" s="1650"/>
      <c r="AQ14" s="1651" t="s">
        <v>615</v>
      </c>
      <c r="AR14" s="1649"/>
      <c r="AS14" s="1652"/>
      <c r="AT14" s="1648" t="s">
        <v>613</v>
      </c>
      <c r="AU14" s="1649"/>
      <c r="AV14" s="1649"/>
      <c r="AW14" s="1649"/>
      <c r="AX14" s="1649"/>
      <c r="AY14" s="1650"/>
      <c r="AZ14" s="1651" t="s">
        <v>615</v>
      </c>
      <c r="BA14" s="1649"/>
      <c r="BB14" s="1649"/>
      <c r="BC14" s="1648" t="s">
        <v>613</v>
      </c>
      <c r="BD14" s="1649"/>
      <c r="BE14" s="1649"/>
      <c r="BF14" s="1649"/>
      <c r="BG14" s="1649"/>
      <c r="BH14" s="1650"/>
      <c r="BI14" s="1651" t="s">
        <v>615</v>
      </c>
      <c r="BJ14" s="1649"/>
      <c r="BK14" s="1652"/>
      <c r="BL14" s="1648" t="s">
        <v>613</v>
      </c>
      <c r="BM14" s="1649"/>
      <c r="BN14" s="1649"/>
      <c r="BO14" s="1649"/>
      <c r="BP14" s="1649"/>
      <c r="BQ14" s="1650"/>
      <c r="BR14" s="1651" t="s">
        <v>615</v>
      </c>
      <c r="BS14" s="1649"/>
      <c r="BT14" s="1652"/>
      <c r="BU14" s="1644"/>
      <c r="BV14" s="1516"/>
      <c r="BW14" s="1516"/>
      <c r="BX14" s="1516"/>
      <c r="BY14" s="1645"/>
    </row>
    <row r="15" spans="1:103" ht="21.75" customHeight="1">
      <c r="G15" s="1657"/>
      <c r="H15" s="1517"/>
      <c r="I15" s="1517"/>
      <c r="J15" s="1517"/>
      <c r="K15" s="1517"/>
      <c r="L15" s="1517"/>
      <c r="M15" s="1517"/>
      <c r="N15" s="1517"/>
      <c r="O15" s="1517"/>
      <c r="P15" s="1517"/>
      <c r="Q15" s="1517"/>
      <c r="R15" s="1659"/>
      <c r="S15" s="1653"/>
      <c r="T15" s="1653"/>
      <c r="U15" s="1666"/>
      <c r="V15" s="1667" t="s">
        <v>616</v>
      </c>
      <c r="W15" s="1668"/>
      <c r="X15" s="1669"/>
      <c r="Y15" s="1663"/>
      <c r="Z15" s="1664"/>
      <c r="AA15" s="1665"/>
      <c r="AB15" s="1670"/>
      <c r="AC15" s="1653"/>
      <c r="AD15" s="1666"/>
      <c r="AE15" s="1667" t="s">
        <v>616</v>
      </c>
      <c r="AF15" s="1668"/>
      <c r="AG15" s="1669"/>
      <c r="AH15" s="1653"/>
      <c r="AI15" s="1653"/>
      <c r="AJ15" s="1654"/>
      <c r="AK15" s="1670"/>
      <c r="AL15" s="1653"/>
      <c r="AM15" s="1666"/>
      <c r="AN15" s="1667" t="s">
        <v>616</v>
      </c>
      <c r="AO15" s="1668"/>
      <c r="AP15" s="1669"/>
      <c r="AQ15" s="1653"/>
      <c r="AR15" s="1653"/>
      <c r="AS15" s="1654"/>
      <c r="AT15" s="1670"/>
      <c r="AU15" s="1653"/>
      <c r="AV15" s="1666"/>
      <c r="AW15" s="1667" t="s">
        <v>616</v>
      </c>
      <c r="AX15" s="1668"/>
      <c r="AY15" s="1669"/>
      <c r="AZ15" s="1653"/>
      <c r="BA15" s="1653"/>
      <c r="BB15" s="1653"/>
      <c r="BC15" s="1670"/>
      <c r="BD15" s="1653"/>
      <c r="BE15" s="1666"/>
      <c r="BF15" s="1667" t="s">
        <v>616</v>
      </c>
      <c r="BG15" s="1668"/>
      <c r="BH15" s="1669"/>
      <c r="BI15" s="1653"/>
      <c r="BJ15" s="1653"/>
      <c r="BK15" s="1654"/>
      <c r="BL15" s="1670"/>
      <c r="BM15" s="1653"/>
      <c r="BN15" s="1666"/>
      <c r="BO15" s="1667" t="s">
        <v>616</v>
      </c>
      <c r="BP15" s="1668"/>
      <c r="BQ15" s="1669"/>
      <c r="BR15" s="1653"/>
      <c r="BS15" s="1653"/>
      <c r="BT15" s="1654"/>
      <c r="BU15" s="1646"/>
      <c r="BV15" s="1540"/>
      <c r="BW15" s="1540"/>
      <c r="BX15" s="1540"/>
      <c r="BY15" s="1647"/>
    </row>
    <row r="16" spans="1:103" ht="13.95" customHeight="1">
      <c r="G16" s="1657" t="s">
        <v>505</v>
      </c>
      <c r="H16" s="1517"/>
      <c r="I16" s="1517"/>
      <c r="J16" s="1517"/>
      <c r="K16" s="1517"/>
      <c r="L16" s="1517"/>
      <c r="M16" s="1680">
        <v>30</v>
      </c>
      <c r="N16" s="1681"/>
      <c r="O16" s="1681"/>
      <c r="P16" s="1681"/>
      <c r="Q16" s="1540" t="s">
        <v>475</v>
      </c>
      <c r="R16" s="1647"/>
      <c r="S16" s="1671">
        <v>0</v>
      </c>
      <c r="T16" s="1671"/>
      <c r="U16" s="1671"/>
      <c r="V16" s="1672"/>
      <c r="W16" s="1673"/>
      <c r="X16" s="1674"/>
      <c r="Y16" s="1675">
        <v>0</v>
      </c>
      <c r="Z16" s="1676"/>
      <c r="AA16" s="1677"/>
      <c r="AB16" s="1678">
        <v>0</v>
      </c>
      <c r="AC16" s="1676"/>
      <c r="AD16" s="1676"/>
      <c r="AE16" s="1672"/>
      <c r="AF16" s="1673"/>
      <c r="AG16" s="1674"/>
      <c r="AH16" s="1675">
        <v>0</v>
      </c>
      <c r="AI16" s="1676"/>
      <c r="AJ16" s="1677"/>
      <c r="AK16" s="1678">
        <v>0</v>
      </c>
      <c r="AL16" s="1676"/>
      <c r="AM16" s="1676"/>
      <c r="AN16" s="1672"/>
      <c r="AO16" s="1673"/>
      <c r="AP16" s="1674"/>
      <c r="AQ16" s="1675">
        <v>0</v>
      </c>
      <c r="AR16" s="1676"/>
      <c r="AS16" s="1677"/>
      <c r="AT16" s="1678">
        <v>0</v>
      </c>
      <c r="AU16" s="1676"/>
      <c r="AV16" s="1676"/>
      <c r="AW16" s="1675">
        <v>0</v>
      </c>
      <c r="AX16" s="1676"/>
      <c r="AY16" s="1676"/>
      <c r="AZ16" s="1675">
        <v>0</v>
      </c>
      <c r="BA16" s="1676"/>
      <c r="BB16" s="1677"/>
      <c r="BC16" s="1678">
        <v>0</v>
      </c>
      <c r="BD16" s="1676"/>
      <c r="BE16" s="1676"/>
      <c r="BF16" s="1675">
        <v>0</v>
      </c>
      <c r="BG16" s="1676"/>
      <c r="BH16" s="1676"/>
      <c r="BI16" s="1675">
        <v>0</v>
      </c>
      <c r="BJ16" s="1676"/>
      <c r="BK16" s="1677"/>
      <c r="BL16" s="1678">
        <v>0</v>
      </c>
      <c r="BM16" s="1676"/>
      <c r="BN16" s="1676"/>
      <c r="BO16" s="1675">
        <v>0</v>
      </c>
      <c r="BP16" s="1676"/>
      <c r="BQ16" s="1676"/>
      <c r="BR16" s="1675">
        <v>0</v>
      </c>
      <c r="BS16" s="1676"/>
      <c r="BT16" s="1677"/>
      <c r="BU16" s="1535">
        <f t="shared" ref="BU16:BU27" si="0">S16+Y16+AH16+AB16+AK16+AQ16+AT16+AZ16+BC16+BI16+BL16+BR16</f>
        <v>0</v>
      </c>
      <c r="BV16" s="1535"/>
      <c r="BW16" s="1535"/>
      <c r="BX16" s="1526" t="s">
        <v>485</v>
      </c>
      <c r="BY16" s="1679"/>
    </row>
    <row r="17" spans="7:80" ht="13.95" customHeight="1">
      <c r="G17" s="1657" t="s">
        <v>506</v>
      </c>
      <c r="H17" s="1517"/>
      <c r="I17" s="1517"/>
      <c r="J17" s="1517"/>
      <c r="K17" s="1517"/>
      <c r="L17" s="1517"/>
      <c r="M17" s="1680">
        <v>31</v>
      </c>
      <c r="N17" s="1681"/>
      <c r="O17" s="1681"/>
      <c r="P17" s="1681"/>
      <c r="Q17" s="1540" t="s">
        <v>475</v>
      </c>
      <c r="R17" s="1647"/>
      <c r="S17" s="1671">
        <v>0</v>
      </c>
      <c r="T17" s="1671"/>
      <c r="U17" s="1671"/>
      <c r="V17" s="1672"/>
      <c r="W17" s="1673"/>
      <c r="X17" s="1674"/>
      <c r="Y17" s="1675">
        <v>0</v>
      </c>
      <c r="Z17" s="1676"/>
      <c r="AA17" s="1677"/>
      <c r="AB17" s="1678">
        <v>0</v>
      </c>
      <c r="AC17" s="1676"/>
      <c r="AD17" s="1676"/>
      <c r="AE17" s="1672"/>
      <c r="AF17" s="1673"/>
      <c r="AG17" s="1674"/>
      <c r="AH17" s="1675">
        <v>0</v>
      </c>
      <c r="AI17" s="1676"/>
      <c r="AJ17" s="1677"/>
      <c r="AK17" s="1678">
        <v>0</v>
      </c>
      <c r="AL17" s="1676"/>
      <c r="AM17" s="1676"/>
      <c r="AN17" s="1672"/>
      <c r="AO17" s="1673"/>
      <c r="AP17" s="1674"/>
      <c r="AQ17" s="1675">
        <v>0</v>
      </c>
      <c r="AR17" s="1676"/>
      <c r="AS17" s="1677"/>
      <c r="AT17" s="1678">
        <v>0</v>
      </c>
      <c r="AU17" s="1676"/>
      <c r="AV17" s="1676"/>
      <c r="AW17" s="1675">
        <v>0</v>
      </c>
      <c r="AX17" s="1676"/>
      <c r="AY17" s="1676"/>
      <c r="AZ17" s="1675">
        <v>0</v>
      </c>
      <c r="BA17" s="1676"/>
      <c r="BB17" s="1677"/>
      <c r="BC17" s="1678">
        <v>0</v>
      </c>
      <c r="BD17" s="1676"/>
      <c r="BE17" s="1676"/>
      <c r="BF17" s="1675">
        <v>0</v>
      </c>
      <c r="BG17" s="1676"/>
      <c r="BH17" s="1676"/>
      <c r="BI17" s="1675">
        <v>0</v>
      </c>
      <c r="BJ17" s="1676"/>
      <c r="BK17" s="1677"/>
      <c r="BL17" s="1678">
        <v>0</v>
      </c>
      <c r="BM17" s="1676"/>
      <c r="BN17" s="1676"/>
      <c r="BO17" s="1675">
        <v>0</v>
      </c>
      <c r="BP17" s="1676"/>
      <c r="BQ17" s="1676"/>
      <c r="BR17" s="1675">
        <v>0</v>
      </c>
      <c r="BS17" s="1676"/>
      <c r="BT17" s="1677"/>
      <c r="BU17" s="1535">
        <f t="shared" si="0"/>
        <v>0</v>
      </c>
      <c r="BV17" s="1535"/>
      <c r="BW17" s="1535"/>
      <c r="BX17" s="1526" t="s">
        <v>485</v>
      </c>
      <c r="BY17" s="1679"/>
    </row>
    <row r="18" spans="7:80" ht="13.95" customHeight="1">
      <c r="G18" s="1657" t="s">
        <v>507</v>
      </c>
      <c r="H18" s="1517"/>
      <c r="I18" s="1517"/>
      <c r="J18" s="1517"/>
      <c r="K18" s="1517"/>
      <c r="L18" s="1517"/>
      <c r="M18" s="1680">
        <v>30</v>
      </c>
      <c r="N18" s="1681"/>
      <c r="O18" s="1681"/>
      <c r="P18" s="1681"/>
      <c r="Q18" s="1540" t="s">
        <v>475</v>
      </c>
      <c r="R18" s="1647"/>
      <c r="S18" s="1671">
        <v>0</v>
      </c>
      <c r="T18" s="1671"/>
      <c r="U18" s="1671"/>
      <c r="V18" s="1672"/>
      <c r="W18" s="1673"/>
      <c r="X18" s="1674"/>
      <c r="Y18" s="1675">
        <v>0</v>
      </c>
      <c r="Z18" s="1676"/>
      <c r="AA18" s="1677"/>
      <c r="AB18" s="1678">
        <v>0</v>
      </c>
      <c r="AC18" s="1676"/>
      <c r="AD18" s="1676"/>
      <c r="AE18" s="1672"/>
      <c r="AF18" s="1673"/>
      <c r="AG18" s="1674"/>
      <c r="AH18" s="1675">
        <v>0</v>
      </c>
      <c r="AI18" s="1676"/>
      <c r="AJ18" s="1677"/>
      <c r="AK18" s="1678">
        <v>0</v>
      </c>
      <c r="AL18" s="1676"/>
      <c r="AM18" s="1676"/>
      <c r="AN18" s="1672"/>
      <c r="AO18" s="1673"/>
      <c r="AP18" s="1674"/>
      <c r="AQ18" s="1675">
        <v>0</v>
      </c>
      <c r="AR18" s="1676"/>
      <c r="AS18" s="1677"/>
      <c r="AT18" s="1678">
        <v>0</v>
      </c>
      <c r="AU18" s="1676"/>
      <c r="AV18" s="1676"/>
      <c r="AW18" s="1675">
        <v>0</v>
      </c>
      <c r="AX18" s="1676"/>
      <c r="AY18" s="1676"/>
      <c r="AZ18" s="1675">
        <v>0</v>
      </c>
      <c r="BA18" s="1676"/>
      <c r="BB18" s="1677"/>
      <c r="BC18" s="1678">
        <v>0</v>
      </c>
      <c r="BD18" s="1676"/>
      <c r="BE18" s="1676"/>
      <c r="BF18" s="1675">
        <v>0</v>
      </c>
      <c r="BG18" s="1676"/>
      <c r="BH18" s="1676"/>
      <c r="BI18" s="1675">
        <v>0</v>
      </c>
      <c r="BJ18" s="1676"/>
      <c r="BK18" s="1677"/>
      <c r="BL18" s="1678">
        <v>0</v>
      </c>
      <c r="BM18" s="1676"/>
      <c r="BN18" s="1676"/>
      <c r="BO18" s="1675">
        <v>0</v>
      </c>
      <c r="BP18" s="1676"/>
      <c r="BQ18" s="1676"/>
      <c r="BR18" s="1675">
        <v>0</v>
      </c>
      <c r="BS18" s="1676"/>
      <c r="BT18" s="1677"/>
      <c r="BU18" s="1535">
        <f t="shared" si="0"/>
        <v>0</v>
      </c>
      <c r="BV18" s="1535"/>
      <c r="BW18" s="1535"/>
      <c r="BX18" s="1526" t="s">
        <v>485</v>
      </c>
      <c r="BY18" s="1679"/>
    </row>
    <row r="19" spans="7:80" ht="13.95" customHeight="1">
      <c r="G19" s="1657" t="s">
        <v>508</v>
      </c>
      <c r="H19" s="1517"/>
      <c r="I19" s="1517"/>
      <c r="J19" s="1517"/>
      <c r="K19" s="1517"/>
      <c r="L19" s="1517"/>
      <c r="M19" s="1680">
        <v>31</v>
      </c>
      <c r="N19" s="1681"/>
      <c r="O19" s="1681"/>
      <c r="P19" s="1681"/>
      <c r="Q19" s="1540" t="s">
        <v>475</v>
      </c>
      <c r="R19" s="1647"/>
      <c r="S19" s="1671">
        <v>0</v>
      </c>
      <c r="T19" s="1671"/>
      <c r="U19" s="1671"/>
      <c r="V19" s="1672"/>
      <c r="W19" s="1673"/>
      <c r="X19" s="1674"/>
      <c r="Y19" s="1675">
        <v>0</v>
      </c>
      <c r="Z19" s="1676"/>
      <c r="AA19" s="1677"/>
      <c r="AB19" s="1678">
        <v>0</v>
      </c>
      <c r="AC19" s="1676"/>
      <c r="AD19" s="1676"/>
      <c r="AE19" s="1672"/>
      <c r="AF19" s="1673"/>
      <c r="AG19" s="1674"/>
      <c r="AH19" s="1675">
        <v>0</v>
      </c>
      <c r="AI19" s="1676"/>
      <c r="AJ19" s="1677"/>
      <c r="AK19" s="1678">
        <v>0</v>
      </c>
      <c r="AL19" s="1676"/>
      <c r="AM19" s="1676"/>
      <c r="AN19" s="1672"/>
      <c r="AO19" s="1673"/>
      <c r="AP19" s="1674"/>
      <c r="AQ19" s="1675">
        <v>0</v>
      </c>
      <c r="AR19" s="1676"/>
      <c r="AS19" s="1677"/>
      <c r="AT19" s="1678">
        <v>0</v>
      </c>
      <c r="AU19" s="1676"/>
      <c r="AV19" s="1676"/>
      <c r="AW19" s="1675">
        <v>0</v>
      </c>
      <c r="AX19" s="1676"/>
      <c r="AY19" s="1676"/>
      <c r="AZ19" s="1675">
        <v>0</v>
      </c>
      <c r="BA19" s="1676"/>
      <c r="BB19" s="1677"/>
      <c r="BC19" s="1678">
        <v>0</v>
      </c>
      <c r="BD19" s="1676"/>
      <c r="BE19" s="1676"/>
      <c r="BF19" s="1675">
        <v>0</v>
      </c>
      <c r="BG19" s="1676"/>
      <c r="BH19" s="1676"/>
      <c r="BI19" s="1675">
        <v>0</v>
      </c>
      <c r="BJ19" s="1676"/>
      <c r="BK19" s="1677"/>
      <c r="BL19" s="1678">
        <v>0</v>
      </c>
      <c r="BM19" s="1676"/>
      <c r="BN19" s="1676"/>
      <c r="BO19" s="1675">
        <v>0</v>
      </c>
      <c r="BP19" s="1676"/>
      <c r="BQ19" s="1676"/>
      <c r="BR19" s="1675">
        <v>0</v>
      </c>
      <c r="BS19" s="1676"/>
      <c r="BT19" s="1677"/>
      <c r="BU19" s="1535">
        <f t="shared" si="0"/>
        <v>0</v>
      </c>
      <c r="BV19" s="1535"/>
      <c r="BW19" s="1535"/>
      <c r="BX19" s="1526" t="s">
        <v>485</v>
      </c>
      <c r="BY19" s="1679"/>
    </row>
    <row r="20" spans="7:80" ht="13.95" customHeight="1">
      <c r="G20" s="1657" t="s">
        <v>509</v>
      </c>
      <c r="H20" s="1517"/>
      <c r="I20" s="1517"/>
      <c r="J20" s="1517"/>
      <c r="K20" s="1517"/>
      <c r="L20" s="1517"/>
      <c r="M20" s="1680">
        <v>31</v>
      </c>
      <c r="N20" s="1681"/>
      <c r="O20" s="1681"/>
      <c r="P20" s="1681"/>
      <c r="Q20" s="1540" t="s">
        <v>475</v>
      </c>
      <c r="R20" s="1647"/>
      <c r="S20" s="1671">
        <v>0</v>
      </c>
      <c r="T20" s="1671"/>
      <c r="U20" s="1671"/>
      <c r="V20" s="1672"/>
      <c r="W20" s="1673"/>
      <c r="X20" s="1674"/>
      <c r="Y20" s="1675">
        <v>0</v>
      </c>
      <c r="Z20" s="1676"/>
      <c r="AA20" s="1677"/>
      <c r="AB20" s="1678">
        <v>0</v>
      </c>
      <c r="AC20" s="1676"/>
      <c r="AD20" s="1676"/>
      <c r="AE20" s="1672"/>
      <c r="AF20" s="1673"/>
      <c r="AG20" s="1674"/>
      <c r="AH20" s="1675">
        <v>0</v>
      </c>
      <c r="AI20" s="1676"/>
      <c r="AJ20" s="1677"/>
      <c r="AK20" s="1678">
        <v>0</v>
      </c>
      <c r="AL20" s="1676"/>
      <c r="AM20" s="1676"/>
      <c r="AN20" s="1672"/>
      <c r="AO20" s="1673"/>
      <c r="AP20" s="1674"/>
      <c r="AQ20" s="1675">
        <v>0</v>
      </c>
      <c r="AR20" s="1676"/>
      <c r="AS20" s="1677"/>
      <c r="AT20" s="1678">
        <v>0</v>
      </c>
      <c r="AU20" s="1676"/>
      <c r="AV20" s="1676"/>
      <c r="AW20" s="1675">
        <v>0</v>
      </c>
      <c r="AX20" s="1676"/>
      <c r="AY20" s="1676"/>
      <c r="AZ20" s="1675">
        <v>0</v>
      </c>
      <c r="BA20" s="1676"/>
      <c r="BB20" s="1677"/>
      <c r="BC20" s="1678">
        <v>0</v>
      </c>
      <c r="BD20" s="1676"/>
      <c r="BE20" s="1676"/>
      <c r="BF20" s="1675">
        <v>0</v>
      </c>
      <c r="BG20" s="1676"/>
      <c r="BH20" s="1676"/>
      <c r="BI20" s="1675">
        <v>0</v>
      </c>
      <c r="BJ20" s="1676"/>
      <c r="BK20" s="1677"/>
      <c r="BL20" s="1678">
        <v>0</v>
      </c>
      <c r="BM20" s="1676"/>
      <c r="BN20" s="1676"/>
      <c r="BO20" s="1675">
        <v>0</v>
      </c>
      <c r="BP20" s="1676"/>
      <c r="BQ20" s="1676"/>
      <c r="BR20" s="1675">
        <v>0</v>
      </c>
      <c r="BS20" s="1676"/>
      <c r="BT20" s="1677"/>
      <c r="BU20" s="1535">
        <f t="shared" si="0"/>
        <v>0</v>
      </c>
      <c r="BV20" s="1535"/>
      <c r="BW20" s="1535"/>
      <c r="BX20" s="1526" t="s">
        <v>485</v>
      </c>
      <c r="BY20" s="1679"/>
    </row>
    <row r="21" spans="7:80" ht="13.95" customHeight="1">
      <c r="G21" s="1657" t="s">
        <v>510</v>
      </c>
      <c r="H21" s="1517"/>
      <c r="I21" s="1517"/>
      <c r="J21" s="1517"/>
      <c r="K21" s="1517"/>
      <c r="L21" s="1517"/>
      <c r="M21" s="1680">
        <v>30</v>
      </c>
      <c r="N21" s="1681"/>
      <c r="O21" s="1681"/>
      <c r="P21" s="1681"/>
      <c r="Q21" s="1540" t="s">
        <v>475</v>
      </c>
      <c r="R21" s="1647"/>
      <c r="S21" s="1671">
        <v>0</v>
      </c>
      <c r="T21" s="1671"/>
      <c r="U21" s="1671"/>
      <c r="V21" s="1672"/>
      <c r="W21" s="1673"/>
      <c r="X21" s="1674"/>
      <c r="Y21" s="1675">
        <v>0</v>
      </c>
      <c r="Z21" s="1676"/>
      <c r="AA21" s="1677"/>
      <c r="AB21" s="1678">
        <v>0</v>
      </c>
      <c r="AC21" s="1676"/>
      <c r="AD21" s="1676"/>
      <c r="AE21" s="1672"/>
      <c r="AF21" s="1673"/>
      <c r="AG21" s="1674"/>
      <c r="AH21" s="1675">
        <v>0</v>
      </c>
      <c r="AI21" s="1676"/>
      <c r="AJ21" s="1677"/>
      <c r="AK21" s="1678">
        <v>0</v>
      </c>
      <c r="AL21" s="1676"/>
      <c r="AM21" s="1676"/>
      <c r="AN21" s="1672"/>
      <c r="AO21" s="1673"/>
      <c r="AP21" s="1674"/>
      <c r="AQ21" s="1675">
        <v>0</v>
      </c>
      <c r="AR21" s="1676"/>
      <c r="AS21" s="1677"/>
      <c r="AT21" s="1678">
        <v>0</v>
      </c>
      <c r="AU21" s="1676"/>
      <c r="AV21" s="1676"/>
      <c r="AW21" s="1675">
        <v>0</v>
      </c>
      <c r="AX21" s="1676"/>
      <c r="AY21" s="1676"/>
      <c r="AZ21" s="1675">
        <v>0</v>
      </c>
      <c r="BA21" s="1676"/>
      <c r="BB21" s="1677"/>
      <c r="BC21" s="1678">
        <v>0</v>
      </c>
      <c r="BD21" s="1676"/>
      <c r="BE21" s="1676"/>
      <c r="BF21" s="1675">
        <v>0</v>
      </c>
      <c r="BG21" s="1676"/>
      <c r="BH21" s="1676"/>
      <c r="BI21" s="1675">
        <v>0</v>
      </c>
      <c r="BJ21" s="1676"/>
      <c r="BK21" s="1677"/>
      <c r="BL21" s="1678">
        <v>0</v>
      </c>
      <c r="BM21" s="1676"/>
      <c r="BN21" s="1676"/>
      <c r="BO21" s="1675">
        <v>0</v>
      </c>
      <c r="BP21" s="1676"/>
      <c r="BQ21" s="1676"/>
      <c r="BR21" s="1675">
        <v>0</v>
      </c>
      <c r="BS21" s="1676"/>
      <c r="BT21" s="1677"/>
      <c r="BU21" s="1535">
        <f t="shared" si="0"/>
        <v>0</v>
      </c>
      <c r="BV21" s="1535"/>
      <c r="BW21" s="1535"/>
      <c r="BX21" s="1526" t="s">
        <v>485</v>
      </c>
      <c r="BY21" s="1679"/>
    </row>
    <row r="22" spans="7:80" ht="13.95" customHeight="1">
      <c r="G22" s="1657" t="s">
        <v>511</v>
      </c>
      <c r="H22" s="1517"/>
      <c r="I22" s="1517"/>
      <c r="J22" s="1517"/>
      <c r="K22" s="1517"/>
      <c r="L22" s="1517"/>
      <c r="M22" s="1680">
        <v>31</v>
      </c>
      <c r="N22" s="1681"/>
      <c r="O22" s="1681"/>
      <c r="P22" s="1681"/>
      <c r="Q22" s="1540" t="s">
        <v>475</v>
      </c>
      <c r="R22" s="1647"/>
      <c r="S22" s="1671">
        <v>0</v>
      </c>
      <c r="T22" s="1671"/>
      <c r="U22" s="1671"/>
      <c r="V22" s="1672"/>
      <c r="W22" s="1673"/>
      <c r="X22" s="1674"/>
      <c r="Y22" s="1675">
        <v>0</v>
      </c>
      <c r="Z22" s="1676"/>
      <c r="AA22" s="1677"/>
      <c r="AB22" s="1678">
        <v>0</v>
      </c>
      <c r="AC22" s="1676"/>
      <c r="AD22" s="1676"/>
      <c r="AE22" s="1672"/>
      <c r="AF22" s="1673"/>
      <c r="AG22" s="1674"/>
      <c r="AH22" s="1675">
        <v>0</v>
      </c>
      <c r="AI22" s="1676"/>
      <c r="AJ22" s="1677"/>
      <c r="AK22" s="1678">
        <v>0</v>
      </c>
      <c r="AL22" s="1676"/>
      <c r="AM22" s="1676"/>
      <c r="AN22" s="1672"/>
      <c r="AO22" s="1673"/>
      <c r="AP22" s="1674"/>
      <c r="AQ22" s="1675">
        <v>0</v>
      </c>
      <c r="AR22" s="1676"/>
      <c r="AS22" s="1677"/>
      <c r="AT22" s="1678">
        <v>0</v>
      </c>
      <c r="AU22" s="1676"/>
      <c r="AV22" s="1676"/>
      <c r="AW22" s="1675">
        <v>0</v>
      </c>
      <c r="AX22" s="1676"/>
      <c r="AY22" s="1676"/>
      <c r="AZ22" s="1675">
        <v>0</v>
      </c>
      <c r="BA22" s="1676"/>
      <c r="BB22" s="1677"/>
      <c r="BC22" s="1678">
        <v>0</v>
      </c>
      <c r="BD22" s="1676"/>
      <c r="BE22" s="1676"/>
      <c r="BF22" s="1675">
        <v>0</v>
      </c>
      <c r="BG22" s="1676"/>
      <c r="BH22" s="1676"/>
      <c r="BI22" s="1675">
        <v>0</v>
      </c>
      <c r="BJ22" s="1676"/>
      <c r="BK22" s="1677"/>
      <c r="BL22" s="1678">
        <v>0</v>
      </c>
      <c r="BM22" s="1676"/>
      <c r="BN22" s="1676"/>
      <c r="BO22" s="1675">
        <v>0</v>
      </c>
      <c r="BP22" s="1676"/>
      <c r="BQ22" s="1676"/>
      <c r="BR22" s="1675">
        <v>0</v>
      </c>
      <c r="BS22" s="1676"/>
      <c r="BT22" s="1677"/>
      <c r="BU22" s="1535">
        <f t="shared" si="0"/>
        <v>0</v>
      </c>
      <c r="BV22" s="1535"/>
      <c r="BW22" s="1535"/>
      <c r="BX22" s="1526" t="s">
        <v>485</v>
      </c>
      <c r="BY22" s="1679"/>
    </row>
    <row r="23" spans="7:80" ht="13.95" customHeight="1">
      <c r="G23" s="1657" t="s">
        <v>512</v>
      </c>
      <c r="H23" s="1517"/>
      <c r="I23" s="1517"/>
      <c r="J23" s="1517"/>
      <c r="K23" s="1517"/>
      <c r="L23" s="1517"/>
      <c r="M23" s="1680">
        <v>30</v>
      </c>
      <c r="N23" s="1681"/>
      <c r="O23" s="1681"/>
      <c r="P23" s="1681"/>
      <c r="Q23" s="1540" t="s">
        <v>475</v>
      </c>
      <c r="R23" s="1647"/>
      <c r="S23" s="1671">
        <v>0</v>
      </c>
      <c r="T23" s="1671"/>
      <c r="U23" s="1671"/>
      <c r="V23" s="1672"/>
      <c r="W23" s="1673"/>
      <c r="X23" s="1674"/>
      <c r="Y23" s="1675">
        <v>0</v>
      </c>
      <c r="Z23" s="1676"/>
      <c r="AA23" s="1677"/>
      <c r="AB23" s="1678">
        <v>0</v>
      </c>
      <c r="AC23" s="1676"/>
      <c r="AD23" s="1676"/>
      <c r="AE23" s="1672"/>
      <c r="AF23" s="1673"/>
      <c r="AG23" s="1674"/>
      <c r="AH23" s="1675">
        <v>0</v>
      </c>
      <c r="AI23" s="1676"/>
      <c r="AJ23" s="1677"/>
      <c r="AK23" s="1678">
        <v>0</v>
      </c>
      <c r="AL23" s="1676"/>
      <c r="AM23" s="1676"/>
      <c r="AN23" s="1672"/>
      <c r="AO23" s="1673"/>
      <c r="AP23" s="1674"/>
      <c r="AQ23" s="1675">
        <v>0</v>
      </c>
      <c r="AR23" s="1676"/>
      <c r="AS23" s="1677"/>
      <c r="AT23" s="1678">
        <v>0</v>
      </c>
      <c r="AU23" s="1676"/>
      <c r="AV23" s="1676"/>
      <c r="AW23" s="1675">
        <v>0</v>
      </c>
      <c r="AX23" s="1676"/>
      <c r="AY23" s="1676"/>
      <c r="AZ23" s="1675">
        <v>0</v>
      </c>
      <c r="BA23" s="1676"/>
      <c r="BB23" s="1677"/>
      <c r="BC23" s="1678">
        <v>0</v>
      </c>
      <c r="BD23" s="1676"/>
      <c r="BE23" s="1676"/>
      <c r="BF23" s="1675">
        <v>0</v>
      </c>
      <c r="BG23" s="1676"/>
      <c r="BH23" s="1676"/>
      <c r="BI23" s="1675">
        <v>0</v>
      </c>
      <c r="BJ23" s="1676"/>
      <c r="BK23" s="1677"/>
      <c r="BL23" s="1678">
        <v>0</v>
      </c>
      <c r="BM23" s="1676"/>
      <c r="BN23" s="1676"/>
      <c r="BO23" s="1675">
        <v>0</v>
      </c>
      <c r="BP23" s="1676"/>
      <c r="BQ23" s="1676"/>
      <c r="BR23" s="1675">
        <v>0</v>
      </c>
      <c r="BS23" s="1676"/>
      <c r="BT23" s="1677"/>
      <c r="BU23" s="1535">
        <f t="shared" si="0"/>
        <v>0</v>
      </c>
      <c r="BV23" s="1535"/>
      <c r="BW23" s="1535"/>
      <c r="BX23" s="1526" t="s">
        <v>485</v>
      </c>
      <c r="BY23" s="1679"/>
    </row>
    <row r="24" spans="7:80" ht="13.95" customHeight="1">
      <c r="G24" s="1657" t="s">
        <v>513</v>
      </c>
      <c r="H24" s="1517"/>
      <c r="I24" s="1517"/>
      <c r="J24" s="1517"/>
      <c r="K24" s="1517"/>
      <c r="L24" s="1517"/>
      <c r="M24" s="1680">
        <v>31</v>
      </c>
      <c r="N24" s="1681"/>
      <c r="O24" s="1681"/>
      <c r="P24" s="1681"/>
      <c r="Q24" s="1540" t="s">
        <v>475</v>
      </c>
      <c r="R24" s="1647"/>
      <c r="S24" s="1671">
        <v>0</v>
      </c>
      <c r="T24" s="1671"/>
      <c r="U24" s="1671"/>
      <c r="V24" s="1672"/>
      <c r="W24" s="1673"/>
      <c r="X24" s="1674"/>
      <c r="Y24" s="1675">
        <v>0</v>
      </c>
      <c r="Z24" s="1676"/>
      <c r="AA24" s="1677"/>
      <c r="AB24" s="1678">
        <v>0</v>
      </c>
      <c r="AC24" s="1676"/>
      <c r="AD24" s="1676"/>
      <c r="AE24" s="1672"/>
      <c r="AF24" s="1673"/>
      <c r="AG24" s="1674"/>
      <c r="AH24" s="1675">
        <v>0</v>
      </c>
      <c r="AI24" s="1676"/>
      <c r="AJ24" s="1677"/>
      <c r="AK24" s="1678">
        <v>0</v>
      </c>
      <c r="AL24" s="1676"/>
      <c r="AM24" s="1676"/>
      <c r="AN24" s="1672"/>
      <c r="AO24" s="1673"/>
      <c r="AP24" s="1674"/>
      <c r="AQ24" s="1675">
        <v>0</v>
      </c>
      <c r="AR24" s="1676"/>
      <c r="AS24" s="1677"/>
      <c r="AT24" s="1678">
        <v>0</v>
      </c>
      <c r="AU24" s="1676"/>
      <c r="AV24" s="1676"/>
      <c r="AW24" s="1675">
        <v>0</v>
      </c>
      <c r="AX24" s="1676"/>
      <c r="AY24" s="1676"/>
      <c r="AZ24" s="1675">
        <v>0</v>
      </c>
      <c r="BA24" s="1676"/>
      <c r="BB24" s="1677"/>
      <c r="BC24" s="1678">
        <v>0</v>
      </c>
      <c r="BD24" s="1676"/>
      <c r="BE24" s="1676"/>
      <c r="BF24" s="1675">
        <v>0</v>
      </c>
      <c r="BG24" s="1676"/>
      <c r="BH24" s="1676"/>
      <c r="BI24" s="1675">
        <v>0</v>
      </c>
      <c r="BJ24" s="1676"/>
      <c r="BK24" s="1677"/>
      <c r="BL24" s="1678">
        <v>0</v>
      </c>
      <c r="BM24" s="1676"/>
      <c r="BN24" s="1676"/>
      <c r="BO24" s="1675">
        <v>0</v>
      </c>
      <c r="BP24" s="1676"/>
      <c r="BQ24" s="1676"/>
      <c r="BR24" s="1675">
        <v>0</v>
      </c>
      <c r="BS24" s="1676"/>
      <c r="BT24" s="1677"/>
      <c r="BU24" s="1535">
        <f t="shared" si="0"/>
        <v>0</v>
      </c>
      <c r="BV24" s="1535"/>
      <c r="BW24" s="1535"/>
      <c r="BX24" s="1526" t="s">
        <v>485</v>
      </c>
      <c r="BY24" s="1679"/>
      <c r="CB24" s="392"/>
    </row>
    <row r="25" spans="7:80" ht="13.95" customHeight="1">
      <c r="G25" s="1657" t="s">
        <v>514</v>
      </c>
      <c r="H25" s="1517"/>
      <c r="I25" s="1517"/>
      <c r="J25" s="1517"/>
      <c r="K25" s="1517"/>
      <c r="L25" s="1517"/>
      <c r="M25" s="1680">
        <v>31</v>
      </c>
      <c r="N25" s="1681"/>
      <c r="O25" s="1681"/>
      <c r="P25" s="1681"/>
      <c r="Q25" s="1540" t="s">
        <v>475</v>
      </c>
      <c r="R25" s="1647"/>
      <c r="S25" s="1671">
        <v>0</v>
      </c>
      <c r="T25" s="1671"/>
      <c r="U25" s="1671"/>
      <c r="V25" s="1672"/>
      <c r="W25" s="1673"/>
      <c r="X25" s="1674"/>
      <c r="Y25" s="1675">
        <v>0</v>
      </c>
      <c r="Z25" s="1676"/>
      <c r="AA25" s="1677"/>
      <c r="AB25" s="1678">
        <v>0</v>
      </c>
      <c r="AC25" s="1676"/>
      <c r="AD25" s="1676"/>
      <c r="AE25" s="1672"/>
      <c r="AF25" s="1673"/>
      <c r="AG25" s="1674"/>
      <c r="AH25" s="1675">
        <v>0</v>
      </c>
      <c r="AI25" s="1676"/>
      <c r="AJ25" s="1677"/>
      <c r="AK25" s="1678">
        <v>0</v>
      </c>
      <c r="AL25" s="1676"/>
      <c r="AM25" s="1676"/>
      <c r="AN25" s="1672"/>
      <c r="AO25" s="1673"/>
      <c r="AP25" s="1674"/>
      <c r="AQ25" s="1675">
        <v>0</v>
      </c>
      <c r="AR25" s="1676"/>
      <c r="AS25" s="1677"/>
      <c r="AT25" s="1678">
        <v>0</v>
      </c>
      <c r="AU25" s="1676"/>
      <c r="AV25" s="1676"/>
      <c r="AW25" s="1675">
        <v>0</v>
      </c>
      <c r="AX25" s="1676"/>
      <c r="AY25" s="1676"/>
      <c r="AZ25" s="1675">
        <v>0</v>
      </c>
      <c r="BA25" s="1676"/>
      <c r="BB25" s="1677"/>
      <c r="BC25" s="1678">
        <v>0</v>
      </c>
      <c r="BD25" s="1676"/>
      <c r="BE25" s="1676"/>
      <c r="BF25" s="1675">
        <v>0</v>
      </c>
      <c r="BG25" s="1676"/>
      <c r="BH25" s="1676"/>
      <c r="BI25" s="1675">
        <v>0</v>
      </c>
      <c r="BJ25" s="1676"/>
      <c r="BK25" s="1677"/>
      <c r="BL25" s="1678">
        <v>0</v>
      </c>
      <c r="BM25" s="1676"/>
      <c r="BN25" s="1676"/>
      <c r="BO25" s="1675">
        <v>0</v>
      </c>
      <c r="BP25" s="1676"/>
      <c r="BQ25" s="1676"/>
      <c r="BR25" s="1675">
        <v>0</v>
      </c>
      <c r="BS25" s="1676"/>
      <c r="BT25" s="1677"/>
      <c r="BU25" s="1535">
        <f t="shared" si="0"/>
        <v>0</v>
      </c>
      <c r="BV25" s="1535"/>
      <c r="BW25" s="1535"/>
      <c r="BX25" s="1526" t="s">
        <v>485</v>
      </c>
      <c r="BY25" s="1679"/>
    </row>
    <row r="26" spans="7:80" ht="13.95" customHeight="1">
      <c r="G26" s="1657" t="s">
        <v>515</v>
      </c>
      <c r="H26" s="1517"/>
      <c r="I26" s="1517"/>
      <c r="J26" s="1517"/>
      <c r="K26" s="1517"/>
      <c r="L26" s="1517"/>
      <c r="M26" s="1680">
        <v>29</v>
      </c>
      <c r="N26" s="1681"/>
      <c r="O26" s="1681"/>
      <c r="P26" s="1681"/>
      <c r="Q26" s="1540" t="s">
        <v>475</v>
      </c>
      <c r="R26" s="1647"/>
      <c r="S26" s="1671">
        <v>0</v>
      </c>
      <c r="T26" s="1671"/>
      <c r="U26" s="1671"/>
      <c r="V26" s="1672"/>
      <c r="W26" s="1673"/>
      <c r="X26" s="1674"/>
      <c r="Y26" s="1675">
        <v>0</v>
      </c>
      <c r="Z26" s="1676"/>
      <c r="AA26" s="1677"/>
      <c r="AB26" s="1678">
        <v>0</v>
      </c>
      <c r="AC26" s="1676"/>
      <c r="AD26" s="1676"/>
      <c r="AE26" s="1672"/>
      <c r="AF26" s="1673"/>
      <c r="AG26" s="1674"/>
      <c r="AH26" s="1675">
        <v>0</v>
      </c>
      <c r="AI26" s="1676"/>
      <c r="AJ26" s="1677"/>
      <c r="AK26" s="1678">
        <v>0</v>
      </c>
      <c r="AL26" s="1676"/>
      <c r="AM26" s="1676"/>
      <c r="AN26" s="1672"/>
      <c r="AO26" s="1673"/>
      <c r="AP26" s="1674"/>
      <c r="AQ26" s="1675">
        <v>0</v>
      </c>
      <c r="AR26" s="1676"/>
      <c r="AS26" s="1677"/>
      <c r="AT26" s="1678">
        <v>0</v>
      </c>
      <c r="AU26" s="1676"/>
      <c r="AV26" s="1676"/>
      <c r="AW26" s="1675">
        <v>0</v>
      </c>
      <c r="AX26" s="1676"/>
      <c r="AY26" s="1676"/>
      <c r="AZ26" s="1675">
        <v>0</v>
      </c>
      <c r="BA26" s="1676"/>
      <c r="BB26" s="1677"/>
      <c r="BC26" s="1678">
        <v>0</v>
      </c>
      <c r="BD26" s="1676"/>
      <c r="BE26" s="1676"/>
      <c r="BF26" s="1675">
        <v>0</v>
      </c>
      <c r="BG26" s="1676"/>
      <c r="BH26" s="1676"/>
      <c r="BI26" s="1675">
        <v>0</v>
      </c>
      <c r="BJ26" s="1676"/>
      <c r="BK26" s="1677"/>
      <c r="BL26" s="1678">
        <v>0</v>
      </c>
      <c r="BM26" s="1676"/>
      <c r="BN26" s="1676"/>
      <c r="BO26" s="1675">
        <v>0</v>
      </c>
      <c r="BP26" s="1676"/>
      <c r="BQ26" s="1676"/>
      <c r="BR26" s="1675">
        <v>0</v>
      </c>
      <c r="BS26" s="1676"/>
      <c r="BT26" s="1677"/>
      <c r="BU26" s="1535">
        <f t="shared" si="0"/>
        <v>0</v>
      </c>
      <c r="BV26" s="1535"/>
      <c r="BW26" s="1535"/>
      <c r="BX26" s="1526" t="s">
        <v>485</v>
      </c>
      <c r="BY26" s="1679"/>
    </row>
    <row r="27" spans="7:80" ht="13.95" customHeight="1">
      <c r="G27" s="1657" t="s">
        <v>516</v>
      </c>
      <c r="H27" s="1517"/>
      <c r="I27" s="1517"/>
      <c r="J27" s="1517"/>
      <c r="K27" s="1517"/>
      <c r="L27" s="1517"/>
      <c r="M27" s="1680">
        <v>31</v>
      </c>
      <c r="N27" s="1681"/>
      <c r="O27" s="1681"/>
      <c r="P27" s="1681"/>
      <c r="Q27" s="1540" t="s">
        <v>475</v>
      </c>
      <c r="R27" s="1647"/>
      <c r="S27" s="1671">
        <v>0</v>
      </c>
      <c r="T27" s="1671"/>
      <c r="U27" s="1671"/>
      <c r="V27" s="1672"/>
      <c r="W27" s="1673"/>
      <c r="X27" s="1674"/>
      <c r="Y27" s="1675">
        <v>0</v>
      </c>
      <c r="Z27" s="1676"/>
      <c r="AA27" s="1677"/>
      <c r="AB27" s="1678">
        <v>0</v>
      </c>
      <c r="AC27" s="1676"/>
      <c r="AD27" s="1676"/>
      <c r="AE27" s="1672"/>
      <c r="AF27" s="1673"/>
      <c r="AG27" s="1674"/>
      <c r="AH27" s="1675">
        <v>0</v>
      </c>
      <c r="AI27" s="1676"/>
      <c r="AJ27" s="1677"/>
      <c r="AK27" s="1678">
        <v>0</v>
      </c>
      <c r="AL27" s="1676"/>
      <c r="AM27" s="1676"/>
      <c r="AN27" s="1672"/>
      <c r="AO27" s="1673"/>
      <c r="AP27" s="1674"/>
      <c r="AQ27" s="1675">
        <v>0</v>
      </c>
      <c r="AR27" s="1676"/>
      <c r="AS27" s="1677"/>
      <c r="AT27" s="1678">
        <v>0</v>
      </c>
      <c r="AU27" s="1676"/>
      <c r="AV27" s="1676"/>
      <c r="AW27" s="1675">
        <v>0</v>
      </c>
      <c r="AX27" s="1676"/>
      <c r="AY27" s="1676"/>
      <c r="AZ27" s="1675">
        <v>0</v>
      </c>
      <c r="BA27" s="1676"/>
      <c r="BB27" s="1677"/>
      <c r="BC27" s="1678">
        <v>0</v>
      </c>
      <c r="BD27" s="1676"/>
      <c r="BE27" s="1676"/>
      <c r="BF27" s="1675">
        <v>0</v>
      </c>
      <c r="BG27" s="1676"/>
      <c r="BH27" s="1676"/>
      <c r="BI27" s="1675">
        <v>0</v>
      </c>
      <c r="BJ27" s="1676"/>
      <c r="BK27" s="1677"/>
      <c r="BL27" s="1678">
        <v>0</v>
      </c>
      <c r="BM27" s="1676"/>
      <c r="BN27" s="1676"/>
      <c r="BO27" s="1675">
        <v>0</v>
      </c>
      <c r="BP27" s="1676"/>
      <c r="BQ27" s="1676"/>
      <c r="BR27" s="1675">
        <v>0</v>
      </c>
      <c r="BS27" s="1676"/>
      <c r="BT27" s="1677"/>
      <c r="BU27" s="1535">
        <f t="shared" si="0"/>
        <v>0</v>
      </c>
      <c r="BV27" s="1535"/>
      <c r="BW27" s="1535"/>
      <c r="BX27" s="1526" t="s">
        <v>485</v>
      </c>
      <c r="BY27" s="1679"/>
    </row>
    <row r="28" spans="7:80" ht="13.95" customHeight="1">
      <c r="G28" s="1657" t="s">
        <v>504</v>
      </c>
      <c r="H28" s="1517"/>
      <c r="I28" s="1517"/>
      <c r="J28" s="1517"/>
      <c r="K28" s="1517"/>
      <c r="L28" s="1517"/>
      <c r="M28" s="1544">
        <f>SUM(M16:P27)</f>
        <v>366</v>
      </c>
      <c r="N28" s="1545"/>
      <c r="O28" s="1545"/>
      <c r="P28" s="1545"/>
      <c r="Q28" s="1540" t="s">
        <v>475</v>
      </c>
      <c r="R28" s="1647"/>
      <c r="S28" s="1547">
        <f>SUM(S16:U27)</f>
        <v>0</v>
      </c>
      <c r="T28" s="1547"/>
      <c r="U28" s="1547"/>
      <c r="V28" s="1682"/>
      <c r="W28" s="1683"/>
      <c r="X28" s="1684"/>
      <c r="Y28" s="1546">
        <f>SUM(Y16:AA27)</f>
        <v>0</v>
      </c>
      <c r="Z28" s="1547"/>
      <c r="AA28" s="1685"/>
      <c r="AB28" s="1686">
        <f>SUM(AB16:AD27)</f>
        <v>0</v>
      </c>
      <c r="AC28" s="1535"/>
      <c r="AD28" s="1535"/>
      <c r="AE28" s="1682"/>
      <c r="AF28" s="1683"/>
      <c r="AG28" s="1684"/>
      <c r="AH28" s="1546">
        <f>SUM(AH16:AJ27)</f>
        <v>0</v>
      </c>
      <c r="AI28" s="1547"/>
      <c r="AJ28" s="1685"/>
      <c r="AK28" s="1686">
        <f>SUM(AK16:AM27)</f>
        <v>0</v>
      </c>
      <c r="AL28" s="1535"/>
      <c r="AM28" s="1535"/>
      <c r="AN28" s="1682"/>
      <c r="AO28" s="1683"/>
      <c r="AP28" s="1684"/>
      <c r="AQ28" s="1546">
        <f>SUM(AQ16:AS27)</f>
        <v>0</v>
      </c>
      <c r="AR28" s="1547"/>
      <c r="AS28" s="1685"/>
      <c r="AT28" s="1535">
        <f>SUM(AT16:AV27)</f>
        <v>0</v>
      </c>
      <c r="AU28" s="1535"/>
      <c r="AV28" s="1535"/>
      <c r="AW28" s="1546">
        <f>SUM(AW16:AY27)</f>
        <v>0</v>
      </c>
      <c r="AX28" s="1547"/>
      <c r="AY28" s="1547"/>
      <c r="AZ28" s="1546">
        <f>SUM(AZ16:BB27)</f>
        <v>0</v>
      </c>
      <c r="BA28" s="1547"/>
      <c r="BB28" s="1547"/>
      <c r="BC28" s="1686">
        <f>SUM(BC16:BE27)</f>
        <v>0</v>
      </c>
      <c r="BD28" s="1535"/>
      <c r="BE28" s="1535"/>
      <c r="BF28" s="1546">
        <f>SUM(BF16:BH27)</f>
        <v>0</v>
      </c>
      <c r="BG28" s="1547"/>
      <c r="BH28" s="1547"/>
      <c r="BI28" s="1546">
        <f>SUM(BI16:BK27)</f>
        <v>0</v>
      </c>
      <c r="BJ28" s="1547"/>
      <c r="BK28" s="1685"/>
      <c r="BL28" s="1686">
        <f>SUM(BL16:BN27)</f>
        <v>0</v>
      </c>
      <c r="BM28" s="1535"/>
      <c r="BN28" s="1535"/>
      <c r="BO28" s="1546">
        <f>SUM(BO16:BQ27)</f>
        <v>0</v>
      </c>
      <c r="BP28" s="1547"/>
      <c r="BQ28" s="1547"/>
      <c r="BR28" s="1546">
        <f>SUM(BR16:BT27)</f>
        <v>0</v>
      </c>
      <c r="BS28" s="1547"/>
      <c r="BT28" s="1685"/>
      <c r="BU28" s="1535">
        <f>SUM(BU16:BW27)</f>
        <v>0</v>
      </c>
      <c r="BV28" s="1535"/>
      <c r="BW28" s="1535"/>
      <c r="BX28" s="1526" t="s">
        <v>485</v>
      </c>
      <c r="BY28" s="1679"/>
    </row>
    <row r="29" spans="7:80" ht="21.75" customHeight="1" thickBot="1">
      <c r="G29" s="1687" t="s">
        <v>617</v>
      </c>
      <c r="H29" s="1688"/>
      <c r="I29" s="1688"/>
      <c r="J29" s="1688"/>
      <c r="K29" s="1688"/>
      <c r="L29" s="1689"/>
      <c r="M29" s="1690"/>
      <c r="N29" s="1691"/>
      <c r="O29" s="1691"/>
      <c r="P29" s="1691"/>
      <c r="Q29" s="1691"/>
      <c r="R29" s="1692"/>
      <c r="S29" s="1693">
        <f>IFERROR(ROUNDUP(S28/$M$28,1),"0")</f>
        <v>0</v>
      </c>
      <c r="T29" s="1693"/>
      <c r="U29" s="1693"/>
      <c r="V29" s="1694"/>
      <c r="W29" s="1695"/>
      <c r="X29" s="1696"/>
      <c r="Y29" s="1697">
        <f>IFERROR(ROUNDUP(Y28/$M$28,1),"0")</f>
        <v>0</v>
      </c>
      <c r="Z29" s="1693"/>
      <c r="AA29" s="1698"/>
      <c r="AB29" s="1701">
        <f>IFERROR(ROUNDUP(AB28/$M$28,1),"0")</f>
        <v>0</v>
      </c>
      <c r="AC29" s="1693"/>
      <c r="AD29" s="1693"/>
      <c r="AE29" s="1694"/>
      <c r="AF29" s="1695"/>
      <c r="AG29" s="1696"/>
      <c r="AH29" s="1697">
        <f>IFERROR(ROUNDUP(AH28/$M$28,1),"0")</f>
        <v>0</v>
      </c>
      <c r="AI29" s="1693"/>
      <c r="AJ29" s="1698"/>
      <c r="AK29" s="1701">
        <f>IFERROR(ROUNDUP(AK28/$M$28,1),"0")</f>
        <v>0</v>
      </c>
      <c r="AL29" s="1693"/>
      <c r="AM29" s="1693"/>
      <c r="AN29" s="1694"/>
      <c r="AO29" s="1695"/>
      <c r="AP29" s="1696"/>
      <c r="AQ29" s="1697">
        <f>IFERROR(ROUNDUP(AQ28/$M$28,1),"0")</f>
        <v>0</v>
      </c>
      <c r="AR29" s="1693"/>
      <c r="AS29" s="1698"/>
      <c r="AT29" s="1693">
        <f>IFERROR(ROUNDUP(AT28/$M$28,1),"0")</f>
        <v>0</v>
      </c>
      <c r="AU29" s="1693"/>
      <c r="AV29" s="1693"/>
      <c r="AW29" s="1697">
        <f>IFERROR(ROUNDUP(AW28/$M$28,1),"0")</f>
        <v>0</v>
      </c>
      <c r="AX29" s="1693"/>
      <c r="AY29" s="1693"/>
      <c r="AZ29" s="1697">
        <f>IFERROR(ROUNDUP(AZ28/$M$28,1),"0")</f>
        <v>0</v>
      </c>
      <c r="BA29" s="1693"/>
      <c r="BB29" s="1693"/>
      <c r="BC29" s="1701">
        <f>IFERROR(ROUNDUP(BC28/$M$28,1),"0")</f>
        <v>0</v>
      </c>
      <c r="BD29" s="1693"/>
      <c r="BE29" s="1693"/>
      <c r="BF29" s="1697">
        <f>IFERROR(ROUNDUP(BF28/$M$28,1),"0")</f>
        <v>0</v>
      </c>
      <c r="BG29" s="1693"/>
      <c r="BH29" s="1693"/>
      <c r="BI29" s="1697">
        <f>IFERROR(ROUNDUP(BI28/$M$28,1),"0")</f>
        <v>0</v>
      </c>
      <c r="BJ29" s="1693"/>
      <c r="BK29" s="1698"/>
      <c r="BL29" s="1701">
        <f>IFERROR(ROUNDUP(BL28/$M$28,1),"0")</f>
        <v>0</v>
      </c>
      <c r="BM29" s="1693"/>
      <c r="BN29" s="1693"/>
      <c r="BO29" s="1697">
        <f>IFERROR(ROUNDUP(BO28/$M$28,1),"0")</f>
        <v>0</v>
      </c>
      <c r="BP29" s="1693"/>
      <c r="BQ29" s="1693"/>
      <c r="BR29" s="1697">
        <f>IFERROR(ROUNDUP(BR28/$M$28,1),"0")</f>
        <v>0</v>
      </c>
      <c r="BS29" s="1693"/>
      <c r="BT29" s="1698"/>
      <c r="BU29" s="1702">
        <f>S29+AB29+AK29+AT29+BC29+BL29</f>
        <v>0</v>
      </c>
      <c r="BV29" s="1702"/>
      <c r="BW29" s="1702"/>
      <c r="BX29" s="1703" t="s">
        <v>485</v>
      </c>
      <c r="BY29" s="1704"/>
    </row>
    <row r="30" spans="7:80" ht="13.95" customHeight="1" thickBot="1">
      <c r="G30" s="1705" t="s">
        <v>618</v>
      </c>
      <c r="H30" s="1706"/>
      <c r="I30" s="1706"/>
      <c r="J30" s="1706"/>
      <c r="K30" s="1706"/>
      <c r="L30" s="1706"/>
      <c r="M30" s="1706"/>
      <c r="N30" s="1706"/>
      <c r="O30" s="1706"/>
      <c r="P30" s="1706"/>
      <c r="Q30" s="1706"/>
      <c r="R30" s="1707"/>
      <c r="S30" s="1708">
        <f>S29+Y29</f>
        <v>0</v>
      </c>
      <c r="T30" s="1699"/>
      <c r="U30" s="1699"/>
      <c r="V30" s="1699"/>
      <c r="W30" s="1699"/>
      <c r="X30" s="1699"/>
      <c r="Y30" s="1699"/>
      <c r="Z30" s="1699"/>
      <c r="AA30" s="1699"/>
      <c r="AB30" s="1699">
        <f>AB29+AH29</f>
        <v>0</v>
      </c>
      <c r="AC30" s="1699"/>
      <c r="AD30" s="1699"/>
      <c r="AE30" s="1699"/>
      <c r="AF30" s="1699"/>
      <c r="AG30" s="1699"/>
      <c r="AH30" s="1699"/>
      <c r="AI30" s="1699"/>
      <c r="AJ30" s="1699"/>
      <c r="AK30" s="1699">
        <f>AK29+AQ29</f>
        <v>0</v>
      </c>
      <c r="AL30" s="1699"/>
      <c r="AM30" s="1699"/>
      <c r="AN30" s="1699"/>
      <c r="AO30" s="1699"/>
      <c r="AP30" s="1699"/>
      <c r="AQ30" s="1699"/>
      <c r="AR30" s="1699"/>
      <c r="AS30" s="1699"/>
      <c r="AT30" s="1699">
        <f>AT29+AZ29</f>
        <v>0</v>
      </c>
      <c r="AU30" s="1699"/>
      <c r="AV30" s="1699"/>
      <c r="AW30" s="1699"/>
      <c r="AX30" s="1699"/>
      <c r="AY30" s="1699"/>
      <c r="AZ30" s="1699"/>
      <c r="BA30" s="1699"/>
      <c r="BB30" s="1699"/>
      <c r="BC30" s="1699">
        <f>BC29+BI29</f>
        <v>0</v>
      </c>
      <c r="BD30" s="1699"/>
      <c r="BE30" s="1699"/>
      <c r="BF30" s="1699"/>
      <c r="BG30" s="1699"/>
      <c r="BH30" s="1699"/>
      <c r="BI30" s="1699"/>
      <c r="BJ30" s="1699"/>
      <c r="BK30" s="1699"/>
      <c r="BL30" s="1699">
        <f>BL29+BR29</f>
        <v>0</v>
      </c>
      <c r="BM30" s="1699"/>
      <c r="BN30" s="1699"/>
      <c r="BO30" s="1699"/>
      <c r="BP30" s="1699"/>
      <c r="BQ30" s="1699"/>
      <c r="BR30" s="1699"/>
      <c r="BS30" s="1699"/>
      <c r="BT30" s="1700"/>
      <c r="BU30" s="514"/>
      <c r="BV30" s="514"/>
      <c r="BW30" s="514"/>
      <c r="BX30" s="381"/>
      <c r="BY30" s="381"/>
    </row>
    <row r="31" spans="7:80" ht="13.95" customHeight="1">
      <c r="G31" s="515"/>
      <c r="H31" s="515"/>
      <c r="I31" s="515"/>
      <c r="J31" s="515"/>
      <c r="K31" s="515"/>
      <c r="L31" s="515"/>
      <c r="M31" s="381"/>
      <c r="N31" s="381"/>
      <c r="O31" s="381"/>
      <c r="P31" s="381"/>
      <c r="Q31" s="381"/>
      <c r="R31" s="381"/>
      <c r="S31" s="514"/>
      <c r="T31" s="514"/>
      <c r="U31" s="514"/>
      <c r="V31" s="514"/>
      <c r="W31" s="514"/>
      <c r="X31" s="514"/>
      <c r="Y31" s="514"/>
      <c r="Z31" s="514"/>
      <c r="AA31" s="514"/>
      <c r="AB31" s="514"/>
      <c r="AC31" s="514"/>
      <c r="AD31" s="514"/>
      <c r="AE31" s="514"/>
      <c r="AF31" s="514"/>
      <c r="AG31" s="514"/>
      <c r="AH31" s="514"/>
      <c r="AI31" s="514"/>
      <c r="AJ31" s="514"/>
      <c r="AK31" s="514"/>
      <c r="AL31" s="514"/>
      <c r="AM31" s="514"/>
      <c r="AN31" s="514"/>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514"/>
      <c r="BK31" s="514"/>
      <c r="BL31" s="514"/>
      <c r="BM31" s="514"/>
      <c r="BN31" s="514"/>
      <c r="BO31" s="514"/>
      <c r="BP31" s="514"/>
      <c r="BQ31" s="514"/>
      <c r="BR31" s="514"/>
      <c r="BS31" s="514"/>
      <c r="BT31" s="514"/>
      <c r="BU31" s="514"/>
      <c r="BV31" s="514"/>
      <c r="BW31" s="514"/>
      <c r="BX31" s="381"/>
      <c r="BY31" s="381"/>
    </row>
    <row r="32" spans="7:80" ht="13.95" customHeight="1">
      <c r="G32" s="516" t="s">
        <v>619</v>
      </c>
      <c r="H32" s="517"/>
      <c r="I32" s="517"/>
      <c r="J32" s="517"/>
      <c r="K32" s="517"/>
      <c r="L32" s="517"/>
      <c r="M32" s="517"/>
      <c r="N32" s="517"/>
      <c r="O32" s="517"/>
      <c r="P32" s="517"/>
      <c r="Q32" s="517"/>
      <c r="R32" s="517"/>
      <c r="S32" s="517"/>
      <c r="T32" s="517"/>
      <c r="U32" s="517"/>
      <c r="V32" s="517"/>
      <c r="W32" s="517"/>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c r="BF32" s="379"/>
      <c r="BG32" s="379"/>
      <c r="BH32" s="379"/>
      <c r="BI32" s="379"/>
      <c r="BJ32" s="379"/>
      <c r="BK32" s="379"/>
      <c r="BL32" s="379"/>
      <c r="BM32" s="379"/>
      <c r="BN32" s="379"/>
      <c r="BO32" s="379"/>
      <c r="BP32" s="379"/>
      <c r="BQ32" s="379"/>
      <c r="BR32" s="379"/>
      <c r="BS32" s="379"/>
      <c r="BT32" s="379"/>
      <c r="BU32" s="379"/>
      <c r="BV32" s="379"/>
      <c r="BW32" s="379"/>
      <c r="BX32" s="379"/>
      <c r="BY32" s="394" t="str">
        <f>IFERROR(IF(BU29&gt;#REF!,"「１　事業者名等」の定員数を超過しています。",""),"")</f>
        <v/>
      </c>
    </row>
    <row r="33" spans="7:77" ht="13.95" customHeight="1">
      <c r="G33" s="516" t="s">
        <v>620</v>
      </c>
      <c r="H33" s="517"/>
      <c r="I33" s="517"/>
      <c r="J33" s="517"/>
      <c r="K33" s="517"/>
      <c r="L33" s="517"/>
      <c r="M33" s="517"/>
      <c r="N33" s="517"/>
      <c r="O33" s="517"/>
      <c r="P33" s="517"/>
      <c r="Q33" s="517"/>
      <c r="R33" s="517"/>
      <c r="S33" s="517"/>
      <c r="T33" s="517"/>
      <c r="U33" s="517"/>
      <c r="V33" s="517"/>
      <c r="W33" s="517"/>
      <c r="X33" s="379"/>
      <c r="Y33" s="379"/>
      <c r="Z33" s="379"/>
      <c r="AA33" s="379"/>
      <c r="AB33" s="379"/>
      <c r="AC33" s="379"/>
      <c r="AD33" s="379"/>
      <c r="AE33" s="379"/>
      <c r="AF33" s="379"/>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row>
    <row r="34" spans="7:77" ht="13.95" customHeight="1">
      <c r="G34" s="516" t="s">
        <v>621</v>
      </c>
      <c r="H34" s="517"/>
      <c r="I34" s="517"/>
      <c r="J34" s="517"/>
      <c r="K34" s="517"/>
      <c r="L34" s="517"/>
      <c r="M34" s="517"/>
      <c r="N34" s="517"/>
      <c r="O34" s="517"/>
      <c r="P34" s="517"/>
      <c r="Q34" s="517"/>
      <c r="R34" s="517"/>
      <c r="S34" s="517"/>
      <c r="T34" s="517"/>
      <c r="U34" s="517"/>
      <c r="V34" s="517"/>
      <c r="W34" s="517"/>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379"/>
      <c r="BX34" s="379"/>
      <c r="BY34" s="379"/>
    </row>
    <row r="35" spans="7:77" ht="13.95" customHeight="1">
      <c r="G35" s="516" t="s">
        <v>622</v>
      </c>
      <c r="H35" s="517"/>
      <c r="I35" s="517"/>
      <c r="J35" s="517"/>
      <c r="K35" s="517"/>
      <c r="L35" s="517"/>
      <c r="M35" s="517"/>
      <c r="N35" s="517"/>
      <c r="O35" s="517"/>
      <c r="P35" s="517"/>
      <c r="Q35" s="517"/>
      <c r="R35" s="517"/>
      <c r="S35" s="517"/>
      <c r="T35" s="517"/>
      <c r="U35" s="517"/>
      <c r="V35" s="517"/>
      <c r="W35" s="517"/>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379"/>
      <c r="BX35" s="379"/>
      <c r="BY35" s="379"/>
    </row>
    <row r="36" spans="7:77" ht="13.95" customHeight="1"/>
    <row r="37" spans="7:77" ht="13.95" customHeight="1"/>
    <row r="38" spans="7:77" ht="13.95" customHeight="1"/>
    <row r="39" spans="7:77" ht="13.95" customHeight="1"/>
    <row r="40" spans="7:77" ht="13.95" customHeight="1"/>
    <row r="41" spans="7:77" ht="13.95" customHeight="1"/>
    <row r="42" spans="7:77" ht="13.95" customHeight="1"/>
    <row r="43" spans="7:77" ht="13.95" customHeight="1"/>
    <row r="44" spans="7:77" ht="13.95" customHeight="1"/>
    <row r="45" spans="7:77" ht="13.95" customHeight="1"/>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3"/>
  <dataValidations count="4">
    <dataValidation type="whole" allowBlank="1" showInputMessage="1" showErrorMessage="1" error="入力月の月日数を超過しています" sqref="M17:P17 M19:P20 M22:P22 M24:P25 M27:P27" xr:uid="{1DE428FE-4542-4D18-BA3D-56AF57BC978E}">
      <formula1>0</formula1>
      <formula2>31</formula2>
    </dataValidation>
    <dataValidation type="whole" allowBlank="1" showInputMessage="1" showErrorMessage="1" error="入力月の月日数を超過しています" sqref="M26:P26" xr:uid="{1D5A23DD-3A72-4866-B845-283BA93C4745}">
      <formula1>0</formula1>
      <formula2>29</formula2>
    </dataValidation>
    <dataValidation type="whole" allowBlank="1" showInputMessage="1" showErrorMessage="1" error="入力月の月日数を超過しています" sqref="M16:P16 M18:P18 M21:P21 M23:P23" xr:uid="{1DF12092-5207-4E26-ACAD-8FE36759322D}">
      <formula1>0</formula1>
      <formula2>30</formula2>
    </dataValidation>
    <dataValidation type="list" allowBlank="1" showInputMessage="1" showErrorMessage="1" sqref="BE2:BK2 BO8:BQ10 CG10 AZ7:BB9" xr:uid="{81E7309C-77E4-4629-AD07-B3B1E212B9CA}">
      <formula1>$T$3:$T$4</formula1>
    </dataValidation>
  </dataValidations>
  <printOptions horizontalCentered="1" verticalCentered="1"/>
  <pageMargins left="0.23622047244094491" right="0.23622047244094491" top="0.74803149606299213" bottom="0.74803149606299213" header="0.31496062992125984" footer="0.31496062992125984"/>
  <pageSetup paperSize="9" scale="80" orientation="landscape" r:id="rId1"/>
  <headerFooter>
    <oddHeader>&amp;R（付表53（その２））</oddHead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D489-5FFB-45AC-B409-30421720EC07}">
  <sheetPr>
    <tabColor rgb="FF0070C0"/>
    <pageSetUpPr fitToPage="1"/>
  </sheetPr>
  <dimension ref="B1:DH88"/>
  <sheetViews>
    <sheetView view="pageBreakPreview" zoomScale="80" zoomScaleNormal="100" zoomScaleSheetLayoutView="80" workbookViewId="0">
      <selection activeCell="B7" sqref="B7:B15"/>
    </sheetView>
  </sheetViews>
  <sheetFormatPr defaultColWidth="8.09765625" defaultRowHeight="21" customHeight="1"/>
  <cols>
    <col min="1" max="1" width="3.3984375" style="184" customWidth="1"/>
    <col min="2" max="2" width="2.69921875" style="184" customWidth="1"/>
    <col min="3" max="3" width="4.796875" style="184" customWidth="1"/>
    <col min="4" max="7" width="3.09765625" style="518" customWidth="1"/>
    <col min="8" max="64" width="3.09765625" style="184" customWidth="1"/>
    <col min="65" max="65" width="3" style="184" customWidth="1"/>
    <col min="66" max="68" width="2.8984375" style="184" customWidth="1"/>
    <col min="69" max="76" width="3" style="184" customWidth="1"/>
    <col min="77" max="78" width="6.8984375" style="184" customWidth="1"/>
    <col min="79" max="80" width="2.3984375" style="184" customWidth="1"/>
    <col min="81" max="16384" width="8.09765625" style="184"/>
  </cols>
  <sheetData>
    <row r="1" spans="2:112" ht="21" customHeight="1">
      <c r="B1" s="518"/>
      <c r="C1" s="518"/>
      <c r="G1" s="184"/>
      <c r="W1" s="184" t="s">
        <v>210</v>
      </c>
      <c r="AK1" s="380"/>
      <c r="AO1" s="519"/>
      <c r="AZ1" s="519"/>
      <c r="BA1" s="519"/>
      <c r="BB1" s="519"/>
      <c r="BC1" s="519"/>
      <c r="BD1" s="519"/>
      <c r="BE1" s="519"/>
      <c r="BF1" s="519"/>
      <c r="BG1" s="519"/>
      <c r="BH1" s="519"/>
      <c r="BI1" s="519"/>
      <c r="BJ1" s="519"/>
      <c r="BK1" s="519"/>
      <c r="BL1" s="519"/>
      <c r="BM1" s="519"/>
      <c r="BN1" s="519"/>
      <c r="BO1" s="519"/>
      <c r="BP1" s="519"/>
      <c r="BQ1" s="519"/>
      <c r="BR1" s="519"/>
      <c r="BS1" s="380"/>
      <c r="BT1" s="380"/>
      <c r="BU1" s="380"/>
      <c r="BV1" s="380"/>
      <c r="BW1" s="380"/>
      <c r="BX1" s="380"/>
      <c r="BY1" s="380"/>
      <c r="BZ1" s="380"/>
      <c r="CA1" s="380"/>
      <c r="CB1" s="380"/>
      <c r="CC1" s="380"/>
      <c r="CD1" s="380"/>
      <c r="CE1" s="380"/>
    </row>
    <row r="2" spans="2:112" ht="21" customHeight="1">
      <c r="B2" s="518"/>
      <c r="C2" s="518"/>
      <c r="G2" s="184"/>
      <c r="Y2" s="184">
        <v>-1</v>
      </c>
      <c r="AO2" s="1709" t="s">
        <v>479</v>
      </c>
      <c r="AP2" s="1710"/>
      <c r="AQ2" s="1710"/>
      <c r="AR2" s="1710"/>
      <c r="AS2" s="1711"/>
      <c r="AT2" s="1709">
        <f>参考表!O7</f>
        <v>0</v>
      </c>
      <c r="AU2" s="1710"/>
      <c r="AV2" s="1710"/>
      <c r="AW2" s="1710"/>
      <c r="AX2" s="1710"/>
      <c r="AY2" s="1710"/>
      <c r="AZ2" s="1710"/>
      <c r="BA2" s="1710"/>
      <c r="BB2" s="1711"/>
      <c r="BC2" s="1712" t="s">
        <v>943</v>
      </c>
      <c r="BD2" s="1713"/>
      <c r="BE2" s="1713"/>
      <c r="BF2" s="1714"/>
      <c r="BG2" s="1712">
        <f>参考表!O8</f>
        <v>0</v>
      </c>
      <c r="BH2" s="1713"/>
      <c r="BI2" s="1713"/>
      <c r="BJ2" s="1713"/>
      <c r="BK2" s="1713"/>
      <c r="BL2" s="1713"/>
      <c r="BM2" s="1713"/>
      <c r="BN2" s="1713"/>
      <c r="BO2" s="1713"/>
      <c r="BP2" s="1713"/>
      <c r="BQ2" s="1713"/>
      <c r="BR2" s="1714"/>
      <c r="BS2" s="520"/>
      <c r="BT2" s="520"/>
      <c r="BU2" s="520"/>
      <c r="BV2" s="520"/>
      <c r="BW2" s="520"/>
      <c r="BX2" s="520"/>
      <c r="BY2" s="520"/>
      <c r="CA2" s="520"/>
      <c r="CB2" s="520"/>
      <c r="CC2" s="520"/>
      <c r="CD2" s="520"/>
      <c r="CE2" s="520"/>
    </row>
    <row r="3" spans="2:112" ht="21" customHeight="1">
      <c r="B3" s="518"/>
      <c r="C3" s="518"/>
      <c r="G3" s="184"/>
      <c r="AO3" s="1709" t="s">
        <v>483</v>
      </c>
      <c r="AP3" s="1710"/>
      <c r="AQ3" s="1710"/>
      <c r="AR3" s="1710"/>
      <c r="AS3" s="1711"/>
      <c r="AT3" s="1715">
        <f>参考表!O9</f>
        <v>0</v>
      </c>
      <c r="AU3" s="1716"/>
      <c r="AV3" s="1716"/>
      <c r="AW3" s="1716"/>
      <c r="AX3" s="1716"/>
      <c r="AY3" s="1716"/>
      <c r="AZ3" s="1716"/>
      <c r="BA3" s="1716"/>
      <c r="BB3" s="1716"/>
      <c r="BC3" s="1716"/>
      <c r="BD3" s="1716"/>
      <c r="BE3" s="1716"/>
      <c r="BF3" s="1716"/>
      <c r="BG3" s="1716"/>
      <c r="BH3" s="1716"/>
      <c r="BI3" s="1716"/>
      <c r="BJ3" s="1717"/>
      <c r="BK3" s="1709" t="s">
        <v>484</v>
      </c>
      <c r="BL3" s="1710"/>
      <c r="BM3" s="1710"/>
      <c r="BN3" s="1711"/>
      <c r="BO3" s="1709">
        <f>参考表!AG9</f>
        <v>0</v>
      </c>
      <c r="BP3" s="1710"/>
      <c r="BQ3" s="1710"/>
      <c r="BR3" s="1711"/>
      <c r="BS3" s="520"/>
      <c r="BT3" s="520"/>
      <c r="BU3" s="520"/>
      <c r="BV3" s="520"/>
      <c r="BW3" s="520"/>
      <c r="BX3" s="520"/>
      <c r="BY3" s="520"/>
      <c r="CA3" s="520"/>
      <c r="CB3" s="520"/>
      <c r="CC3" s="520"/>
      <c r="CD3" s="520"/>
      <c r="CE3" s="520"/>
    </row>
    <row r="4" spans="2:112" ht="21" customHeight="1">
      <c r="B4" s="518"/>
      <c r="C4" s="521"/>
      <c r="D4" s="1725" t="s">
        <v>623</v>
      </c>
      <c r="E4" s="1725"/>
      <c r="F4" s="1725"/>
      <c r="G4" s="1725"/>
      <c r="H4" s="1725"/>
      <c r="I4" s="1725"/>
      <c r="J4" s="1725"/>
      <c r="K4" s="522"/>
      <c r="L4" s="522"/>
      <c r="M4" s="523"/>
      <c r="N4" s="523"/>
      <c r="O4" s="523"/>
      <c r="P4" s="523"/>
      <c r="Q4" s="523"/>
      <c r="R4" s="523"/>
      <c r="S4" s="523"/>
      <c r="T4" s="523"/>
      <c r="U4" s="524"/>
      <c r="V4" s="525"/>
      <c r="W4" s="526"/>
      <c r="X4" s="527"/>
      <c r="Y4" s="527"/>
      <c r="Z4" s="528" t="s">
        <v>624</v>
      </c>
      <c r="AA4" s="529"/>
      <c r="CA4" s="1382"/>
      <c r="CB4" s="1382"/>
      <c r="CC4" s="1382"/>
      <c r="CD4" s="1382"/>
      <c r="CE4" s="1382"/>
      <c r="CF4" s="1382"/>
      <c r="CG4" s="1382"/>
      <c r="CH4" s="1726"/>
      <c r="CI4" s="1726"/>
      <c r="CJ4" s="1726"/>
      <c r="CK4" s="1726"/>
      <c r="CL4" s="1382"/>
      <c r="CM4" s="1382"/>
      <c r="CN4" s="1382"/>
      <c r="CO4" s="1382"/>
      <c r="CP4" s="1382"/>
      <c r="CQ4" s="1382"/>
      <c r="CR4" s="1382"/>
      <c r="CS4" s="1382"/>
      <c r="CT4" s="1382"/>
      <c r="CU4" s="1382"/>
      <c r="CV4" s="1382"/>
      <c r="CW4" s="1382"/>
      <c r="CX4" s="1382"/>
      <c r="CY4" s="1382"/>
      <c r="CZ4" s="1382"/>
      <c r="DA4" s="1382"/>
      <c r="DB4" s="1382"/>
      <c r="DC4" s="1382"/>
      <c r="DD4" s="1382"/>
      <c r="DE4" s="1382"/>
      <c r="DF4" s="1382"/>
      <c r="DG4" s="1382"/>
      <c r="DH4" s="1382"/>
    </row>
    <row r="5" spans="2:112" ht="27.75" customHeight="1">
      <c r="B5" s="518"/>
      <c r="C5" s="521"/>
      <c r="D5" s="1718"/>
      <c r="E5" s="1718"/>
      <c r="F5" s="1718"/>
      <c r="G5" s="1719" t="s">
        <v>625</v>
      </c>
      <c r="H5" s="1719"/>
      <c r="I5" s="1719"/>
      <c r="J5" s="1719"/>
      <c r="K5" s="1719"/>
      <c r="L5" s="1719"/>
      <c r="M5" s="1719"/>
      <c r="N5" s="1719"/>
      <c r="O5" s="1719"/>
      <c r="P5" s="1719"/>
      <c r="Q5" s="1719"/>
      <c r="R5" s="1719"/>
      <c r="S5" s="1719"/>
      <c r="T5" s="1720"/>
      <c r="U5" s="524"/>
      <c r="V5" s="524"/>
      <c r="W5" s="526"/>
      <c r="X5" s="527"/>
      <c r="Y5" s="527"/>
      <c r="Z5" s="1721"/>
      <c r="AA5" s="1719"/>
      <c r="AB5" s="1719"/>
      <c r="AC5" s="1719"/>
      <c r="AD5" s="1719"/>
      <c r="AE5" s="1719"/>
      <c r="AF5" s="1720"/>
      <c r="AG5" s="1722" t="s">
        <v>607</v>
      </c>
      <c r="AH5" s="1723"/>
      <c r="AI5" s="1723"/>
      <c r="AJ5" s="1724"/>
      <c r="AK5" s="1721" t="s">
        <v>608</v>
      </c>
      <c r="AL5" s="1719"/>
      <c r="AM5" s="1719"/>
      <c r="AN5" s="1720"/>
      <c r="AO5" s="1721" t="s">
        <v>609</v>
      </c>
      <c r="AP5" s="1719"/>
      <c r="AQ5" s="1719"/>
      <c r="AR5" s="1720"/>
      <c r="AS5" s="1721" t="s">
        <v>610</v>
      </c>
      <c r="AT5" s="1719"/>
      <c r="AU5" s="1719"/>
      <c r="AV5" s="1720"/>
      <c r="AW5" s="1721" t="s">
        <v>611</v>
      </c>
      <c r="AX5" s="1719"/>
      <c r="AY5" s="1719"/>
      <c r="AZ5" s="1720"/>
      <c r="BA5" s="1721" t="s">
        <v>612</v>
      </c>
      <c r="BB5" s="1719"/>
      <c r="BC5" s="1719"/>
      <c r="BD5" s="1720"/>
      <c r="BE5" s="1721" t="s">
        <v>626</v>
      </c>
      <c r="BF5" s="1719"/>
      <c r="BG5" s="1720"/>
      <c r="BK5" s="324"/>
      <c r="BL5" s="324"/>
      <c r="BM5" s="324"/>
      <c r="BN5" s="324"/>
      <c r="BO5" s="530"/>
      <c r="BP5" s="531"/>
      <c r="BQ5" s="532"/>
      <c r="BR5" s="532"/>
      <c r="BS5" s="532"/>
      <c r="CA5" s="1726"/>
      <c r="CB5" s="1726"/>
      <c r="CC5" s="1726"/>
      <c r="CD5" s="1726"/>
      <c r="CE5" s="1726"/>
      <c r="CF5" s="1726"/>
      <c r="CG5" s="1726"/>
      <c r="CH5" s="1727"/>
      <c r="CI5" s="1727"/>
      <c r="CJ5" s="1727"/>
      <c r="CK5" s="1727"/>
      <c r="CL5" s="1727"/>
      <c r="CM5" s="1727"/>
      <c r="CN5" s="1727"/>
      <c r="CO5" s="1727"/>
      <c r="CP5" s="1727"/>
      <c r="CQ5" s="1727"/>
      <c r="CR5" s="1727"/>
      <c r="CS5" s="1727"/>
      <c r="CT5" s="1727"/>
      <c r="CU5" s="1727"/>
      <c r="CV5" s="1727"/>
      <c r="CW5" s="1727"/>
      <c r="CX5" s="1727"/>
      <c r="CY5" s="1727"/>
      <c r="CZ5" s="1727"/>
      <c r="DA5" s="1727"/>
      <c r="DB5" s="1727"/>
      <c r="DC5" s="1727"/>
      <c r="DD5" s="1727"/>
      <c r="DE5" s="1727"/>
      <c r="DF5" s="1728"/>
      <c r="DG5" s="1728"/>
      <c r="DH5" s="1728"/>
    </row>
    <row r="6" spans="2:112" ht="21" customHeight="1">
      <c r="B6" s="518"/>
      <c r="C6" s="521"/>
      <c r="D6" s="1718"/>
      <c r="E6" s="1718"/>
      <c r="F6" s="1718"/>
      <c r="G6" s="1719" t="s">
        <v>627</v>
      </c>
      <c r="H6" s="1719"/>
      <c r="I6" s="1719"/>
      <c r="J6" s="1719"/>
      <c r="K6" s="1719"/>
      <c r="L6" s="1719"/>
      <c r="M6" s="1719"/>
      <c r="N6" s="1719"/>
      <c r="O6" s="1719"/>
      <c r="P6" s="1719"/>
      <c r="Q6" s="1719"/>
      <c r="R6" s="1719"/>
      <c r="S6" s="1719"/>
      <c r="T6" s="1720"/>
      <c r="U6" s="524"/>
      <c r="V6" s="524"/>
      <c r="W6" s="526"/>
      <c r="X6" s="527"/>
      <c r="Y6" s="527"/>
      <c r="Z6" s="1729" t="s">
        <v>628</v>
      </c>
      <c r="AA6" s="1730"/>
      <c r="AB6" s="1730"/>
      <c r="AC6" s="1730"/>
      <c r="AD6" s="1730"/>
      <c r="AE6" s="1730"/>
      <c r="AF6" s="1731"/>
      <c r="AG6" s="1732">
        <f>参考表!S29</f>
        <v>0</v>
      </c>
      <c r="AH6" s="1733"/>
      <c r="AI6" s="1733"/>
      <c r="AJ6" s="1734"/>
      <c r="AK6" s="1732">
        <f>参考表!AB29</f>
        <v>0</v>
      </c>
      <c r="AL6" s="1733"/>
      <c r="AM6" s="1733"/>
      <c r="AN6" s="1734"/>
      <c r="AO6" s="1732">
        <f>参考表!AK29</f>
        <v>0</v>
      </c>
      <c r="AP6" s="1733"/>
      <c r="AQ6" s="1733"/>
      <c r="AR6" s="1734"/>
      <c r="AS6" s="1732">
        <f>参考表!AT29</f>
        <v>0</v>
      </c>
      <c r="AT6" s="1733"/>
      <c r="AU6" s="1733"/>
      <c r="AV6" s="1734"/>
      <c r="AW6" s="1732">
        <f>参考表!BC29</f>
        <v>0</v>
      </c>
      <c r="AX6" s="1733"/>
      <c r="AY6" s="1733"/>
      <c r="AZ6" s="1734"/>
      <c r="BA6" s="1732">
        <f>参考表!BL29</f>
        <v>0</v>
      </c>
      <c r="BB6" s="1733"/>
      <c r="BC6" s="1733"/>
      <c r="BD6" s="1734"/>
      <c r="BE6" s="1739">
        <f>SUM(AG6:BD6)</f>
        <v>0</v>
      </c>
      <c r="BF6" s="1740"/>
      <c r="BG6" s="1741"/>
      <c r="BL6" s="533"/>
      <c r="BM6" s="533"/>
      <c r="BN6" s="533"/>
      <c r="BW6" s="534"/>
      <c r="CC6" s="533"/>
      <c r="CD6" s="533"/>
      <c r="CE6" s="533"/>
      <c r="CL6" s="1735"/>
      <c r="CM6" s="1735"/>
      <c r="CN6" s="1735"/>
      <c r="CO6" s="1735"/>
      <c r="CP6" s="1735"/>
      <c r="CQ6" s="1735"/>
      <c r="CR6" s="1735"/>
      <c r="CS6" s="1735"/>
      <c r="CT6" s="1727"/>
      <c r="CU6" s="1727"/>
      <c r="CV6" s="1727"/>
      <c r="CW6" s="1727"/>
      <c r="CX6" s="1727"/>
      <c r="CY6" s="1727"/>
      <c r="CZ6" s="1727"/>
      <c r="DA6" s="1727"/>
      <c r="DB6" s="1727"/>
      <c r="DC6" s="1727"/>
      <c r="DD6" s="1727"/>
      <c r="DE6" s="1727"/>
      <c r="DF6" s="1728"/>
      <c r="DG6" s="1728"/>
      <c r="DH6" s="1728"/>
    </row>
    <row r="7" spans="2:112" ht="21" customHeight="1">
      <c r="B7" s="518"/>
      <c r="C7" s="521"/>
      <c r="D7" s="1718"/>
      <c r="E7" s="1718"/>
      <c r="F7" s="1718"/>
      <c r="G7" s="1719" t="s">
        <v>629</v>
      </c>
      <c r="H7" s="1719"/>
      <c r="I7" s="1719"/>
      <c r="J7" s="1719"/>
      <c r="K7" s="1719"/>
      <c r="L7" s="1719"/>
      <c r="M7" s="1719"/>
      <c r="N7" s="1719"/>
      <c r="O7" s="1719"/>
      <c r="P7" s="1719"/>
      <c r="Q7" s="1719"/>
      <c r="R7" s="1719"/>
      <c r="S7" s="1719"/>
      <c r="T7" s="1720"/>
      <c r="U7" s="535"/>
      <c r="V7" s="524"/>
      <c r="W7" s="526"/>
      <c r="X7" s="527"/>
      <c r="Y7" s="527"/>
      <c r="Z7" s="536" t="s">
        <v>630</v>
      </c>
      <c r="AA7" s="1722" t="s">
        <v>631</v>
      </c>
      <c r="AB7" s="1723"/>
      <c r="AC7" s="1723"/>
      <c r="AD7" s="1723"/>
      <c r="AE7" s="1723"/>
      <c r="AF7" s="1724"/>
      <c r="AG7" s="1736"/>
      <c r="AH7" s="1737"/>
      <c r="AI7" s="1737"/>
      <c r="AJ7" s="1738"/>
      <c r="AK7" s="1736"/>
      <c r="AL7" s="1737"/>
      <c r="AM7" s="1737"/>
      <c r="AN7" s="1738"/>
      <c r="AO7" s="1736"/>
      <c r="AP7" s="1737"/>
      <c r="AQ7" s="1737"/>
      <c r="AR7" s="1738"/>
      <c r="AS7" s="1732">
        <f>参考表!AW29</f>
        <v>0</v>
      </c>
      <c r="AT7" s="1733"/>
      <c r="AU7" s="1733"/>
      <c r="AV7" s="1734"/>
      <c r="AW7" s="1732">
        <f>参考表!BF29</f>
        <v>0</v>
      </c>
      <c r="AX7" s="1733"/>
      <c r="AY7" s="1733"/>
      <c r="AZ7" s="1734"/>
      <c r="BA7" s="1732">
        <f>参考表!BO29</f>
        <v>0</v>
      </c>
      <c r="BB7" s="1733"/>
      <c r="BC7" s="1733"/>
      <c r="BD7" s="1734"/>
      <c r="BE7" s="1739">
        <f>SUM(AG7:BD7)</f>
        <v>0</v>
      </c>
      <c r="BF7" s="1740"/>
      <c r="BG7" s="1741"/>
      <c r="CB7" s="1382"/>
      <c r="CC7" s="1382"/>
      <c r="CD7" s="1382"/>
      <c r="CE7" s="1382"/>
      <c r="CF7" s="1382"/>
      <c r="CG7" s="1382"/>
      <c r="CH7" s="1382"/>
      <c r="CI7" s="1743"/>
      <c r="CJ7" s="1743"/>
      <c r="CK7" s="1743"/>
      <c r="CL7" s="1727"/>
      <c r="CM7" s="1727"/>
      <c r="CN7" s="1727"/>
      <c r="CO7" s="1727"/>
      <c r="CP7" s="1727"/>
      <c r="CQ7" s="1727"/>
      <c r="CR7" s="1727"/>
      <c r="CS7" s="1727"/>
      <c r="CT7" s="1727"/>
      <c r="CU7" s="1727"/>
      <c r="CV7" s="1727"/>
      <c r="CW7" s="1727"/>
      <c r="CX7" s="1727"/>
      <c r="CY7" s="1727"/>
      <c r="CZ7" s="1727"/>
      <c r="DA7" s="1727"/>
      <c r="DB7" s="1727"/>
      <c r="DC7" s="1727"/>
      <c r="DD7" s="1727"/>
      <c r="DE7" s="1727"/>
      <c r="DF7" s="1728"/>
      <c r="DG7" s="1728"/>
      <c r="DH7" s="1728"/>
    </row>
    <row r="8" spans="2:112" ht="21" customHeight="1">
      <c r="B8" s="527"/>
      <c r="C8" s="537"/>
      <c r="D8" s="523"/>
      <c r="E8" s="523"/>
      <c r="F8" s="523"/>
      <c r="G8" s="523"/>
      <c r="H8" s="523"/>
      <c r="I8" s="523"/>
      <c r="J8" s="523"/>
      <c r="K8" s="523"/>
      <c r="L8" s="538" t="str">
        <f>IF(COUNTIF(D5:F7,"○")&gt;1,"いずれか１つを選択してください。","")</f>
        <v/>
      </c>
      <c r="M8" s="523"/>
      <c r="N8" s="523"/>
      <c r="O8" s="523"/>
      <c r="P8" s="523"/>
      <c r="Q8" s="523"/>
      <c r="R8" s="523"/>
      <c r="S8" s="523"/>
      <c r="T8" s="523"/>
      <c r="U8" s="539"/>
      <c r="V8" s="539"/>
      <c r="W8" s="526"/>
      <c r="X8" s="527"/>
      <c r="Y8" s="527"/>
      <c r="Z8" s="1722" t="s">
        <v>632</v>
      </c>
      <c r="AA8" s="1723"/>
      <c r="AB8" s="1723"/>
      <c r="AC8" s="1723"/>
      <c r="AD8" s="1723"/>
      <c r="AE8" s="1723"/>
      <c r="AF8" s="1724"/>
      <c r="AG8" s="1732">
        <f>参考表!Y29</f>
        <v>0</v>
      </c>
      <c r="AH8" s="1733"/>
      <c r="AI8" s="1733"/>
      <c r="AJ8" s="1734"/>
      <c r="AK8" s="1732">
        <f>参考表!AH29</f>
        <v>0</v>
      </c>
      <c r="AL8" s="1733"/>
      <c r="AM8" s="1733"/>
      <c r="AN8" s="1734"/>
      <c r="AO8" s="1732">
        <f>参考表!AQ29</f>
        <v>0</v>
      </c>
      <c r="AP8" s="1733"/>
      <c r="AQ8" s="1733"/>
      <c r="AR8" s="1734"/>
      <c r="AS8" s="1732">
        <f>参考表!AZ29</f>
        <v>0</v>
      </c>
      <c r="AT8" s="1733"/>
      <c r="AU8" s="1733"/>
      <c r="AV8" s="1734"/>
      <c r="AW8" s="1732">
        <f>参考表!BI29</f>
        <v>0</v>
      </c>
      <c r="AX8" s="1733"/>
      <c r="AY8" s="1733"/>
      <c r="AZ8" s="1734"/>
      <c r="BA8" s="1732">
        <f>参考表!BR29</f>
        <v>0</v>
      </c>
      <c r="BB8" s="1733"/>
      <c r="BC8" s="1733"/>
      <c r="BD8" s="1734"/>
      <c r="BE8" s="1739">
        <f>SUM(AG8:BD8)</f>
        <v>0</v>
      </c>
      <c r="BF8" s="1740"/>
      <c r="BG8" s="1741"/>
      <c r="BU8" s="534"/>
      <c r="BW8" s="1742"/>
      <c r="BX8" s="1742"/>
      <c r="BY8" s="1742"/>
      <c r="BZ8" s="1742"/>
      <c r="CA8" s="1742"/>
      <c r="CB8" s="1746"/>
      <c r="CC8" s="1746"/>
      <c r="CD8" s="1746"/>
      <c r="CE8" s="1746"/>
      <c r="CF8" s="1746"/>
      <c r="CG8" s="1746"/>
      <c r="CH8" s="1746"/>
      <c r="CI8" s="1743"/>
      <c r="CJ8" s="1743"/>
      <c r="CK8" s="1743"/>
      <c r="CL8" s="1728"/>
      <c r="CM8" s="1728"/>
      <c r="CN8" s="1728"/>
      <c r="CO8" s="1728"/>
      <c r="CP8" s="1728"/>
      <c r="CQ8" s="1728"/>
      <c r="CR8" s="1728"/>
      <c r="CS8" s="1728"/>
      <c r="CT8" s="1728"/>
      <c r="CU8" s="1728"/>
      <c r="CV8" s="1728"/>
      <c r="CW8" s="1728"/>
      <c r="CX8" s="1728"/>
      <c r="CY8" s="1728"/>
      <c r="CZ8" s="1728"/>
      <c r="DA8" s="1728"/>
      <c r="DB8" s="1728"/>
      <c r="DC8" s="1728"/>
      <c r="DD8" s="1728"/>
      <c r="DE8" s="1728"/>
      <c r="DF8" s="1728"/>
      <c r="DG8" s="1728"/>
      <c r="DH8" s="1728"/>
    </row>
    <row r="9" spans="2:112" ht="21" customHeight="1">
      <c r="B9" s="527"/>
      <c r="C9" s="537"/>
      <c r="D9" s="523"/>
      <c r="E9" s="539"/>
      <c r="F9" s="524"/>
      <c r="G9" s="524"/>
      <c r="H9" s="524"/>
      <c r="I9" s="524"/>
      <c r="J9" s="524"/>
      <c r="K9" s="524"/>
      <c r="L9" s="524"/>
      <c r="M9" s="524"/>
      <c r="N9" s="524"/>
      <c r="O9" s="524"/>
      <c r="P9" s="524"/>
      <c r="Q9" s="524"/>
      <c r="R9" s="524"/>
      <c r="S9" s="524"/>
      <c r="T9" s="524"/>
      <c r="U9" s="524"/>
      <c r="V9" s="539"/>
      <c r="W9" s="526"/>
      <c r="X9" s="527"/>
      <c r="Y9" s="527"/>
      <c r="Z9" s="1722" t="s">
        <v>626</v>
      </c>
      <c r="AA9" s="1723"/>
      <c r="AB9" s="1723"/>
      <c r="AC9" s="1723"/>
      <c r="AD9" s="1723"/>
      <c r="AE9" s="1723"/>
      <c r="AF9" s="1724"/>
      <c r="AG9" s="1739">
        <f>AG6+AG8</f>
        <v>0</v>
      </c>
      <c r="AH9" s="1740"/>
      <c r="AI9" s="1740"/>
      <c r="AJ9" s="1741"/>
      <c r="AK9" s="1739">
        <f t="shared" ref="AK9" si="0">AK6+AK8</f>
        <v>0</v>
      </c>
      <c r="AL9" s="1740"/>
      <c r="AM9" s="1740"/>
      <c r="AN9" s="1741"/>
      <c r="AO9" s="1739">
        <f t="shared" ref="AO9" si="1">AO6+AO8</f>
        <v>0</v>
      </c>
      <c r="AP9" s="1740"/>
      <c r="AQ9" s="1740"/>
      <c r="AR9" s="1741"/>
      <c r="AS9" s="1739">
        <f>AS6+AS8</f>
        <v>0</v>
      </c>
      <c r="AT9" s="1740"/>
      <c r="AU9" s="1740"/>
      <c r="AV9" s="1741"/>
      <c r="AW9" s="1739">
        <f t="shared" ref="AW9" si="2">AW6+AW8</f>
        <v>0</v>
      </c>
      <c r="AX9" s="1740"/>
      <c r="AY9" s="1740"/>
      <c r="AZ9" s="1741"/>
      <c r="BA9" s="1739">
        <f t="shared" ref="BA9" si="3">BA6+BA8</f>
        <v>0</v>
      </c>
      <c r="BB9" s="1740"/>
      <c r="BC9" s="1740"/>
      <c r="BD9" s="1741"/>
      <c r="BE9" s="1739">
        <f>BE6+BE8</f>
        <v>0</v>
      </c>
      <c r="BF9" s="1740"/>
      <c r="BG9" s="1741"/>
      <c r="BW9" s="1382"/>
      <c r="BX9" s="1382"/>
      <c r="BY9" s="1382"/>
      <c r="BZ9" s="1382"/>
      <c r="CA9" s="1382"/>
      <c r="CB9" s="1744"/>
      <c r="CC9" s="1744"/>
      <c r="CD9" s="1744"/>
      <c r="CE9" s="1744"/>
      <c r="CF9" s="1745"/>
      <c r="CG9" s="1745"/>
      <c r="CH9" s="1745"/>
      <c r="CI9" s="1745"/>
      <c r="CJ9" s="1745"/>
      <c r="CK9" s="1745"/>
    </row>
    <row r="10" spans="2:112" ht="21" customHeight="1">
      <c r="B10" s="527"/>
      <c r="C10" s="537"/>
      <c r="D10" s="523"/>
      <c r="E10" s="539"/>
      <c r="F10" s="524"/>
      <c r="G10" s="524"/>
      <c r="H10" s="524"/>
      <c r="I10" s="524"/>
      <c r="J10" s="524"/>
      <c r="K10" s="524"/>
      <c r="L10" s="524"/>
      <c r="M10" s="524"/>
      <c r="N10" s="524"/>
      <c r="O10" s="524"/>
      <c r="P10" s="524"/>
      <c r="Q10" s="524"/>
      <c r="R10" s="524"/>
      <c r="S10" s="524"/>
      <c r="T10" s="524"/>
      <c r="U10" s="524"/>
      <c r="V10" s="539"/>
      <c r="W10" s="541"/>
      <c r="X10" s="527"/>
      <c r="Y10" s="527"/>
      <c r="Z10" s="527"/>
      <c r="AA10" s="527"/>
      <c r="BG10" s="542" t="str">
        <f>IF(AND(BE9&lt;&gt;BO3,D12="○"),"「事業者名簿」の定員数と想定される利用者数が一致しません。","")</f>
        <v/>
      </c>
      <c r="BK10" s="324"/>
      <c r="BL10" s="324"/>
      <c r="BM10" s="324"/>
      <c r="BN10" s="324"/>
      <c r="BO10" s="530"/>
      <c r="BP10" s="531"/>
      <c r="BQ10" s="532"/>
      <c r="BR10" s="532"/>
      <c r="BS10" s="532"/>
      <c r="BW10" s="1382"/>
      <c r="BX10" s="1382"/>
      <c r="BY10" s="1382"/>
      <c r="BZ10" s="1382"/>
      <c r="CA10" s="1382"/>
      <c r="CB10" s="1744"/>
      <c r="CC10" s="1744"/>
      <c r="CD10" s="1744"/>
      <c r="CE10" s="1744"/>
      <c r="CF10" s="1745"/>
      <c r="CG10" s="1745"/>
      <c r="CH10" s="1745"/>
      <c r="CI10" s="1745"/>
      <c r="CJ10" s="1745"/>
      <c r="CK10" s="1745"/>
    </row>
    <row r="11" spans="2:112" ht="21" customHeight="1">
      <c r="B11" s="527"/>
      <c r="C11" s="537"/>
      <c r="D11" s="543" t="s">
        <v>633</v>
      </c>
      <c r="E11" s="544"/>
      <c r="F11" s="544"/>
      <c r="G11" s="544"/>
      <c r="H11" s="544"/>
      <c r="I11" s="544"/>
      <c r="J11" s="524"/>
      <c r="K11" s="524"/>
      <c r="L11" s="524"/>
      <c r="M11" s="524"/>
      <c r="N11" s="524"/>
      <c r="O11" s="524"/>
      <c r="P11" s="524"/>
      <c r="Q11" s="524"/>
      <c r="R11" s="524"/>
      <c r="S11" s="524"/>
      <c r="T11" s="524"/>
      <c r="U11" s="524"/>
      <c r="V11" s="539"/>
      <c r="W11" s="545"/>
      <c r="Z11" s="534" t="s">
        <v>634</v>
      </c>
      <c r="AP11" s="534" t="s">
        <v>635</v>
      </c>
      <c r="AQ11" s="534"/>
      <c r="AW11" s="533"/>
      <c r="AX11" s="533"/>
      <c r="AY11" s="533"/>
      <c r="BG11" s="546"/>
      <c r="BH11" s="534" t="s">
        <v>636</v>
      </c>
      <c r="BN11" s="533"/>
      <c r="BO11" s="533"/>
      <c r="BP11" s="533"/>
      <c r="BW11" s="527"/>
      <c r="BX11" s="527"/>
      <c r="BY11" s="527"/>
      <c r="BZ11" s="527"/>
      <c r="CA11" s="527"/>
      <c r="CB11" s="1744"/>
      <c r="CC11" s="1744"/>
      <c r="CD11" s="1744"/>
      <c r="CE11" s="1744"/>
      <c r="CF11" s="1745"/>
      <c r="CG11" s="1745"/>
      <c r="CH11" s="1745"/>
      <c r="CI11" s="1745"/>
      <c r="CJ11" s="1745"/>
      <c r="CK11" s="1745"/>
    </row>
    <row r="12" spans="2:112" ht="21" customHeight="1">
      <c r="B12" s="527"/>
      <c r="C12" s="537"/>
      <c r="D12" s="1747"/>
      <c r="E12" s="1748"/>
      <c r="F12" s="1749" t="s">
        <v>637</v>
      </c>
      <c r="G12" s="1750"/>
      <c r="H12" s="1750"/>
      <c r="I12" s="1750"/>
      <c r="J12" s="1750"/>
      <c r="K12" s="1750"/>
      <c r="L12" s="1750"/>
      <c r="M12" s="1750"/>
      <c r="N12" s="1750"/>
      <c r="O12" s="1750"/>
      <c r="P12" s="1750"/>
      <c r="Q12" s="1750"/>
      <c r="R12" s="1750"/>
      <c r="S12" s="1750"/>
      <c r="T12" s="1750"/>
      <c r="U12" s="1750"/>
      <c r="V12" s="1751"/>
      <c r="W12" s="541"/>
      <c r="AE12" s="1721" t="s">
        <v>638</v>
      </c>
      <c r="AF12" s="1719"/>
      <c r="AG12" s="1719"/>
      <c r="AH12" s="1719"/>
      <c r="AI12" s="1719"/>
      <c r="AJ12" s="1719"/>
      <c r="AK12" s="1720"/>
      <c r="AL12" s="1752" t="s">
        <v>639</v>
      </c>
      <c r="AM12" s="1753"/>
      <c r="AN12" s="1754"/>
      <c r="AV12" s="1721" t="s">
        <v>638</v>
      </c>
      <c r="AW12" s="1719"/>
      <c r="AX12" s="1719"/>
      <c r="AY12" s="1719"/>
      <c r="AZ12" s="1719"/>
      <c r="BA12" s="1719"/>
      <c r="BB12" s="1720"/>
      <c r="BC12" s="1752" t="s">
        <v>639</v>
      </c>
      <c r="BD12" s="1753"/>
      <c r="BE12" s="1754"/>
      <c r="BF12" s="347"/>
      <c r="BG12" s="546"/>
      <c r="BM12" s="1721" t="s">
        <v>640</v>
      </c>
      <c r="BN12" s="1719"/>
      <c r="BO12" s="1719"/>
      <c r="BP12" s="1719"/>
      <c r="BQ12" s="1719"/>
      <c r="BR12" s="1719"/>
      <c r="BS12" s="1720"/>
      <c r="BW12" s="1758"/>
      <c r="BX12" s="1758"/>
      <c r="BY12" s="1758"/>
      <c r="BZ12" s="1758"/>
      <c r="CA12" s="1758"/>
      <c r="CB12" s="1759"/>
      <c r="CC12" s="1759"/>
      <c r="CD12" s="1759"/>
      <c r="CE12" s="1759"/>
      <c r="CF12" s="1760"/>
      <c r="CG12" s="1760"/>
      <c r="CH12" s="1760"/>
      <c r="CI12" s="1758"/>
      <c r="CJ12" s="1758"/>
      <c r="CK12" s="1758"/>
    </row>
    <row r="13" spans="2:112" ht="26.25" customHeight="1">
      <c r="B13" s="527"/>
      <c r="C13" s="537"/>
      <c r="D13" s="1747"/>
      <c r="E13" s="1761"/>
      <c r="F13" s="1749" t="s">
        <v>641</v>
      </c>
      <c r="G13" s="1750"/>
      <c r="H13" s="1750"/>
      <c r="I13" s="1750"/>
      <c r="J13" s="1750"/>
      <c r="K13" s="1750"/>
      <c r="L13" s="1750"/>
      <c r="M13" s="1750"/>
      <c r="N13" s="1750"/>
      <c r="O13" s="1750"/>
      <c r="P13" s="1750"/>
      <c r="Q13" s="1750"/>
      <c r="R13" s="1750"/>
      <c r="S13" s="1750"/>
      <c r="T13" s="1750"/>
      <c r="U13" s="1750"/>
      <c r="V13" s="1751"/>
      <c r="W13" s="548"/>
      <c r="AE13" s="1762" t="s">
        <v>642</v>
      </c>
      <c r="AF13" s="1763"/>
      <c r="AG13" s="1763"/>
      <c r="AH13" s="1764"/>
      <c r="AI13" s="1762" t="s">
        <v>938</v>
      </c>
      <c r="AJ13" s="1763"/>
      <c r="AK13" s="1764"/>
      <c r="AL13" s="1755"/>
      <c r="AM13" s="1756"/>
      <c r="AN13" s="1757"/>
      <c r="AQ13" s="1749"/>
      <c r="AR13" s="1750"/>
      <c r="AS13" s="1750"/>
      <c r="AT13" s="1750"/>
      <c r="AU13" s="1751"/>
      <c r="AV13" s="1762" t="s">
        <v>642</v>
      </c>
      <c r="AW13" s="1763"/>
      <c r="AX13" s="1763"/>
      <c r="AY13" s="1764"/>
      <c r="AZ13" s="1762" t="s">
        <v>938</v>
      </c>
      <c r="BA13" s="1763"/>
      <c r="BB13" s="1764"/>
      <c r="BC13" s="1755"/>
      <c r="BD13" s="1756"/>
      <c r="BE13" s="1757"/>
      <c r="BF13" s="347"/>
      <c r="BG13" s="549"/>
      <c r="BH13" s="1749"/>
      <c r="BI13" s="1750"/>
      <c r="BJ13" s="1750"/>
      <c r="BK13" s="1750"/>
      <c r="BL13" s="1751"/>
      <c r="BM13" s="1762" t="s">
        <v>644</v>
      </c>
      <c r="BN13" s="1763"/>
      <c r="BO13" s="1763"/>
      <c r="BP13" s="1764"/>
      <c r="BQ13" s="1762" t="s">
        <v>643</v>
      </c>
      <c r="BR13" s="1763"/>
      <c r="BS13" s="1764"/>
      <c r="BW13" s="527"/>
      <c r="BX13" s="527"/>
      <c r="BY13" s="527"/>
      <c r="BZ13" s="1744"/>
      <c r="CA13" s="1744"/>
      <c r="CB13" s="1744"/>
      <c r="CC13" s="1744"/>
      <c r="CD13" s="1745"/>
      <c r="CE13" s="1745"/>
      <c r="CF13" s="1745"/>
      <c r="CG13" s="1745"/>
      <c r="CH13" s="1745"/>
      <c r="CI13" s="1745"/>
    </row>
    <row r="14" spans="2:112" ht="21" customHeight="1">
      <c r="B14" s="527"/>
      <c r="C14" s="537"/>
      <c r="D14" s="1747"/>
      <c r="E14" s="1761"/>
      <c r="F14" s="1749" t="s">
        <v>645</v>
      </c>
      <c r="G14" s="1750"/>
      <c r="H14" s="1750"/>
      <c r="I14" s="1750"/>
      <c r="J14" s="1750"/>
      <c r="K14" s="1750"/>
      <c r="L14" s="1750"/>
      <c r="M14" s="1750"/>
      <c r="N14" s="1750"/>
      <c r="O14" s="1750"/>
      <c r="P14" s="1750"/>
      <c r="Q14" s="1750"/>
      <c r="R14" s="1750"/>
      <c r="S14" s="1750"/>
      <c r="T14" s="1750"/>
      <c r="U14" s="1750"/>
      <c r="V14" s="1751"/>
      <c r="W14" s="548"/>
      <c r="Z14" s="1721" t="s">
        <v>646</v>
      </c>
      <c r="AA14" s="1719"/>
      <c r="AB14" s="1719"/>
      <c r="AC14" s="1719"/>
      <c r="AD14" s="1720"/>
      <c r="AE14" s="1765" t="b">
        <f>IF((OR($D$5="○",$D$6="○")),ROUNDDOWN(((BE$6+BE$8*0.9))/6,1))</f>
        <v>0</v>
      </c>
      <c r="AF14" s="1766"/>
      <c r="AG14" s="1766"/>
      <c r="AH14" s="1767"/>
      <c r="AI14" s="1768">
        <f>AE14*$AY$60</f>
        <v>0</v>
      </c>
      <c r="AJ14" s="1769"/>
      <c r="AK14" s="1770"/>
      <c r="AL14" s="1768">
        <f>AE14*40</f>
        <v>0</v>
      </c>
      <c r="AM14" s="1769"/>
      <c r="AN14" s="1770"/>
      <c r="AQ14" s="1721" t="s">
        <v>646</v>
      </c>
      <c r="AR14" s="1719"/>
      <c r="AS14" s="1719"/>
      <c r="AT14" s="1719"/>
      <c r="AU14" s="1720"/>
      <c r="AV14" s="1771" t="b">
        <f>IF((OR($D$5="○",$D$6="○")),$BE$43)</f>
        <v>0</v>
      </c>
      <c r="AW14" s="1772"/>
      <c r="AX14" s="1772"/>
      <c r="AY14" s="1773"/>
      <c r="AZ14" s="1774">
        <f>AV14*$AY$60</f>
        <v>0</v>
      </c>
      <c r="BA14" s="1774"/>
      <c r="BB14" s="1774"/>
      <c r="BC14" s="1768">
        <f>AV14*40</f>
        <v>0</v>
      </c>
      <c r="BD14" s="1769"/>
      <c r="BE14" s="1770"/>
      <c r="BF14" s="550"/>
      <c r="BG14" s="546"/>
      <c r="BH14" s="1721" t="s">
        <v>647</v>
      </c>
      <c r="BI14" s="1719"/>
      <c r="BJ14" s="1719"/>
      <c r="BK14" s="1719"/>
      <c r="BL14" s="1720"/>
      <c r="BM14" s="1771">
        <f>(ROUNDDOWN(BQ14/40,1))</f>
        <v>0</v>
      </c>
      <c r="BN14" s="1772"/>
      <c r="BO14" s="1772"/>
      <c r="BP14" s="1773"/>
      <c r="BQ14" s="1778">
        <f>$BB$73</f>
        <v>0</v>
      </c>
      <c r="BR14" s="1774"/>
      <c r="BS14" s="1774"/>
      <c r="BU14" s="534"/>
      <c r="BW14" s="534"/>
      <c r="BX14" s="534"/>
      <c r="BY14" s="534"/>
      <c r="BZ14" s="1759"/>
      <c r="CA14" s="1759"/>
      <c r="CB14" s="1759"/>
      <c r="CC14" s="1759"/>
      <c r="CD14" s="1779"/>
      <c r="CE14" s="1779"/>
      <c r="CF14" s="1779"/>
      <c r="CG14" s="1382"/>
      <c r="CH14" s="1382"/>
      <c r="CI14" s="1382"/>
    </row>
    <row r="15" spans="2:112" ht="21" customHeight="1">
      <c r="B15" s="527"/>
      <c r="C15" s="552"/>
      <c r="D15" s="553"/>
      <c r="E15" s="553"/>
      <c r="F15" s="553"/>
      <c r="G15" s="553"/>
      <c r="H15" s="553"/>
      <c r="I15" s="553"/>
      <c r="J15" s="553"/>
      <c r="K15" s="553"/>
      <c r="L15" s="554" t="str">
        <f>IF(COUNTIF(D12:E14,"○")&gt;1,"いずれか１つを選択してください。","")</f>
        <v/>
      </c>
      <c r="M15" s="553"/>
      <c r="N15" s="553"/>
      <c r="O15" s="553"/>
      <c r="P15" s="553"/>
      <c r="Q15" s="553"/>
      <c r="R15" s="553"/>
      <c r="S15" s="553"/>
      <c r="T15" s="553"/>
      <c r="U15" s="553"/>
      <c r="V15" s="555"/>
      <c r="W15" s="556"/>
      <c r="Z15" s="1721" t="s">
        <v>648</v>
      </c>
      <c r="AA15" s="1719"/>
      <c r="AB15" s="1719"/>
      <c r="AC15" s="1719"/>
      <c r="AD15" s="1720"/>
      <c r="AE15" s="1765" t="b">
        <f>IF((OR($D$7="○")),ROUNDDOWN((BE$6+BE$8*0.9)/5,1))</f>
        <v>0</v>
      </c>
      <c r="AF15" s="1766"/>
      <c r="AG15" s="1766"/>
      <c r="AH15" s="1767"/>
      <c r="AI15" s="1768">
        <f>AE15*$AY$60</f>
        <v>0</v>
      </c>
      <c r="AJ15" s="1769"/>
      <c r="AK15" s="1770"/>
      <c r="AL15" s="1768">
        <f>AE15*40</f>
        <v>0</v>
      </c>
      <c r="AM15" s="1769"/>
      <c r="AN15" s="1770"/>
      <c r="AQ15" s="1721" t="s">
        <v>648</v>
      </c>
      <c r="AR15" s="1719"/>
      <c r="AS15" s="1719"/>
      <c r="AT15" s="1719"/>
      <c r="AU15" s="1720"/>
      <c r="AV15" s="1771" t="b">
        <f>IF(($D$7="○"),$BE$43)</f>
        <v>0</v>
      </c>
      <c r="AW15" s="1772"/>
      <c r="AX15" s="1772"/>
      <c r="AY15" s="1773"/>
      <c r="AZ15" s="1774">
        <f>AV15*$AY$60</f>
        <v>0</v>
      </c>
      <c r="BA15" s="1774"/>
      <c r="BB15" s="1774"/>
      <c r="BC15" s="1768">
        <f>AV15*40</f>
        <v>0</v>
      </c>
      <c r="BD15" s="1769"/>
      <c r="BE15" s="1770"/>
      <c r="BF15" s="550"/>
      <c r="BG15" s="546"/>
      <c r="BH15" s="1775" t="s">
        <v>359</v>
      </c>
      <c r="BI15" s="1776"/>
      <c r="BJ15" s="1776"/>
      <c r="BK15" s="1776"/>
      <c r="BL15" s="1777"/>
      <c r="BM15" s="1780">
        <f>SUM(BM12:BP14)</f>
        <v>0</v>
      </c>
      <c r="BN15" s="1781"/>
      <c r="BO15" s="1781"/>
      <c r="BP15" s="1782"/>
      <c r="BQ15" s="1783">
        <f>SUMIF(BQ12:BS14,"&lt;&gt;#VALUE!")</f>
        <v>0</v>
      </c>
      <c r="BR15" s="1783"/>
      <c r="BS15" s="1783"/>
      <c r="BW15" s="557"/>
    </row>
    <row r="16" spans="2:112" ht="21" customHeight="1">
      <c r="B16" s="527"/>
      <c r="C16" s="527"/>
      <c r="D16" s="527"/>
      <c r="E16" s="324"/>
      <c r="F16" s="324"/>
      <c r="G16" s="324"/>
      <c r="H16" s="324"/>
      <c r="I16" s="324"/>
      <c r="J16" s="324"/>
      <c r="K16" s="324"/>
      <c r="L16" s="324"/>
      <c r="M16" s="324"/>
      <c r="N16" s="324"/>
      <c r="O16" s="324"/>
      <c r="P16" s="324"/>
      <c r="Q16" s="324"/>
      <c r="R16" s="324"/>
      <c r="S16" s="324"/>
      <c r="T16" s="324"/>
      <c r="U16" s="324"/>
      <c r="V16" s="527"/>
      <c r="W16" s="527"/>
      <c r="X16" s="527"/>
      <c r="Y16" s="527"/>
      <c r="Z16" s="1722" t="s">
        <v>84</v>
      </c>
      <c r="AA16" s="1723"/>
      <c r="AB16" s="1723"/>
      <c r="AC16" s="1723"/>
      <c r="AD16" s="1724"/>
      <c r="AE16" s="1771">
        <f>IF($D$6="○","",ROUNDDOWN(($AO$6+$AO$8*0.9)/9,1)+ROUNDDOWN(($AS$6-$AS$7+$AS$8*0.9)/6,1)+ROUNDDOWN($AS$7/12,1)+ROUNDDOWN(($AW$6-$AW$7+$AW$8*0.9)/4,1)+ROUNDDOWN($AW$7/8,1)+ROUNDDOWN(($BA$6-$BA$7+$BA$8*0.9)/2.5,1)+ROUNDDOWN($BA$7/5,1))</f>
        <v>0</v>
      </c>
      <c r="AF16" s="1772"/>
      <c r="AG16" s="1772"/>
      <c r="AH16" s="1773"/>
      <c r="AI16" s="1768">
        <f>AE16*$AY$60</f>
        <v>0</v>
      </c>
      <c r="AJ16" s="1769"/>
      <c r="AK16" s="1770"/>
      <c r="AL16" s="1768">
        <f>AE16*40</f>
        <v>0</v>
      </c>
      <c r="AM16" s="1769"/>
      <c r="AN16" s="1770"/>
      <c r="AO16" s="527"/>
      <c r="AP16" s="527"/>
      <c r="AQ16" s="1722" t="s">
        <v>84</v>
      </c>
      <c r="AR16" s="1723"/>
      <c r="AS16" s="1723"/>
      <c r="AT16" s="1723"/>
      <c r="AU16" s="1724"/>
      <c r="AV16" s="1771" t="e">
        <f>IF(($D$6="○"),"",$BE$51)</f>
        <v>#DIV/0!</v>
      </c>
      <c r="AW16" s="1772"/>
      <c r="AX16" s="1772"/>
      <c r="AY16" s="1773"/>
      <c r="AZ16" s="1774" t="e">
        <f>AV16*$AY$60</f>
        <v>#DIV/0!</v>
      </c>
      <c r="BA16" s="1774"/>
      <c r="BB16" s="1774"/>
      <c r="BC16" s="1768" t="e">
        <f>AV16*40</f>
        <v>#DIV/0!</v>
      </c>
      <c r="BD16" s="1769"/>
      <c r="BE16" s="1770"/>
      <c r="BF16" s="550"/>
      <c r="BG16" s="546"/>
      <c r="BH16" s="527"/>
      <c r="BI16" s="527"/>
      <c r="BJ16" s="527"/>
      <c r="BK16" s="527"/>
      <c r="BL16" s="527"/>
      <c r="BM16" s="533"/>
      <c r="BN16" s="533"/>
      <c r="BO16" s="533"/>
      <c r="BP16" s="533"/>
      <c r="BQ16" s="550"/>
      <c r="BR16" s="550"/>
      <c r="BS16" s="550"/>
    </row>
    <row r="17" spans="2:92" ht="21" customHeight="1">
      <c r="B17" s="527"/>
      <c r="C17" s="527"/>
      <c r="D17" s="527"/>
      <c r="E17" s="324"/>
      <c r="F17" s="324"/>
      <c r="G17" s="324"/>
      <c r="H17" s="324"/>
      <c r="I17" s="324"/>
      <c r="J17" s="324"/>
      <c r="K17" s="324"/>
      <c r="L17" s="324"/>
      <c r="M17" s="324"/>
      <c r="N17" s="324"/>
      <c r="O17" s="324"/>
      <c r="P17" s="324"/>
      <c r="Q17" s="324"/>
      <c r="R17" s="324"/>
      <c r="S17" s="324"/>
      <c r="T17" s="324"/>
      <c r="U17" s="324"/>
      <c r="V17" s="527"/>
      <c r="W17" s="534"/>
      <c r="X17" s="534"/>
      <c r="Y17" s="534"/>
      <c r="Z17" s="1775" t="s">
        <v>359</v>
      </c>
      <c r="AA17" s="1776"/>
      <c r="AB17" s="1776"/>
      <c r="AC17" s="1776"/>
      <c r="AD17" s="1777"/>
      <c r="AE17" s="1780">
        <f>SUM(AE14:AH16)</f>
        <v>0</v>
      </c>
      <c r="AF17" s="1781"/>
      <c r="AG17" s="1781"/>
      <c r="AH17" s="1782"/>
      <c r="AI17" s="1793">
        <f>SUMIF(AI14:AK16,"&lt;&gt;#VALUE!")</f>
        <v>0</v>
      </c>
      <c r="AJ17" s="1793"/>
      <c r="AK17" s="1793"/>
      <c r="AL17" s="1793">
        <f>SUMIF(AL14:AN16,"&lt;&gt;#VALUE!")</f>
        <v>0</v>
      </c>
      <c r="AM17" s="1793"/>
      <c r="AN17" s="1793"/>
      <c r="AO17" s="534"/>
      <c r="AP17" s="534"/>
      <c r="AQ17" s="1775" t="s">
        <v>359</v>
      </c>
      <c r="AR17" s="1776"/>
      <c r="AS17" s="1776"/>
      <c r="AT17" s="1776"/>
      <c r="AU17" s="1777"/>
      <c r="AV17" s="1780" t="e">
        <f>SUM(AV14:AY16)</f>
        <v>#DIV/0!</v>
      </c>
      <c r="AW17" s="1781"/>
      <c r="AX17" s="1781"/>
      <c r="AY17" s="1782"/>
      <c r="AZ17" s="1783" t="e">
        <f>SUMIF(AZ14:BB16,"&lt;&gt;#VALUE!")</f>
        <v>#DIV/0!</v>
      </c>
      <c r="BA17" s="1783"/>
      <c r="BB17" s="1783"/>
      <c r="BC17" s="1775" t="e">
        <f>SUMIF(BC14:BE16,"&lt;&gt;#VALUE!")</f>
        <v>#DIV/0!</v>
      </c>
      <c r="BD17" s="1776"/>
      <c r="BE17" s="1777"/>
      <c r="BF17" s="534"/>
      <c r="BG17" s="558"/>
      <c r="BH17" s="534"/>
      <c r="BI17" s="534"/>
      <c r="BJ17" s="534"/>
      <c r="BK17" s="534"/>
      <c r="BL17" s="534"/>
      <c r="BM17" s="559"/>
      <c r="BN17" s="559"/>
      <c r="BO17" s="559"/>
      <c r="BP17" s="559"/>
      <c r="BQ17" s="560"/>
      <c r="BR17" s="560"/>
      <c r="BS17" s="560"/>
      <c r="BT17" s="534"/>
      <c r="BU17" s="534"/>
      <c r="BV17" s="534"/>
      <c r="BW17" s="540"/>
      <c r="BX17" s="561"/>
    </row>
    <row r="18" spans="2:92" ht="21" customHeight="1" thickBot="1">
      <c r="B18" s="527"/>
      <c r="C18" s="527"/>
      <c r="D18" s="527"/>
      <c r="E18" s="324"/>
      <c r="F18" s="324"/>
      <c r="G18" s="324"/>
      <c r="H18" s="324"/>
      <c r="I18" s="324"/>
      <c r="J18" s="324"/>
      <c r="K18" s="324"/>
      <c r="L18" s="324"/>
      <c r="M18" s="324"/>
      <c r="N18" s="324"/>
      <c r="O18" s="324"/>
      <c r="P18" s="324"/>
      <c r="Q18" s="324"/>
      <c r="R18" s="324"/>
      <c r="S18" s="324"/>
      <c r="T18" s="324"/>
      <c r="U18" s="324"/>
      <c r="V18" s="527"/>
      <c r="W18" s="547"/>
      <c r="X18" s="547"/>
      <c r="Y18" s="547"/>
      <c r="Z18" s="547"/>
      <c r="AA18" s="547"/>
      <c r="AB18" s="562"/>
      <c r="AC18" s="562"/>
      <c r="AD18" s="562"/>
      <c r="AE18" s="562"/>
      <c r="AF18" s="324"/>
      <c r="AG18" s="324"/>
      <c r="AH18" s="324"/>
      <c r="AI18" s="324"/>
      <c r="AJ18" s="324"/>
      <c r="AK18" s="324"/>
      <c r="AM18" s="547"/>
      <c r="AN18" s="547"/>
      <c r="AO18" s="547"/>
      <c r="AP18" s="547"/>
      <c r="AQ18" s="547"/>
      <c r="AR18" s="562"/>
      <c r="AS18" s="562"/>
      <c r="AT18" s="562"/>
      <c r="AU18" s="562"/>
      <c r="AV18" s="551"/>
      <c r="AW18" s="551"/>
      <c r="AX18" s="551"/>
      <c r="AY18" s="324"/>
      <c r="AZ18" s="324"/>
      <c r="BA18" s="324"/>
      <c r="BD18" s="558"/>
      <c r="BE18" s="558"/>
      <c r="BF18" s="558"/>
      <c r="BG18" s="558"/>
      <c r="BH18" s="558"/>
      <c r="BI18" s="563"/>
      <c r="BJ18" s="563"/>
      <c r="BK18" s="563"/>
      <c r="BL18" s="563"/>
      <c r="BM18" s="564"/>
      <c r="BN18" s="564"/>
      <c r="BO18" s="564"/>
      <c r="BP18" s="564"/>
      <c r="BQ18" s="529"/>
      <c r="BR18" s="540"/>
      <c r="BS18" s="540"/>
      <c r="BT18" s="540"/>
      <c r="BU18" s="557"/>
      <c r="BV18" s="557"/>
      <c r="BW18" s="557"/>
      <c r="BX18" s="561"/>
    </row>
    <row r="19" spans="2:92" ht="8.25" customHeight="1">
      <c r="B19" s="565"/>
      <c r="C19" s="566"/>
      <c r="D19" s="566"/>
      <c r="E19" s="567"/>
      <c r="F19" s="567"/>
      <c r="G19" s="567"/>
      <c r="H19" s="567"/>
      <c r="I19" s="567"/>
      <c r="J19" s="567"/>
      <c r="K19" s="567"/>
      <c r="L19" s="567"/>
      <c r="M19" s="567"/>
      <c r="N19" s="567"/>
      <c r="O19" s="567"/>
      <c r="P19" s="567"/>
      <c r="Q19" s="567"/>
      <c r="R19" s="567"/>
      <c r="S19" s="567"/>
      <c r="T19" s="567"/>
      <c r="U19" s="567"/>
      <c r="V19" s="566"/>
      <c r="W19" s="568"/>
      <c r="X19" s="568"/>
      <c r="Y19" s="568"/>
      <c r="Z19" s="568"/>
      <c r="AA19" s="568"/>
      <c r="AB19" s="569"/>
      <c r="AC19" s="569"/>
      <c r="AD19" s="569"/>
      <c r="AE19" s="569"/>
      <c r="AF19" s="567"/>
      <c r="AG19" s="567"/>
      <c r="AH19" s="567"/>
      <c r="AI19" s="567"/>
      <c r="AJ19" s="567"/>
      <c r="AK19" s="567"/>
      <c r="AL19" s="570"/>
      <c r="AM19" s="568"/>
      <c r="AN19" s="568"/>
      <c r="AO19" s="568"/>
      <c r="AP19" s="568"/>
      <c r="AQ19" s="568"/>
      <c r="AR19" s="569"/>
      <c r="AS19" s="569"/>
      <c r="AT19" s="569"/>
      <c r="AU19" s="569"/>
      <c r="AV19" s="571"/>
      <c r="AW19" s="571"/>
      <c r="AX19" s="571"/>
      <c r="AY19" s="567"/>
      <c r="AZ19" s="567"/>
      <c r="BA19" s="567"/>
      <c r="BB19" s="570"/>
      <c r="BC19" s="570"/>
      <c r="BD19" s="572"/>
      <c r="BE19" s="572"/>
      <c r="BF19" s="572"/>
      <c r="BG19" s="572"/>
      <c r="BH19" s="572"/>
      <c r="BI19" s="573"/>
      <c r="BJ19" s="573"/>
      <c r="BK19" s="573"/>
      <c r="BL19" s="573"/>
      <c r="BM19" s="574"/>
      <c r="BN19" s="575"/>
      <c r="BO19" s="564"/>
      <c r="BP19" s="564"/>
      <c r="BQ19" s="529"/>
      <c r="BR19" s="540"/>
      <c r="BS19" s="540"/>
      <c r="BT19" s="540"/>
      <c r="BU19" s="557"/>
      <c r="BV19" s="557"/>
      <c r="BW19" s="557"/>
      <c r="BX19" s="561"/>
    </row>
    <row r="20" spans="2:92" ht="21" customHeight="1">
      <c r="B20" s="576"/>
      <c r="D20" s="534" t="s">
        <v>649</v>
      </c>
      <c r="E20" s="577"/>
      <c r="F20" s="577"/>
      <c r="G20" s="577"/>
      <c r="H20" s="577"/>
      <c r="I20" s="346"/>
      <c r="J20" s="563"/>
      <c r="K20" s="563"/>
      <c r="L20" s="563"/>
      <c r="M20" s="564"/>
      <c r="N20" s="564"/>
      <c r="O20" s="346"/>
      <c r="P20" s="564"/>
      <c r="Q20" s="324"/>
      <c r="R20" s="324"/>
      <c r="S20" s="324"/>
      <c r="T20" s="324"/>
      <c r="U20" s="324"/>
      <c r="V20" s="527"/>
      <c r="W20" s="578"/>
      <c r="X20" s="579"/>
      <c r="Y20" s="579"/>
      <c r="Z20" s="1784" t="s">
        <v>650</v>
      </c>
      <c r="AA20" s="1784"/>
      <c r="AB20" s="1784"/>
      <c r="AC20" s="1784"/>
      <c r="AD20" s="1784"/>
      <c r="AE20" s="1784"/>
      <c r="AF20" s="1784"/>
      <c r="AG20" s="1784"/>
      <c r="AH20" s="1784"/>
      <c r="AI20" s="1784"/>
      <c r="AJ20" s="1784"/>
      <c r="AK20" s="1784"/>
      <c r="AL20" s="1784"/>
      <c r="AM20" s="1784"/>
      <c r="AN20" s="1784"/>
      <c r="AO20" s="1784"/>
      <c r="AP20" s="1784"/>
      <c r="AQ20" s="1784"/>
      <c r="AR20" s="1784"/>
      <c r="AS20" s="1784"/>
      <c r="AT20" s="1784"/>
      <c r="AU20" s="1784"/>
      <c r="AV20" s="1784"/>
      <c r="AW20" s="1784"/>
      <c r="AX20" s="1784"/>
      <c r="AY20" s="1784"/>
      <c r="AZ20" s="1784"/>
      <c r="BA20" s="1784"/>
      <c r="BB20" s="1784"/>
      <c r="BC20" s="1784"/>
      <c r="BD20" s="1784"/>
      <c r="BE20" s="1784"/>
      <c r="BF20" s="1784"/>
      <c r="BG20" s="1784"/>
      <c r="BH20" s="1784"/>
      <c r="BI20" s="1784"/>
      <c r="BJ20" s="1784"/>
      <c r="BK20" s="1784"/>
      <c r="BL20" s="1784"/>
      <c r="BM20" s="1785"/>
      <c r="BN20" s="580"/>
      <c r="BO20" s="564"/>
      <c r="BP20" s="564"/>
      <c r="BQ20" s="529"/>
      <c r="BR20" s="540"/>
      <c r="BS20" s="540"/>
      <c r="BT20" s="540"/>
      <c r="BU20" s="557"/>
      <c r="BV20" s="557"/>
      <c r="BW20" s="557"/>
      <c r="BX20" s="564"/>
    </row>
    <row r="21" spans="2:92" ht="16.5" customHeight="1">
      <c r="B21" s="576"/>
      <c r="C21" s="527"/>
      <c r="D21" s="527"/>
      <c r="E21" s="184"/>
      <c r="F21" s="563"/>
      <c r="G21" s="563"/>
      <c r="H21" s="563"/>
      <c r="I21" s="564"/>
      <c r="J21" s="564"/>
      <c r="L21" s="564"/>
      <c r="M21" s="324"/>
      <c r="N21" s="324"/>
      <c r="Q21" s="324"/>
      <c r="S21" s="563"/>
      <c r="T21" s="563"/>
      <c r="U21" s="563"/>
      <c r="V21" s="564"/>
      <c r="W21" s="581" t="s">
        <v>651</v>
      </c>
      <c r="X21" s="582"/>
      <c r="Y21" s="583"/>
      <c r="Z21" s="1786"/>
      <c r="AA21" s="1786"/>
      <c r="AB21" s="1786"/>
      <c r="AC21" s="1786"/>
      <c r="AD21" s="1786"/>
      <c r="AE21" s="1786"/>
      <c r="AF21" s="1786"/>
      <c r="AG21" s="1786"/>
      <c r="AH21" s="1786"/>
      <c r="AI21" s="1786"/>
      <c r="AJ21" s="1786"/>
      <c r="AK21" s="1786"/>
      <c r="AL21" s="1786"/>
      <c r="AM21" s="1786"/>
      <c r="AN21" s="1786"/>
      <c r="AO21" s="1786"/>
      <c r="AP21" s="1786"/>
      <c r="AQ21" s="1786"/>
      <c r="AR21" s="1786"/>
      <c r="AS21" s="1786"/>
      <c r="AT21" s="1786"/>
      <c r="AU21" s="1786"/>
      <c r="AV21" s="1786"/>
      <c r="AW21" s="1786"/>
      <c r="AX21" s="1786"/>
      <c r="AY21" s="1786"/>
      <c r="AZ21" s="1786"/>
      <c r="BA21" s="1786"/>
      <c r="BB21" s="1786"/>
      <c r="BC21" s="1786"/>
      <c r="BD21" s="1786"/>
      <c r="BE21" s="1786"/>
      <c r="BF21" s="1786"/>
      <c r="BG21" s="1786"/>
      <c r="BH21" s="1786"/>
      <c r="BI21" s="1786"/>
      <c r="BJ21" s="1786"/>
      <c r="BK21" s="1786"/>
      <c r="BL21" s="1786"/>
      <c r="BM21" s="1787"/>
      <c r="BN21" s="580"/>
      <c r="BO21" s="564"/>
      <c r="BQ21" s="577"/>
      <c r="BR21" s="584"/>
      <c r="BS21" s="584"/>
      <c r="BT21" s="511"/>
      <c r="BU21" s="511"/>
      <c r="BX21" s="564"/>
    </row>
    <row r="22" spans="2:92" ht="16.5" customHeight="1">
      <c r="B22" s="576"/>
      <c r="C22" s="527"/>
      <c r="D22" s="527"/>
      <c r="E22" s="184"/>
      <c r="F22" s="563"/>
      <c r="G22" s="563"/>
      <c r="H22" s="563"/>
      <c r="I22" s="564"/>
      <c r="J22" s="564"/>
      <c r="L22" s="564"/>
      <c r="M22" s="324"/>
      <c r="N22" s="324"/>
      <c r="Q22" s="324"/>
      <c r="S22" s="563"/>
      <c r="T22" s="563"/>
      <c r="U22" s="563"/>
      <c r="V22" s="564"/>
      <c r="W22" s="585"/>
      <c r="X22" s="586"/>
      <c r="Y22" s="586"/>
      <c r="Z22" s="1788"/>
      <c r="AA22" s="1788"/>
      <c r="AB22" s="1788"/>
      <c r="AC22" s="1788"/>
      <c r="AD22" s="1788"/>
      <c r="AE22" s="1788"/>
      <c r="AF22" s="1788"/>
      <c r="AG22" s="1788"/>
      <c r="AH22" s="1788"/>
      <c r="AI22" s="1788"/>
      <c r="AJ22" s="1788"/>
      <c r="AK22" s="1788"/>
      <c r="AL22" s="1788"/>
      <c r="AM22" s="1788"/>
      <c r="AN22" s="1788"/>
      <c r="AO22" s="1788"/>
      <c r="AP22" s="1788"/>
      <c r="AQ22" s="1788"/>
      <c r="AR22" s="1788"/>
      <c r="AS22" s="1788"/>
      <c r="AT22" s="1788"/>
      <c r="AU22" s="1788"/>
      <c r="AV22" s="1788"/>
      <c r="AW22" s="1788"/>
      <c r="AX22" s="1788"/>
      <c r="AY22" s="1788"/>
      <c r="AZ22" s="1788"/>
      <c r="BA22" s="1788"/>
      <c r="BB22" s="1788"/>
      <c r="BC22" s="1788"/>
      <c r="BD22" s="1788"/>
      <c r="BE22" s="1788"/>
      <c r="BF22" s="1788"/>
      <c r="BG22" s="1788"/>
      <c r="BH22" s="1788"/>
      <c r="BI22" s="1788"/>
      <c r="BJ22" s="1788"/>
      <c r="BK22" s="1788"/>
      <c r="BL22" s="1788"/>
      <c r="BM22" s="1789"/>
      <c r="BN22" s="580"/>
      <c r="BO22" s="540"/>
      <c r="BQ22" s="577"/>
      <c r="BR22" s="584"/>
      <c r="BS22" s="584"/>
      <c r="BT22" s="511"/>
      <c r="BU22" s="511"/>
      <c r="BX22" s="564"/>
    </row>
    <row r="23" spans="2:92" ht="12" customHeight="1">
      <c r="B23" s="576"/>
      <c r="C23" s="527"/>
      <c r="D23" s="527"/>
      <c r="E23" s="184"/>
      <c r="F23" s="563"/>
      <c r="G23" s="563"/>
      <c r="H23" s="563"/>
      <c r="I23" s="564"/>
      <c r="J23" s="564"/>
      <c r="L23" s="564"/>
      <c r="M23" s="324"/>
      <c r="N23" s="324"/>
      <c r="Q23" s="324"/>
      <c r="S23" s="563"/>
      <c r="T23" s="563"/>
      <c r="U23" s="563"/>
      <c r="V23" s="564"/>
      <c r="W23" s="587"/>
      <c r="X23" s="588"/>
      <c r="Y23" s="588"/>
      <c r="Z23" s="589"/>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80"/>
      <c r="BO23" s="540"/>
      <c r="BQ23" s="577"/>
      <c r="BR23" s="584"/>
      <c r="BS23" s="584"/>
      <c r="BT23" s="511"/>
      <c r="BU23" s="511"/>
      <c r="BX23" s="564"/>
    </row>
    <row r="24" spans="2:92" ht="21" customHeight="1">
      <c r="B24" s="576"/>
      <c r="C24" s="591"/>
      <c r="D24" s="1790" t="s">
        <v>652</v>
      </c>
      <c r="E24" s="1790"/>
      <c r="F24" s="1790"/>
      <c r="G24" s="1790"/>
      <c r="H24" s="1790"/>
      <c r="I24" s="1790"/>
      <c r="J24" s="1790"/>
      <c r="K24" s="1790"/>
      <c r="L24" s="1790"/>
      <c r="M24" s="1790"/>
      <c r="N24" s="1790"/>
      <c r="O24" s="1790"/>
      <c r="P24" s="1790"/>
      <c r="Q24" s="1790"/>
      <c r="R24" s="1790"/>
      <c r="S24" s="1790"/>
      <c r="T24" s="1790"/>
      <c r="U24" s="1790"/>
      <c r="V24" s="1790"/>
      <c r="W24" s="1790"/>
      <c r="X24" s="1790"/>
      <c r="Y24" s="1790"/>
      <c r="Z24" s="1790"/>
      <c r="AA24" s="1790"/>
      <c r="AB24" s="1790"/>
      <c r="AC24" s="1790"/>
      <c r="AD24" s="1790"/>
      <c r="AE24" s="1790"/>
      <c r="AF24" s="1790"/>
      <c r="AG24" s="592"/>
      <c r="AH24" s="564"/>
      <c r="AI24" s="593"/>
      <c r="AJ24" s="1791" t="s">
        <v>653</v>
      </c>
      <c r="AK24" s="1791"/>
      <c r="AL24" s="1791"/>
      <c r="AM24" s="1791"/>
      <c r="AN24" s="1791"/>
      <c r="AO24" s="1791"/>
      <c r="AP24" s="1791"/>
      <c r="AQ24" s="1791"/>
      <c r="AR24" s="1791"/>
      <c r="AS24" s="1791"/>
      <c r="AT24" s="1791"/>
      <c r="AU24" s="1791"/>
      <c r="AV24" s="1791"/>
      <c r="AW24" s="1791"/>
      <c r="AX24" s="1791"/>
      <c r="AY24" s="1791"/>
      <c r="AZ24" s="1791"/>
      <c r="BA24" s="1791"/>
      <c r="BB24" s="1791"/>
      <c r="BC24" s="1791"/>
      <c r="BD24" s="1791"/>
      <c r="BE24" s="1791"/>
      <c r="BF24" s="1791"/>
      <c r="BG24" s="1791"/>
      <c r="BH24" s="1791"/>
      <c r="BI24" s="1791"/>
      <c r="BJ24" s="1791"/>
      <c r="BK24" s="1791"/>
      <c r="BL24" s="1791"/>
      <c r="BM24" s="594"/>
      <c r="BN24" s="580"/>
      <c r="BO24" s="540"/>
      <c r="BQ24" s="577"/>
      <c r="BR24" s="584"/>
      <c r="BS24" s="584"/>
      <c r="BT24" s="511"/>
      <c r="BU24" s="511"/>
    </row>
    <row r="25" spans="2:92" ht="21" customHeight="1">
      <c r="B25" s="576"/>
      <c r="C25" s="595"/>
      <c r="D25" s="1792" t="s">
        <v>654</v>
      </c>
      <c r="E25" s="1792"/>
      <c r="F25" s="1792"/>
      <c r="G25" s="1792"/>
      <c r="H25" s="1792"/>
      <c r="I25" s="596" t="s">
        <v>655</v>
      </c>
      <c r="J25" s="596"/>
      <c r="K25" s="596"/>
      <c r="L25" s="596"/>
      <c r="M25" s="596" t="s">
        <v>656</v>
      </c>
      <c r="N25" s="596"/>
      <c r="O25" s="596"/>
      <c r="P25" s="596"/>
      <c r="Q25" s="183"/>
      <c r="R25" s="597"/>
      <c r="S25" s="597"/>
      <c r="T25" s="1792" t="s">
        <v>657</v>
      </c>
      <c r="U25" s="1792"/>
      <c r="V25" s="1792"/>
      <c r="W25" s="1792"/>
      <c r="X25" s="1792"/>
      <c r="Y25" s="596" t="s">
        <v>655</v>
      </c>
      <c r="Z25" s="596"/>
      <c r="AA25" s="596"/>
      <c r="AB25" s="596"/>
      <c r="AC25" s="596" t="s">
        <v>656</v>
      </c>
      <c r="AD25" s="596"/>
      <c r="AE25" s="596"/>
      <c r="AF25" s="596"/>
      <c r="AG25" s="598"/>
      <c r="AH25" s="597"/>
      <c r="AI25" s="599"/>
      <c r="AJ25" s="1792" t="s">
        <v>658</v>
      </c>
      <c r="AK25" s="1792"/>
      <c r="AL25" s="1792"/>
      <c r="AM25" s="1792"/>
      <c r="AN25" s="1792"/>
      <c r="AO25" s="596" t="s">
        <v>655</v>
      </c>
      <c r="AP25" s="596"/>
      <c r="AQ25" s="596"/>
      <c r="AR25" s="596"/>
      <c r="AS25" s="596" t="s">
        <v>656</v>
      </c>
      <c r="AT25" s="596"/>
      <c r="AU25" s="596"/>
      <c r="AV25" s="596"/>
      <c r="AW25" s="600"/>
      <c r="AX25" s="597"/>
      <c r="AY25" s="601"/>
      <c r="AZ25" s="1792" t="s">
        <v>659</v>
      </c>
      <c r="BA25" s="1792"/>
      <c r="BB25" s="1792"/>
      <c r="BC25" s="1792"/>
      <c r="BD25" s="1792"/>
      <c r="BE25" s="596" t="s">
        <v>655</v>
      </c>
      <c r="BF25" s="596"/>
      <c r="BG25" s="596"/>
      <c r="BH25" s="596"/>
      <c r="BI25" s="596" t="s">
        <v>656</v>
      </c>
      <c r="BJ25" s="596"/>
      <c r="BK25" s="596"/>
      <c r="BL25" s="596"/>
      <c r="BM25" s="602"/>
      <c r="BN25" s="603"/>
      <c r="BO25" s="564"/>
      <c r="BQ25" s="577"/>
      <c r="BR25" s="584"/>
      <c r="BS25" s="584"/>
      <c r="BT25" s="511"/>
      <c r="BU25" s="511"/>
      <c r="BV25" s="600"/>
      <c r="BW25" s="600"/>
      <c r="BX25" s="600"/>
      <c r="BY25" s="600"/>
      <c r="CA25" s="600"/>
      <c r="CB25" s="600"/>
      <c r="CC25" s="600"/>
      <c r="CD25" s="600"/>
      <c r="CF25" s="600"/>
      <c r="CG25" s="600"/>
      <c r="CH25" s="600"/>
      <c r="CI25" s="600"/>
      <c r="CK25" s="600"/>
      <c r="CL25" s="600"/>
      <c r="CM25" s="600"/>
      <c r="CN25" s="600"/>
    </row>
    <row r="26" spans="2:92" ht="21" customHeight="1">
      <c r="B26" s="576"/>
      <c r="C26" s="595"/>
      <c r="D26" s="1792" t="s">
        <v>660</v>
      </c>
      <c r="E26" s="1792"/>
      <c r="F26" s="1792"/>
      <c r="G26" s="1792"/>
      <c r="H26" s="1792"/>
      <c r="I26" s="1794">
        <f>(ROUNDDOWN(M26/40,1))</f>
        <v>0</v>
      </c>
      <c r="J26" s="1794"/>
      <c r="K26" s="1794"/>
      <c r="L26" s="1794"/>
      <c r="M26" s="1794">
        <f>((((ROUNDDOWN($BE$9/12,1))*40)))*-1</f>
        <v>0</v>
      </c>
      <c r="N26" s="1794"/>
      <c r="O26" s="1794"/>
      <c r="P26" s="1794"/>
      <c r="Q26" s="183"/>
      <c r="R26" s="597"/>
      <c r="S26" s="597"/>
      <c r="T26" s="1792" t="s">
        <v>660</v>
      </c>
      <c r="U26" s="1792"/>
      <c r="V26" s="1792"/>
      <c r="W26" s="1792"/>
      <c r="X26" s="1792"/>
      <c r="Y26" s="1794">
        <f>(ROUNDDOWN(AC26/40,1))</f>
        <v>0</v>
      </c>
      <c r="Z26" s="1794"/>
      <c r="AA26" s="1794"/>
      <c r="AB26" s="1794"/>
      <c r="AC26" s="1794">
        <f>((((ROUNDDOWN($BE$9/30,1))*40)))*-1</f>
        <v>0</v>
      </c>
      <c r="AD26" s="1794"/>
      <c r="AE26" s="1794"/>
      <c r="AF26" s="1794"/>
      <c r="AG26" s="598"/>
      <c r="AH26" s="597"/>
      <c r="AI26" s="599"/>
      <c r="AJ26" s="1792" t="s">
        <v>660</v>
      </c>
      <c r="AK26" s="1792"/>
      <c r="AL26" s="1792"/>
      <c r="AM26" s="1792"/>
      <c r="AN26" s="1792"/>
      <c r="AO26" s="1794">
        <f>(ROUNDDOWN(AS26/40,1))</f>
        <v>0</v>
      </c>
      <c r="AP26" s="1794"/>
      <c r="AQ26" s="1794"/>
      <c r="AR26" s="1794"/>
      <c r="AS26" s="1794">
        <f>((((ROUNDDOWN($BE$9/7.5,1))*40)))*-1</f>
        <v>0</v>
      </c>
      <c r="AT26" s="1794"/>
      <c r="AU26" s="1794"/>
      <c r="AV26" s="1794"/>
      <c r="AW26" s="604"/>
      <c r="AX26" s="597"/>
      <c r="AY26" s="601"/>
      <c r="AZ26" s="1792" t="s">
        <v>660</v>
      </c>
      <c r="BA26" s="1792"/>
      <c r="BB26" s="1792"/>
      <c r="BC26" s="1792"/>
      <c r="BD26" s="1792"/>
      <c r="BE26" s="1794">
        <f>(ROUNDDOWN(BI26/40,1))</f>
        <v>0</v>
      </c>
      <c r="BF26" s="1794"/>
      <c r="BG26" s="1794"/>
      <c r="BH26" s="1794"/>
      <c r="BI26" s="1795">
        <f>((((ROUNDDOWN($BE$9/20,1))*40)))*-1</f>
        <v>0</v>
      </c>
      <c r="BJ26" s="1796"/>
      <c r="BK26" s="1796"/>
      <c r="BL26" s="1797"/>
      <c r="BM26" s="602"/>
      <c r="BN26" s="603"/>
      <c r="BO26" s="564"/>
      <c r="BQ26" s="577"/>
      <c r="BR26" s="584"/>
      <c r="BS26" s="584"/>
      <c r="BT26" s="511"/>
      <c r="BU26" s="511"/>
      <c r="BV26" s="605"/>
      <c r="BW26" s="605"/>
      <c r="BX26" s="605"/>
      <c r="BY26" s="605"/>
      <c r="CA26" s="605"/>
      <c r="CB26" s="605"/>
      <c r="CC26" s="605"/>
      <c r="CD26" s="605"/>
      <c r="CF26" s="605"/>
      <c r="CG26" s="605"/>
      <c r="CH26" s="605"/>
      <c r="CI26" s="605"/>
      <c r="CK26" s="605"/>
      <c r="CL26" s="605"/>
      <c r="CM26" s="605"/>
      <c r="CN26" s="605"/>
    </row>
    <row r="27" spans="2:92" ht="21" customHeight="1">
      <c r="B27" s="576"/>
      <c r="C27" s="595"/>
      <c r="D27" s="1798" t="s">
        <v>661</v>
      </c>
      <c r="E27" s="1799"/>
      <c r="F27" s="1799"/>
      <c r="G27" s="1799"/>
      <c r="H27" s="1800"/>
      <c r="I27" s="1794">
        <f>(ROUNDDOWN(M27/40,1))</f>
        <v>0</v>
      </c>
      <c r="J27" s="1794"/>
      <c r="K27" s="1794"/>
      <c r="L27" s="1794"/>
      <c r="M27" s="1795">
        <f>($AL$17-$AI$17)*-1</f>
        <v>0</v>
      </c>
      <c r="N27" s="1796"/>
      <c r="O27" s="1796"/>
      <c r="P27" s="1797"/>
      <c r="Q27" s="183"/>
      <c r="R27" s="597"/>
      <c r="S27" s="597"/>
      <c r="T27" s="1798" t="s">
        <v>661</v>
      </c>
      <c r="U27" s="1799"/>
      <c r="V27" s="1799"/>
      <c r="W27" s="1799"/>
      <c r="X27" s="1800"/>
      <c r="Y27" s="1794">
        <f>(ROUNDDOWN(AC27/40,1))</f>
        <v>0</v>
      </c>
      <c r="Z27" s="1794"/>
      <c r="AA27" s="1794"/>
      <c r="AB27" s="1794"/>
      <c r="AC27" s="1795">
        <f>($AL$17-$AI$17)*-1</f>
        <v>0</v>
      </c>
      <c r="AD27" s="1796"/>
      <c r="AE27" s="1796"/>
      <c r="AF27" s="1797"/>
      <c r="AG27" s="598"/>
      <c r="AH27" s="597"/>
      <c r="AI27" s="599"/>
      <c r="AJ27" s="1798" t="s">
        <v>661</v>
      </c>
      <c r="AK27" s="1799"/>
      <c r="AL27" s="1799"/>
      <c r="AM27" s="1799"/>
      <c r="AN27" s="1800"/>
      <c r="AO27" s="1794">
        <f>(ROUNDDOWN(AS27/40,1))</f>
        <v>0</v>
      </c>
      <c r="AP27" s="1794"/>
      <c r="AQ27" s="1794"/>
      <c r="AR27" s="1794"/>
      <c r="AS27" s="1795">
        <f>($AL$17-$AI$17)*-1</f>
        <v>0</v>
      </c>
      <c r="AT27" s="1796"/>
      <c r="AU27" s="1796"/>
      <c r="AV27" s="1797"/>
      <c r="AW27" s="604"/>
      <c r="AX27" s="597"/>
      <c r="AY27" s="601"/>
      <c r="AZ27" s="1798" t="s">
        <v>661</v>
      </c>
      <c r="BA27" s="1799"/>
      <c r="BB27" s="1799"/>
      <c r="BC27" s="1799"/>
      <c r="BD27" s="1800"/>
      <c r="BE27" s="1794">
        <f>(ROUNDDOWN(BI27/40,1))</f>
        <v>0</v>
      </c>
      <c r="BF27" s="1794"/>
      <c r="BG27" s="1794"/>
      <c r="BH27" s="1794"/>
      <c r="BI27" s="1795">
        <f>($AL$17-$AI$17)*-1</f>
        <v>0</v>
      </c>
      <c r="BJ27" s="1796"/>
      <c r="BK27" s="1796"/>
      <c r="BL27" s="1797"/>
      <c r="BM27" s="602"/>
      <c r="BN27" s="603"/>
      <c r="BO27" s="564"/>
      <c r="BQ27" s="577"/>
      <c r="BR27" s="584"/>
      <c r="BS27" s="584"/>
      <c r="BT27" s="511"/>
      <c r="BU27" s="511"/>
      <c r="BV27" s="605"/>
      <c r="BW27" s="605"/>
      <c r="BX27" s="605"/>
      <c r="BY27" s="605"/>
      <c r="CA27" s="605"/>
      <c r="CB27" s="605"/>
      <c r="CC27" s="605"/>
      <c r="CD27" s="605"/>
      <c r="CF27" s="605"/>
      <c r="CG27" s="605"/>
      <c r="CH27" s="605"/>
      <c r="CI27" s="605"/>
      <c r="CK27" s="605"/>
      <c r="CL27" s="605"/>
      <c r="CM27" s="605"/>
      <c r="CN27" s="605"/>
    </row>
    <row r="28" spans="2:92" ht="21" customHeight="1" thickBot="1">
      <c r="B28" s="576"/>
      <c r="C28" s="595"/>
      <c r="D28" s="1801" t="s">
        <v>662</v>
      </c>
      <c r="E28" s="1801"/>
      <c r="F28" s="1801"/>
      <c r="G28" s="1801"/>
      <c r="H28" s="1801"/>
      <c r="I28" s="1802" t="e">
        <f>(ROUNDDOWN(M28/40,1))</f>
        <v>#DIV/0!</v>
      </c>
      <c r="J28" s="1802"/>
      <c r="K28" s="1802"/>
      <c r="L28" s="1802"/>
      <c r="M28" s="1803" t="e">
        <f>$BB$73+(AZ17-AI17)</f>
        <v>#DIV/0!</v>
      </c>
      <c r="N28" s="1804"/>
      <c r="O28" s="1804"/>
      <c r="P28" s="1805"/>
      <c r="Q28" s="183"/>
      <c r="R28" s="597"/>
      <c r="S28" s="597"/>
      <c r="T28" s="1801" t="s">
        <v>662</v>
      </c>
      <c r="U28" s="1801"/>
      <c r="V28" s="1801"/>
      <c r="W28" s="1801"/>
      <c r="X28" s="1801"/>
      <c r="Y28" s="1802" t="e">
        <f>(ROUNDDOWN(AC28/40,1))</f>
        <v>#DIV/0!</v>
      </c>
      <c r="Z28" s="1802"/>
      <c r="AA28" s="1802"/>
      <c r="AB28" s="1802"/>
      <c r="AC28" s="1803" t="e">
        <f>$BB$73+(AZ17-AI17)</f>
        <v>#DIV/0!</v>
      </c>
      <c r="AD28" s="1804"/>
      <c r="AE28" s="1804"/>
      <c r="AF28" s="1805"/>
      <c r="AG28" s="598"/>
      <c r="AH28" s="597"/>
      <c r="AI28" s="599"/>
      <c r="AJ28" s="1801" t="s">
        <v>662</v>
      </c>
      <c r="AK28" s="1801"/>
      <c r="AL28" s="1801"/>
      <c r="AM28" s="1801"/>
      <c r="AN28" s="1801"/>
      <c r="AO28" s="1802" t="e">
        <f>(ROUNDDOWN(AS28/40,1))</f>
        <v>#DIV/0!</v>
      </c>
      <c r="AP28" s="1802"/>
      <c r="AQ28" s="1802"/>
      <c r="AR28" s="1802"/>
      <c r="AS28" s="1803" t="e">
        <f>$BB$73+(AZ17-AI17)</f>
        <v>#DIV/0!</v>
      </c>
      <c r="AT28" s="1804"/>
      <c r="AU28" s="1804"/>
      <c r="AV28" s="1805"/>
      <c r="AW28" s="604"/>
      <c r="AX28" s="597"/>
      <c r="AY28" s="601"/>
      <c r="AZ28" s="1801" t="s">
        <v>662</v>
      </c>
      <c r="BA28" s="1801"/>
      <c r="BB28" s="1801"/>
      <c r="BC28" s="1801"/>
      <c r="BD28" s="1801"/>
      <c r="BE28" s="1806" t="e">
        <f>(ROUNDDOWN(BI28/40,1))</f>
        <v>#DIV/0!</v>
      </c>
      <c r="BF28" s="1806"/>
      <c r="BG28" s="1806"/>
      <c r="BH28" s="1806"/>
      <c r="BI28" s="1803" t="e">
        <f>$BB$73+(AZ17-AI17)</f>
        <v>#DIV/0!</v>
      </c>
      <c r="BJ28" s="1804"/>
      <c r="BK28" s="1804"/>
      <c r="BL28" s="1805"/>
      <c r="BM28" s="602"/>
      <c r="BN28" s="603"/>
      <c r="BO28" s="564"/>
      <c r="BV28" s="604"/>
      <c r="BW28" s="604"/>
      <c r="BX28" s="604"/>
      <c r="BY28" s="604"/>
      <c r="CA28" s="604"/>
      <c r="CB28" s="604"/>
      <c r="CC28" s="604"/>
      <c r="CD28" s="604"/>
      <c r="CF28" s="604"/>
      <c r="CG28" s="604"/>
      <c r="CH28" s="604"/>
      <c r="CI28" s="604"/>
      <c r="CK28" s="604"/>
      <c r="CL28" s="604"/>
      <c r="CM28" s="604"/>
      <c r="CN28" s="604"/>
    </row>
    <row r="29" spans="2:92" ht="30.75" customHeight="1" thickTop="1">
      <c r="B29" s="576"/>
      <c r="C29" s="595"/>
      <c r="D29" s="1807" t="s">
        <v>663</v>
      </c>
      <c r="E29" s="1808"/>
      <c r="F29" s="1808"/>
      <c r="G29" s="1808"/>
      <c r="H29" s="1808"/>
      <c r="I29" s="1810" t="e">
        <f>SUM(I26:L28)</f>
        <v>#DIV/0!</v>
      </c>
      <c r="J29" s="1810"/>
      <c r="K29" s="1810"/>
      <c r="L29" s="1810"/>
      <c r="M29" s="1810" t="e">
        <f>SUM(M26:P28)</f>
        <v>#DIV/0!</v>
      </c>
      <c r="N29" s="1810"/>
      <c r="O29" s="1810"/>
      <c r="P29" s="1810"/>
      <c r="Q29" s="597"/>
      <c r="R29" s="597"/>
      <c r="S29" s="597"/>
      <c r="T29" s="1807" t="s">
        <v>663</v>
      </c>
      <c r="U29" s="1808"/>
      <c r="V29" s="1808"/>
      <c r="W29" s="1808"/>
      <c r="X29" s="1808"/>
      <c r="Y29" s="1810" t="e">
        <f>SUM(Y26:AB28)</f>
        <v>#DIV/0!</v>
      </c>
      <c r="Z29" s="1810"/>
      <c r="AA29" s="1810"/>
      <c r="AB29" s="1810"/>
      <c r="AC29" s="1810" t="e">
        <f>SUM(AC26:AF28)</f>
        <v>#DIV/0!</v>
      </c>
      <c r="AD29" s="1810"/>
      <c r="AE29" s="1810"/>
      <c r="AF29" s="1810"/>
      <c r="AG29" s="598"/>
      <c r="AH29" s="597"/>
      <c r="AI29" s="599"/>
      <c r="AJ29" s="1807" t="s">
        <v>664</v>
      </c>
      <c r="AK29" s="1808"/>
      <c r="AL29" s="1808"/>
      <c r="AM29" s="1808"/>
      <c r="AN29" s="1808"/>
      <c r="AO29" s="1809" t="e">
        <f>SUM(AO26:AR28)</f>
        <v>#DIV/0!</v>
      </c>
      <c r="AP29" s="1809"/>
      <c r="AQ29" s="1809"/>
      <c r="AR29" s="1809"/>
      <c r="AS29" s="1810" t="e">
        <f>SUM(AS26:AV28)</f>
        <v>#DIV/0!</v>
      </c>
      <c r="AT29" s="1810"/>
      <c r="AU29" s="1810"/>
      <c r="AV29" s="1810"/>
      <c r="AW29" s="604"/>
      <c r="AX29" s="597"/>
      <c r="AY29" s="601"/>
      <c r="AZ29" s="1807" t="s">
        <v>664</v>
      </c>
      <c r="BA29" s="1808"/>
      <c r="BB29" s="1808"/>
      <c r="BC29" s="1808"/>
      <c r="BD29" s="1808"/>
      <c r="BE29" s="1809" t="e">
        <f>SUM(BE26:BH28)</f>
        <v>#DIV/0!</v>
      </c>
      <c r="BF29" s="1809"/>
      <c r="BG29" s="1809"/>
      <c r="BH29" s="1809"/>
      <c r="BI29" s="1810" t="e">
        <f>SUM(BI26:BL28)</f>
        <v>#DIV/0!</v>
      </c>
      <c r="BJ29" s="1810"/>
      <c r="BK29" s="1810"/>
      <c r="BL29" s="1810"/>
      <c r="BM29" s="602"/>
      <c r="BN29" s="603"/>
      <c r="BO29" s="564"/>
      <c r="BQ29" s="577"/>
      <c r="BR29" s="584"/>
      <c r="BS29" s="584"/>
      <c r="BT29" s="511"/>
      <c r="BU29" s="511"/>
      <c r="BV29" s="606"/>
      <c r="BW29" s="606"/>
      <c r="BX29" s="606"/>
      <c r="BY29" s="606"/>
      <c r="CA29" s="606"/>
      <c r="CB29" s="606"/>
      <c r="CC29" s="606"/>
      <c r="CD29" s="606"/>
      <c r="CF29" s="606"/>
      <c r="CG29" s="606"/>
      <c r="CH29" s="606"/>
      <c r="CI29" s="606"/>
      <c r="CK29" s="606"/>
      <c r="CL29" s="606"/>
      <c r="CM29" s="606"/>
      <c r="CN29" s="606"/>
    </row>
    <row r="30" spans="2:92" ht="20.25" customHeight="1">
      <c r="B30" s="576"/>
      <c r="C30" s="595"/>
      <c r="D30" s="607"/>
      <c r="E30" s="607"/>
      <c r="F30" s="607"/>
      <c r="G30" s="607"/>
      <c r="H30" s="607"/>
      <c r="I30" s="608"/>
      <c r="J30" s="608"/>
      <c r="K30" s="608"/>
      <c r="L30" s="608"/>
      <c r="M30" s="608"/>
      <c r="N30" s="608"/>
      <c r="O30" s="608"/>
      <c r="P30" s="608"/>
      <c r="Q30" s="324"/>
      <c r="R30" s="324"/>
      <c r="S30" s="324"/>
      <c r="T30" s="607"/>
      <c r="U30" s="607"/>
      <c r="V30" s="607"/>
      <c r="W30" s="607"/>
      <c r="X30" s="607"/>
      <c r="Y30" s="608"/>
      <c r="Z30" s="608"/>
      <c r="AA30" s="608"/>
      <c r="AB30" s="608"/>
      <c r="AC30" s="608"/>
      <c r="AD30" s="608"/>
      <c r="AE30" s="608"/>
      <c r="AF30" s="608"/>
      <c r="AG30" s="609"/>
      <c r="AH30" s="324"/>
      <c r="AI30" s="610"/>
      <c r="AJ30" s="607"/>
      <c r="AK30" s="607"/>
      <c r="AL30" s="607"/>
      <c r="AM30" s="607"/>
      <c r="AN30" s="607"/>
      <c r="AO30" s="608"/>
      <c r="AP30" s="608"/>
      <c r="AQ30" s="608"/>
      <c r="AR30" s="608"/>
      <c r="AS30" s="608"/>
      <c r="AT30" s="608"/>
      <c r="AU30" s="608"/>
      <c r="AV30" s="608"/>
      <c r="AW30" s="563"/>
      <c r="AX30" s="324"/>
      <c r="AY30" s="546"/>
      <c r="AZ30" s="607"/>
      <c r="BA30" s="607"/>
      <c r="BB30" s="607"/>
      <c r="BC30" s="607"/>
      <c r="BD30" s="607"/>
      <c r="BE30" s="608"/>
      <c r="BF30" s="608"/>
      <c r="BG30" s="608"/>
      <c r="BH30" s="608"/>
      <c r="BI30" s="608"/>
      <c r="BJ30" s="608"/>
      <c r="BK30" s="608"/>
      <c r="BL30" s="608"/>
      <c r="BM30" s="602"/>
      <c r="BN30" s="603"/>
      <c r="BO30" s="564"/>
      <c r="BQ30" s="577"/>
      <c r="BR30" s="584"/>
      <c r="BS30" s="584"/>
      <c r="BT30" s="511"/>
      <c r="BU30" s="511"/>
      <c r="BX30" s="564"/>
    </row>
    <row r="31" spans="2:92" ht="20.25" customHeight="1">
      <c r="B31" s="576"/>
      <c r="C31" s="595"/>
      <c r="D31" s="607"/>
      <c r="E31" s="607"/>
      <c r="F31" s="607"/>
      <c r="G31" s="607"/>
      <c r="H31" s="607"/>
      <c r="I31" s="608"/>
      <c r="J31" s="608"/>
      <c r="K31" s="1811" t="s">
        <v>665</v>
      </c>
      <c r="L31" s="1812"/>
      <c r="M31" s="1812"/>
      <c r="N31" s="1814" t="str">
        <f>IF(OR($BE$9&gt;0,),IF(AND(OR($D$5="○",$D$6="○"),$I$29&gt;=0),"可",IF(AND(OR($D$5="○",$D$6="○"),$I$29&lt;0),"不可","")),"")</f>
        <v/>
      </c>
      <c r="O31" s="1815"/>
      <c r="P31" s="1816"/>
      <c r="Q31" s="324"/>
      <c r="R31" s="324"/>
      <c r="S31" s="324"/>
      <c r="T31" s="607"/>
      <c r="U31" s="607"/>
      <c r="V31" s="607"/>
      <c r="W31" s="607"/>
      <c r="X31" s="607"/>
      <c r="Y31" s="608"/>
      <c r="Z31" s="608"/>
      <c r="AA31" s="1811" t="s">
        <v>666</v>
      </c>
      <c r="AB31" s="1812"/>
      <c r="AC31" s="1813"/>
      <c r="AD31" s="1814" t="str">
        <f>IF(OR($BE$9&gt;0,),IF(AND(OR($D$5="○",$D$6="○"),$Y$29&gt;=0),"可",IF(AND(OR($D$5="○",$D$6="○"),$Y$29&lt;0),"不可","")),"")</f>
        <v/>
      </c>
      <c r="AE31" s="1815"/>
      <c r="AF31" s="1816"/>
      <c r="AG31" s="609"/>
      <c r="AH31" s="324"/>
      <c r="AI31" s="610"/>
      <c r="AJ31" s="607"/>
      <c r="AK31" s="607"/>
      <c r="AL31" s="607"/>
      <c r="AM31" s="607"/>
      <c r="AN31" s="607"/>
      <c r="AO31" s="608"/>
      <c r="AP31" s="608"/>
      <c r="AQ31" s="1811" t="s">
        <v>667</v>
      </c>
      <c r="AR31" s="1812"/>
      <c r="AS31" s="1813"/>
      <c r="AT31" s="1814" t="str">
        <f>IF(OR($BE$9&gt;0,),IF(AND(OR($D$7="○"),$AO$29&gt;=0),"可",IF(AND(OR($D$7="○"),$AO$29&lt;0),"不可","")),"")</f>
        <v/>
      </c>
      <c r="AU31" s="1815"/>
      <c r="AV31" s="1816"/>
      <c r="AW31" s="563"/>
      <c r="AX31" s="324"/>
      <c r="AY31" s="546"/>
      <c r="AZ31" s="607"/>
      <c r="BA31" s="607"/>
      <c r="BB31" s="607"/>
      <c r="BC31" s="607"/>
      <c r="BD31" s="607"/>
      <c r="BE31" s="608"/>
      <c r="BF31" s="608"/>
      <c r="BG31" s="1811" t="s">
        <v>668</v>
      </c>
      <c r="BH31" s="1812"/>
      <c r="BI31" s="1813"/>
      <c r="BJ31" s="1814" t="str">
        <f>IF(OR($BE$9&gt;0,),IF(AND(OR($D$7="○"),$BE$29&gt;=0),"可",IF(AND(OR($D$7="○"),$BE$29&lt;0),"不可","")),"")</f>
        <v/>
      </c>
      <c r="BK31" s="1815"/>
      <c r="BL31" s="1816"/>
      <c r="BM31" s="602"/>
      <c r="BN31" s="603"/>
      <c r="BO31" s="564"/>
      <c r="BQ31" s="577"/>
      <c r="BR31" s="584"/>
      <c r="BS31" s="584"/>
      <c r="BT31" s="511"/>
      <c r="BU31" s="511"/>
      <c r="BX31" s="564"/>
    </row>
    <row r="32" spans="2:92" ht="20.25" customHeight="1">
      <c r="B32" s="576"/>
      <c r="C32" s="611"/>
      <c r="D32" s="612"/>
      <c r="E32" s="612"/>
      <c r="F32" s="612"/>
      <c r="G32" s="612"/>
      <c r="H32" s="612"/>
      <c r="I32" s="613"/>
      <c r="J32" s="613"/>
      <c r="K32" s="613"/>
      <c r="L32" s="613"/>
      <c r="M32" s="613"/>
      <c r="N32" s="613"/>
      <c r="O32" s="613"/>
      <c r="P32" s="613"/>
      <c r="Q32" s="614"/>
      <c r="R32" s="614"/>
      <c r="S32" s="614"/>
      <c r="T32" s="612"/>
      <c r="U32" s="612"/>
      <c r="V32" s="612"/>
      <c r="W32" s="612"/>
      <c r="X32" s="612"/>
      <c r="Y32" s="613"/>
      <c r="Z32" s="613"/>
      <c r="AA32" s="613"/>
      <c r="AB32" s="613"/>
      <c r="AC32" s="613"/>
      <c r="AD32" s="613"/>
      <c r="AE32" s="613"/>
      <c r="AF32" s="613"/>
      <c r="AG32" s="615"/>
      <c r="AH32" s="324"/>
      <c r="AI32" s="616"/>
      <c r="AJ32" s="612"/>
      <c r="AK32" s="612"/>
      <c r="AL32" s="612"/>
      <c r="AM32" s="612"/>
      <c r="AN32" s="612"/>
      <c r="AO32" s="613"/>
      <c r="AP32" s="613"/>
      <c r="AQ32" s="613"/>
      <c r="AR32" s="613"/>
      <c r="AS32" s="613"/>
      <c r="AT32" s="613"/>
      <c r="AU32" s="613"/>
      <c r="AV32" s="613"/>
      <c r="AW32" s="617"/>
      <c r="AX32" s="614"/>
      <c r="AY32" s="618"/>
      <c r="AZ32" s="612"/>
      <c r="BA32" s="612"/>
      <c r="BB32" s="612"/>
      <c r="BC32" s="612"/>
      <c r="BD32" s="612"/>
      <c r="BE32" s="613"/>
      <c r="BF32" s="613"/>
      <c r="BG32" s="613"/>
      <c r="BH32" s="613"/>
      <c r="BI32" s="613"/>
      <c r="BJ32" s="613"/>
      <c r="BK32" s="613"/>
      <c r="BL32" s="613"/>
      <c r="BM32" s="619"/>
      <c r="BN32" s="603"/>
      <c r="BO32" s="564"/>
      <c r="BQ32" s="577"/>
      <c r="BR32" s="584"/>
      <c r="BS32" s="584"/>
      <c r="BT32" s="511"/>
      <c r="BU32" s="511"/>
      <c r="BX32" s="564"/>
    </row>
    <row r="33" spans="2:96" ht="20.25" customHeight="1" thickBot="1">
      <c r="B33" s="620"/>
      <c r="C33" s="621"/>
      <c r="D33" s="622"/>
      <c r="E33" s="622"/>
      <c r="F33" s="622"/>
      <c r="G33" s="622"/>
      <c r="H33" s="622"/>
      <c r="I33" s="623"/>
      <c r="J33" s="623"/>
      <c r="K33" s="623"/>
      <c r="L33" s="623"/>
      <c r="M33" s="623"/>
      <c r="N33" s="623"/>
      <c r="O33" s="623"/>
      <c r="P33" s="623"/>
      <c r="Q33" s="624"/>
      <c r="R33" s="624"/>
      <c r="S33" s="624"/>
      <c r="T33" s="622"/>
      <c r="U33" s="622"/>
      <c r="V33" s="622"/>
      <c r="W33" s="622"/>
      <c r="X33" s="622"/>
      <c r="Y33" s="623"/>
      <c r="Z33" s="623"/>
      <c r="AA33" s="623"/>
      <c r="AB33" s="623"/>
      <c r="AC33" s="623"/>
      <c r="AD33" s="623"/>
      <c r="AE33" s="623"/>
      <c r="AF33" s="623"/>
      <c r="AG33" s="624"/>
      <c r="AH33" s="624"/>
      <c r="AI33" s="624"/>
      <c r="AJ33" s="622"/>
      <c r="AK33" s="622"/>
      <c r="AL33" s="622"/>
      <c r="AM33" s="622"/>
      <c r="AN33" s="622"/>
      <c r="AO33" s="623"/>
      <c r="AP33" s="623"/>
      <c r="AQ33" s="623"/>
      <c r="AR33" s="623"/>
      <c r="AS33" s="623"/>
      <c r="AT33" s="623"/>
      <c r="AU33" s="623"/>
      <c r="AV33" s="623"/>
      <c r="AW33" s="625"/>
      <c r="AX33" s="624"/>
      <c r="AY33" s="626"/>
      <c r="AZ33" s="622"/>
      <c r="BA33" s="622"/>
      <c r="BB33" s="622"/>
      <c r="BC33" s="622"/>
      <c r="BD33" s="622"/>
      <c r="BE33" s="623"/>
      <c r="BF33" s="623"/>
      <c r="BG33" s="623"/>
      <c r="BH33" s="623"/>
      <c r="BI33" s="623"/>
      <c r="BJ33" s="623"/>
      <c r="BK33" s="623"/>
      <c r="BL33" s="623"/>
      <c r="BM33" s="627"/>
      <c r="BN33" s="628"/>
      <c r="BO33" s="540"/>
      <c r="BQ33" s="577"/>
      <c r="BR33" s="584"/>
      <c r="BS33" s="584"/>
      <c r="BT33" s="511"/>
      <c r="BU33" s="511"/>
      <c r="BX33" s="564"/>
    </row>
    <row r="34" spans="2:96" ht="21" customHeight="1" thickBot="1">
      <c r="B34" s="534" t="s">
        <v>669</v>
      </c>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346"/>
      <c r="BB34" s="587"/>
      <c r="BC34" s="346"/>
      <c r="BD34" s="346"/>
      <c r="BE34" s="587"/>
      <c r="BF34" s="346"/>
      <c r="BG34" s="587"/>
      <c r="BH34" s="587"/>
      <c r="BI34" s="587"/>
      <c r="BJ34" s="587"/>
      <c r="BK34" s="587"/>
      <c r="BL34" s="587"/>
      <c r="BM34" s="587"/>
      <c r="BN34" s="587"/>
      <c r="BO34" s="540"/>
      <c r="BQ34" s="577"/>
      <c r="BR34" s="584"/>
      <c r="BS34" s="584"/>
      <c r="BT34" s="511"/>
      <c r="BU34" s="511"/>
    </row>
    <row r="35" spans="2:96" ht="32.25" customHeight="1" thickBot="1">
      <c r="B35" s="1817"/>
      <c r="C35" s="629"/>
      <c r="D35" s="1819" t="s">
        <v>16</v>
      </c>
      <c r="E35" s="1819"/>
      <c r="F35" s="1819"/>
      <c r="G35" s="1819"/>
      <c r="H35" s="1819"/>
      <c r="I35" s="1820"/>
      <c r="J35" s="1822" t="s">
        <v>670</v>
      </c>
      <c r="K35" s="1823"/>
      <c r="L35" s="1823"/>
      <c r="M35" s="1823"/>
      <c r="N35" s="1823"/>
      <c r="O35" s="1824"/>
      <c r="P35" s="1828" t="s">
        <v>17</v>
      </c>
      <c r="Q35" s="1819"/>
      <c r="R35" s="1819"/>
      <c r="S35" s="1819"/>
      <c r="T35" s="1819"/>
      <c r="U35" s="1819"/>
      <c r="V35" s="1829"/>
      <c r="W35" s="1833" t="s">
        <v>671</v>
      </c>
      <c r="X35" s="1834"/>
      <c r="Y35" s="1834"/>
      <c r="Z35" s="1834"/>
      <c r="AA35" s="1834"/>
      <c r="AB35" s="1834"/>
      <c r="AC35" s="1835"/>
      <c r="AD35" s="1833" t="s">
        <v>672</v>
      </c>
      <c r="AE35" s="1834"/>
      <c r="AF35" s="1834"/>
      <c r="AG35" s="1834"/>
      <c r="AH35" s="1834"/>
      <c r="AI35" s="1834"/>
      <c r="AJ35" s="1835"/>
      <c r="AK35" s="1833" t="s">
        <v>673</v>
      </c>
      <c r="AL35" s="1834"/>
      <c r="AM35" s="1834"/>
      <c r="AN35" s="1834"/>
      <c r="AO35" s="1834"/>
      <c r="AP35" s="1834"/>
      <c r="AQ35" s="1835"/>
      <c r="AR35" s="1817" t="s">
        <v>674</v>
      </c>
      <c r="AS35" s="1819"/>
      <c r="AT35" s="1819"/>
      <c r="AU35" s="1819"/>
      <c r="AV35" s="1819"/>
      <c r="AW35" s="1819"/>
      <c r="AX35" s="1829"/>
      <c r="AY35" s="1823" t="s">
        <v>675</v>
      </c>
      <c r="AZ35" s="1823"/>
      <c r="BA35" s="1824"/>
      <c r="BB35" s="1822" t="s">
        <v>676</v>
      </c>
      <c r="BC35" s="1823"/>
      <c r="BD35" s="1824"/>
      <c r="BE35" s="1822" t="s">
        <v>677</v>
      </c>
      <c r="BF35" s="1823"/>
      <c r="BG35" s="1823"/>
      <c r="BH35" s="1822" t="s">
        <v>678</v>
      </c>
      <c r="BI35" s="1823"/>
      <c r="BJ35" s="1823"/>
      <c r="BK35" s="1828" t="s">
        <v>679</v>
      </c>
      <c r="BL35" s="1819"/>
      <c r="BM35" s="1819"/>
      <c r="BN35" s="1829"/>
      <c r="BQ35" s="577"/>
      <c r="BR35" s="584"/>
      <c r="BS35" s="584"/>
      <c r="BT35" s="511"/>
      <c r="BU35" s="511"/>
    </row>
    <row r="36" spans="2:96" ht="32.25" customHeight="1" thickBot="1">
      <c r="B36" s="1818"/>
      <c r="C36" s="630"/>
      <c r="D36" s="1382"/>
      <c r="E36" s="1382"/>
      <c r="F36" s="1382"/>
      <c r="G36" s="1382"/>
      <c r="H36" s="1382"/>
      <c r="I36" s="1821"/>
      <c r="J36" s="1825"/>
      <c r="K36" s="1826"/>
      <c r="L36" s="1826"/>
      <c r="M36" s="1826"/>
      <c r="N36" s="1826"/>
      <c r="O36" s="1827"/>
      <c r="P36" s="1830"/>
      <c r="Q36" s="1831"/>
      <c r="R36" s="1831"/>
      <c r="S36" s="1831"/>
      <c r="T36" s="1831"/>
      <c r="U36" s="1831"/>
      <c r="V36" s="1832"/>
      <c r="W36" s="666" t="s">
        <v>532</v>
      </c>
      <c r="X36" s="667" t="s">
        <v>680</v>
      </c>
      <c r="Y36" s="667" t="s">
        <v>681</v>
      </c>
      <c r="Z36" s="667" t="s">
        <v>682</v>
      </c>
      <c r="AA36" s="667" t="s">
        <v>683</v>
      </c>
      <c r="AB36" s="667" t="s">
        <v>684</v>
      </c>
      <c r="AC36" s="668" t="s">
        <v>533</v>
      </c>
      <c r="AD36" s="666" t="s">
        <v>532</v>
      </c>
      <c r="AE36" s="667" t="s">
        <v>680</v>
      </c>
      <c r="AF36" s="667" t="s">
        <v>681</v>
      </c>
      <c r="AG36" s="667" t="s">
        <v>682</v>
      </c>
      <c r="AH36" s="667" t="s">
        <v>683</v>
      </c>
      <c r="AI36" s="667" t="s">
        <v>684</v>
      </c>
      <c r="AJ36" s="668" t="s">
        <v>533</v>
      </c>
      <c r="AK36" s="666" t="s">
        <v>532</v>
      </c>
      <c r="AL36" s="667" t="s">
        <v>680</v>
      </c>
      <c r="AM36" s="667" t="s">
        <v>681</v>
      </c>
      <c r="AN36" s="667" t="s">
        <v>682</v>
      </c>
      <c r="AO36" s="667" t="s">
        <v>683</v>
      </c>
      <c r="AP36" s="667" t="s">
        <v>684</v>
      </c>
      <c r="AQ36" s="668" t="s">
        <v>533</v>
      </c>
      <c r="AR36" s="669" t="s">
        <v>532</v>
      </c>
      <c r="AS36" s="670" t="s">
        <v>680</v>
      </c>
      <c r="AT36" s="670" t="s">
        <v>681</v>
      </c>
      <c r="AU36" s="670" t="s">
        <v>682</v>
      </c>
      <c r="AV36" s="670" t="s">
        <v>683</v>
      </c>
      <c r="AW36" s="670" t="s">
        <v>684</v>
      </c>
      <c r="AX36" s="674" t="s">
        <v>533</v>
      </c>
      <c r="AY36" s="1826"/>
      <c r="AZ36" s="1826"/>
      <c r="BA36" s="1827"/>
      <c r="BB36" s="1825"/>
      <c r="BC36" s="1826"/>
      <c r="BD36" s="1827"/>
      <c r="BE36" s="1825"/>
      <c r="BF36" s="1826"/>
      <c r="BG36" s="1826"/>
      <c r="BH36" s="1825"/>
      <c r="BI36" s="1826"/>
      <c r="BJ36" s="1826"/>
      <c r="BK36" s="1836"/>
      <c r="BL36" s="1382"/>
      <c r="BM36" s="1382"/>
      <c r="BN36" s="1837"/>
      <c r="BQ36" s="577"/>
      <c r="BR36" s="584"/>
      <c r="BS36" s="584"/>
      <c r="BT36" s="511"/>
      <c r="BU36" s="511"/>
    </row>
    <row r="37" spans="2:96" ht="21" customHeight="1" thickBot="1">
      <c r="B37" s="1838" t="s">
        <v>685</v>
      </c>
      <c r="C37" s="632"/>
      <c r="D37" s="1841"/>
      <c r="E37" s="1841"/>
      <c r="F37" s="1841"/>
      <c r="G37" s="1841"/>
      <c r="H37" s="1841"/>
      <c r="I37" s="1842"/>
      <c r="J37" s="1843"/>
      <c r="K37" s="1841"/>
      <c r="L37" s="1842"/>
      <c r="M37" s="1843"/>
      <c r="N37" s="1841"/>
      <c r="O37" s="1842"/>
      <c r="P37" s="1844"/>
      <c r="Q37" s="1845"/>
      <c r="R37" s="1845"/>
      <c r="S37" s="1845"/>
      <c r="T37" s="1845"/>
      <c r="U37" s="1845"/>
      <c r="V37" s="1846"/>
      <c r="W37" s="633"/>
      <c r="X37" s="634"/>
      <c r="Y37" s="634"/>
      <c r="Z37" s="634"/>
      <c r="AA37" s="634"/>
      <c r="AB37" s="634"/>
      <c r="AC37" s="635"/>
      <c r="AD37" s="633"/>
      <c r="AE37" s="634"/>
      <c r="AF37" s="634"/>
      <c r="AG37" s="634"/>
      <c r="AH37" s="634"/>
      <c r="AI37" s="634"/>
      <c r="AJ37" s="635"/>
      <c r="AK37" s="633"/>
      <c r="AL37" s="634"/>
      <c r="AM37" s="634"/>
      <c r="AN37" s="634"/>
      <c r="AO37" s="634"/>
      <c r="AP37" s="634"/>
      <c r="AQ37" s="635"/>
      <c r="AR37" s="633"/>
      <c r="AS37" s="634"/>
      <c r="AT37" s="634"/>
      <c r="AU37" s="634"/>
      <c r="AV37" s="634"/>
      <c r="AW37" s="634"/>
      <c r="AX37" s="635"/>
      <c r="AY37" s="1847">
        <f t="shared" ref="AY37:AY56" si="4">SUM(W37:AX37)</f>
        <v>0</v>
      </c>
      <c r="AZ37" s="1847"/>
      <c r="BA37" s="1848"/>
      <c r="BB37" s="1849">
        <f t="shared" ref="BB37:BB57" si="5">AY37/4</f>
        <v>0</v>
      </c>
      <c r="BC37" s="1850"/>
      <c r="BD37" s="1851"/>
      <c r="BE37" s="1852"/>
      <c r="BF37" s="1853"/>
      <c r="BG37" s="1853"/>
      <c r="BH37" s="1852"/>
      <c r="BI37" s="1853"/>
      <c r="BJ37" s="1853"/>
      <c r="BK37" s="1854"/>
      <c r="BL37" s="1855"/>
      <c r="BM37" s="1855"/>
      <c r="BN37" s="1856"/>
      <c r="BQ37" s="577"/>
      <c r="BR37" s="584"/>
      <c r="BS37" s="584"/>
      <c r="BT37" s="511"/>
      <c r="BU37" s="511"/>
    </row>
    <row r="38" spans="2:96" ht="21" customHeight="1">
      <c r="B38" s="1839"/>
      <c r="C38" s="1857" t="s">
        <v>686</v>
      </c>
      <c r="D38" s="1859"/>
      <c r="E38" s="1859"/>
      <c r="F38" s="1859"/>
      <c r="G38" s="1859"/>
      <c r="H38" s="1859"/>
      <c r="I38" s="1860"/>
      <c r="J38" s="1861"/>
      <c r="K38" s="1859"/>
      <c r="L38" s="1860"/>
      <c r="M38" s="1861"/>
      <c r="N38" s="1859"/>
      <c r="O38" s="1860"/>
      <c r="P38" s="1862"/>
      <c r="Q38" s="1863"/>
      <c r="R38" s="1863"/>
      <c r="S38" s="1863"/>
      <c r="T38" s="1863"/>
      <c r="U38" s="1863"/>
      <c r="V38" s="1864"/>
      <c r="W38" s="636"/>
      <c r="X38" s="637"/>
      <c r="Y38" s="637"/>
      <c r="Z38" s="637"/>
      <c r="AA38" s="637"/>
      <c r="AB38" s="637"/>
      <c r="AC38" s="638"/>
      <c r="AD38" s="636"/>
      <c r="AE38" s="637"/>
      <c r="AF38" s="637"/>
      <c r="AG38" s="637"/>
      <c r="AH38" s="637"/>
      <c r="AI38" s="637"/>
      <c r="AJ38" s="638"/>
      <c r="AK38" s="636"/>
      <c r="AL38" s="637"/>
      <c r="AM38" s="637"/>
      <c r="AN38" s="637"/>
      <c r="AO38" s="637"/>
      <c r="AP38" s="637"/>
      <c r="AQ38" s="638"/>
      <c r="AR38" s="636"/>
      <c r="AS38" s="637"/>
      <c r="AT38" s="637"/>
      <c r="AU38" s="637"/>
      <c r="AV38" s="637"/>
      <c r="AW38" s="637"/>
      <c r="AX38" s="638"/>
      <c r="AY38" s="1865">
        <f t="shared" si="4"/>
        <v>0</v>
      </c>
      <c r="AZ38" s="1865"/>
      <c r="BA38" s="1866"/>
      <c r="BB38" s="1867">
        <f t="shared" si="5"/>
        <v>0</v>
      </c>
      <c r="BC38" s="1868"/>
      <c r="BD38" s="1869"/>
      <c r="BE38" s="1870"/>
      <c r="BF38" s="1871"/>
      <c r="BG38" s="1872"/>
      <c r="BH38" s="1870"/>
      <c r="BI38" s="1871"/>
      <c r="BJ38" s="1872"/>
      <c r="BK38" s="1873"/>
      <c r="BL38" s="1874"/>
      <c r="BM38" s="1874"/>
      <c r="BN38" s="1875"/>
      <c r="BO38" s="639"/>
    </row>
    <row r="39" spans="2:96" ht="21" customHeight="1">
      <c r="B39" s="1839"/>
      <c r="C39" s="1858"/>
      <c r="D39" s="1876"/>
      <c r="E39" s="1876"/>
      <c r="F39" s="1876"/>
      <c r="G39" s="1876"/>
      <c r="H39" s="1876"/>
      <c r="I39" s="1877"/>
      <c r="J39" s="1878"/>
      <c r="K39" s="1876"/>
      <c r="L39" s="1877"/>
      <c r="M39" s="1878"/>
      <c r="N39" s="1876"/>
      <c r="O39" s="1877"/>
      <c r="P39" s="1879"/>
      <c r="Q39" s="1880"/>
      <c r="R39" s="1880"/>
      <c r="S39" s="1880"/>
      <c r="T39" s="1880"/>
      <c r="U39" s="1880"/>
      <c r="V39" s="1881"/>
      <c r="W39" s="640"/>
      <c r="X39" s="641"/>
      <c r="Y39" s="641"/>
      <c r="Z39" s="641"/>
      <c r="AA39" s="641"/>
      <c r="AB39" s="641"/>
      <c r="AC39" s="642"/>
      <c r="AD39" s="640"/>
      <c r="AE39" s="641"/>
      <c r="AF39" s="641"/>
      <c r="AG39" s="641"/>
      <c r="AH39" s="641"/>
      <c r="AI39" s="641"/>
      <c r="AJ39" s="642"/>
      <c r="AK39" s="640"/>
      <c r="AL39" s="641"/>
      <c r="AM39" s="641"/>
      <c r="AN39" s="641"/>
      <c r="AO39" s="641"/>
      <c r="AP39" s="641"/>
      <c r="AQ39" s="642"/>
      <c r="AR39" s="640"/>
      <c r="AS39" s="641"/>
      <c r="AT39" s="641"/>
      <c r="AU39" s="641"/>
      <c r="AV39" s="641"/>
      <c r="AW39" s="641"/>
      <c r="AX39" s="642"/>
      <c r="AY39" s="1882">
        <f t="shared" si="4"/>
        <v>0</v>
      </c>
      <c r="AZ39" s="1882"/>
      <c r="BA39" s="1883"/>
      <c r="BB39" s="1884">
        <f t="shared" si="5"/>
        <v>0</v>
      </c>
      <c r="BC39" s="1885"/>
      <c r="BD39" s="1886"/>
      <c r="BE39" s="1887"/>
      <c r="BF39" s="1888"/>
      <c r="BG39" s="1889"/>
      <c r="BH39" s="1887"/>
      <c r="BI39" s="1888"/>
      <c r="BJ39" s="1889"/>
      <c r="BK39" s="1722"/>
      <c r="BL39" s="1723"/>
      <c r="BM39" s="1723"/>
      <c r="BN39" s="1890"/>
      <c r="BO39" s="639"/>
    </row>
    <row r="40" spans="2:96" ht="21" customHeight="1">
      <c r="B40" s="1839"/>
      <c r="C40" s="1858"/>
      <c r="D40" s="1876"/>
      <c r="E40" s="1876"/>
      <c r="F40" s="1876"/>
      <c r="G40" s="1876"/>
      <c r="H40" s="1876"/>
      <c r="I40" s="1877"/>
      <c r="J40" s="1878"/>
      <c r="K40" s="1876"/>
      <c r="L40" s="1877"/>
      <c r="M40" s="1878"/>
      <c r="N40" s="1876"/>
      <c r="O40" s="1877"/>
      <c r="P40" s="1879"/>
      <c r="Q40" s="1880"/>
      <c r="R40" s="1880"/>
      <c r="S40" s="1880"/>
      <c r="T40" s="1880"/>
      <c r="U40" s="1880"/>
      <c r="V40" s="1881"/>
      <c r="W40" s="640"/>
      <c r="X40" s="641"/>
      <c r="Y40" s="641"/>
      <c r="Z40" s="641"/>
      <c r="AA40" s="641"/>
      <c r="AB40" s="641"/>
      <c r="AC40" s="642"/>
      <c r="AD40" s="640"/>
      <c r="AE40" s="641"/>
      <c r="AF40" s="641"/>
      <c r="AG40" s="641"/>
      <c r="AH40" s="641"/>
      <c r="AI40" s="641"/>
      <c r="AJ40" s="642"/>
      <c r="AK40" s="640"/>
      <c r="AL40" s="641"/>
      <c r="AM40" s="641"/>
      <c r="AN40" s="641"/>
      <c r="AO40" s="641"/>
      <c r="AP40" s="641"/>
      <c r="AQ40" s="642"/>
      <c r="AR40" s="640"/>
      <c r="AS40" s="641"/>
      <c r="AT40" s="641"/>
      <c r="AU40" s="641"/>
      <c r="AV40" s="641"/>
      <c r="AW40" s="641"/>
      <c r="AX40" s="642"/>
      <c r="AY40" s="1882">
        <f t="shared" si="4"/>
        <v>0</v>
      </c>
      <c r="AZ40" s="1882"/>
      <c r="BA40" s="1883"/>
      <c r="BB40" s="1884">
        <f t="shared" si="5"/>
        <v>0</v>
      </c>
      <c r="BC40" s="1885"/>
      <c r="BD40" s="1886"/>
      <c r="BE40" s="1887"/>
      <c r="BF40" s="1888"/>
      <c r="BG40" s="1889"/>
      <c r="BH40" s="1887"/>
      <c r="BI40" s="1888"/>
      <c r="BJ40" s="1889"/>
      <c r="BK40" s="1722"/>
      <c r="BL40" s="1723"/>
      <c r="BM40" s="1723"/>
      <c r="BN40" s="1890"/>
      <c r="BO40" s="639"/>
    </row>
    <row r="41" spans="2:96" ht="21" customHeight="1">
      <c r="B41" s="1839"/>
      <c r="C41" s="1858"/>
      <c r="D41" s="1876"/>
      <c r="E41" s="1876"/>
      <c r="F41" s="1876"/>
      <c r="G41" s="1876"/>
      <c r="H41" s="1876"/>
      <c r="I41" s="1877"/>
      <c r="J41" s="1878"/>
      <c r="K41" s="1876"/>
      <c r="L41" s="1877"/>
      <c r="M41" s="1878"/>
      <c r="N41" s="1876"/>
      <c r="O41" s="1877"/>
      <c r="P41" s="1879"/>
      <c r="Q41" s="1880"/>
      <c r="R41" s="1880"/>
      <c r="S41" s="1880"/>
      <c r="T41" s="1880"/>
      <c r="U41" s="1880"/>
      <c r="V41" s="1881"/>
      <c r="W41" s="640"/>
      <c r="X41" s="641"/>
      <c r="Y41" s="641"/>
      <c r="Z41" s="641"/>
      <c r="AA41" s="641"/>
      <c r="AB41" s="641"/>
      <c r="AC41" s="642"/>
      <c r="AD41" s="640"/>
      <c r="AE41" s="641"/>
      <c r="AF41" s="641"/>
      <c r="AG41" s="641"/>
      <c r="AH41" s="641"/>
      <c r="AI41" s="641"/>
      <c r="AJ41" s="642"/>
      <c r="AK41" s="640"/>
      <c r="AL41" s="641"/>
      <c r="AM41" s="641"/>
      <c r="AN41" s="641"/>
      <c r="AO41" s="641"/>
      <c r="AP41" s="641"/>
      <c r="AQ41" s="642"/>
      <c r="AR41" s="640"/>
      <c r="AS41" s="641"/>
      <c r="AT41" s="641"/>
      <c r="AU41" s="641"/>
      <c r="AV41" s="641"/>
      <c r="AW41" s="641"/>
      <c r="AX41" s="642"/>
      <c r="AY41" s="1882">
        <f t="shared" si="4"/>
        <v>0</v>
      </c>
      <c r="AZ41" s="1882"/>
      <c r="BA41" s="1883"/>
      <c r="BB41" s="1884">
        <f t="shared" si="5"/>
        <v>0</v>
      </c>
      <c r="BC41" s="1885"/>
      <c r="BD41" s="1886"/>
      <c r="BE41" s="1887"/>
      <c r="BF41" s="1888"/>
      <c r="BG41" s="1889"/>
      <c r="BH41" s="1887"/>
      <c r="BI41" s="1888"/>
      <c r="BJ41" s="1889"/>
      <c r="BK41" s="1722"/>
      <c r="BL41" s="1723"/>
      <c r="BM41" s="1723"/>
      <c r="BN41" s="1890"/>
      <c r="BO41" s="639"/>
      <c r="CC41" s="389"/>
      <c r="CD41" s="380"/>
      <c r="CE41" s="380"/>
      <c r="CF41" s="380"/>
      <c r="CG41" s="380"/>
      <c r="CH41" s="380"/>
      <c r="CI41" s="380"/>
      <c r="CJ41" s="380"/>
      <c r="CK41" s="380"/>
      <c r="CL41" s="380"/>
      <c r="CM41" s="380"/>
      <c r="CN41" s="380"/>
      <c r="CO41" s="380"/>
      <c r="CP41" s="380"/>
      <c r="CQ41" s="380"/>
      <c r="CR41" s="380"/>
    </row>
    <row r="42" spans="2:96" ht="21" customHeight="1" thickBot="1">
      <c r="B42" s="1839"/>
      <c r="C42" s="1858"/>
      <c r="D42" s="1891"/>
      <c r="E42" s="1891"/>
      <c r="F42" s="1891"/>
      <c r="G42" s="1891"/>
      <c r="H42" s="1891"/>
      <c r="I42" s="1892"/>
      <c r="J42" s="1893"/>
      <c r="K42" s="1891"/>
      <c r="L42" s="1892"/>
      <c r="M42" s="1893"/>
      <c r="N42" s="1891"/>
      <c r="O42" s="1892"/>
      <c r="P42" s="1879"/>
      <c r="Q42" s="1880"/>
      <c r="R42" s="1880"/>
      <c r="S42" s="1880"/>
      <c r="T42" s="1880"/>
      <c r="U42" s="1880"/>
      <c r="V42" s="1881"/>
      <c r="W42" s="643"/>
      <c r="X42" s="644"/>
      <c r="Y42" s="644"/>
      <c r="Z42" s="644"/>
      <c r="AA42" s="644"/>
      <c r="AB42" s="644"/>
      <c r="AC42" s="645"/>
      <c r="AD42" s="643"/>
      <c r="AE42" s="644"/>
      <c r="AF42" s="644"/>
      <c r="AG42" s="644"/>
      <c r="AH42" s="644"/>
      <c r="AI42" s="644"/>
      <c r="AJ42" s="645"/>
      <c r="AK42" s="643"/>
      <c r="AL42" s="644"/>
      <c r="AM42" s="644"/>
      <c r="AN42" s="644"/>
      <c r="AO42" s="644"/>
      <c r="AP42" s="644"/>
      <c r="AQ42" s="645"/>
      <c r="AR42" s="643"/>
      <c r="AS42" s="644"/>
      <c r="AT42" s="644"/>
      <c r="AU42" s="644"/>
      <c r="AV42" s="644"/>
      <c r="AW42" s="644"/>
      <c r="AX42" s="645"/>
      <c r="AY42" s="1894">
        <f t="shared" si="4"/>
        <v>0</v>
      </c>
      <c r="AZ42" s="1894"/>
      <c r="BA42" s="1895"/>
      <c r="BB42" s="1896">
        <f t="shared" si="5"/>
        <v>0</v>
      </c>
      <c r="BC42" s="1897"/>
      <c r="BD42" s="1898"/>
      <c r="BE42" s="1899"/>
      <c r="BF42" s="1900"/>
      <c r="BG42" s="1901"/>
      <c r="BH42" s="1899"/>
      <c r="BI42" s="1900"/>
      <c r="BJ42" s="1901"/>
      <c r="BK42" s="1729"/>
      <c r="BL42" s="1730"/>
      <c r="BM42" s="1730"/>
      <c r="BN42" s="1902"/>
      <c r="BO42" s="639"/>
      <c r="CC42" s="380"/>
      <c r="CD42" s="380"/>
      <c r="CE42" s="1516"/>
      <c r="CF42" s="1516"/>
      <c r="CG42" s="1516"/>
      <c r="CH42" s="1516"/>
      <c r="CI42" s="1516"/>
      <c r="CJ42" s="1516"/>
      <c r="CK42" s="1903"/>
      <c r="CL42" s="1903"/>
      <c r="CM42" s="1903"/>
      <c r="CN42" s="1903"/>
      <c r="CO42" s="1903"/>
      <c r="CP42" s="511"/>
      <c r="CQ42" s="511"/>
      <c r="CR42" s="511"/>
    </row>
    <row r="43" spans="2:96" ht="21" customHeight="1">
      <c r="B43" s="1839"/>
      <c r="C43" s="1904" t="s">
        <v>588</v>
      </c>
      <c r="D43" s="1905"/>
      <c r="E43" s="1906"/>
      <c r="F43" s="1906"/>
      <c r="G43" s="1906"/>
      <c r="H43" s="1906"/>
      <c r="I43" s="1906"/>
      <c r="J43" s="1906"/>
      <c r="K43" s="1906"/>
      <c r="L43" s="1906"/>
      <c r="M43" s="1906"/>
      <c r="N43" s="1906"/>
      <c r="O43" s="1906"/>
      <c r="P43" s="1862"/>
      <c r="Q43" s="1863"/>
      <c r="R43" s="1863"/>
      <c r="S43" s="1863"/>
      <c r="T43" s="1863"/>
      <c r="U43" s="1863"/>
      <c r="V43" s="1864"/>
      <c r="W43" s="636"/>
      <c r="X43" s="637"/>
      <c r="Y43" s="637"/>
      <c r="Z43" s="637"/>
      <c r="AA43" s="637"/>
      <c r="AB43" s="637"/>
      <c r="AC43" s="638"/>
      <c r="AD43" s="636"/>
      <c r="AE43" s="637"/>
      <c r="AF43" s="637"/>
      <c r="AG43" s="637"/>
      <c r="AH43" s="637"/>
      <c r="AI43" s="637"/>
      <c r="AJ43" s="638"/>
      <c r="AK43" s="636"/>
      <c r="AL43" s="637"/>
      <c r="AM43" s="637"/>
      <c r="AN43" s="637"/>
      <c r="AO43" s="637"/>
      <c r="AP43" s="637"/>
      <c r="AQ43" s="638"/>
      <c r="AR43" s="646"/>
      <c r="AS43" s="637"/>
      <c r="AT43" s="637"/>
      <c r="AU43" s="637"/>
      <c r="AV43" s="637"/>
      <c r="AW43" s="637"/>
      <c r="AX43" s="638"/>
      <c r="AY43" s="1866">
        <f t="shared" si="4"/>
        <v>0</v>
      </c>
      <c r="AZ43" s="1907"/>
      <c r="BA43" s="1907"/>
      <c r="BB43" s="1908">
        <f>AY43/4</f>
        <v>0</v>
      </c>
      <c r="BC43" s="1908"/>
      <c r="BD43" s="1908"/>
      <c r="BE43" s="1913" t="e">
        <f>ROUNDDOWN(SUM(BB43:BD50)/AY60,1)</f>
        <v>#DIV/0!</v>
      </c>
      <c r="BF43" s="1914"/>
      <c r="BG43" s="1915"/>
      <c r="BH43" s="1922">
        <f>ROUNDDOWN(SUM(BB43:BD50)/40,1)</f>
        <v>0</v>
      </c>
      <c r="BI43" s="1923"/>
      <c r="BJ43" s="1924"/>
      <c r="BK43" s="1873"/>
      <c r="BL43" s="1874"/>
      <c r="BM43" s="1874"/>
      <c r="BN43" s="1875"/>
      <c r="BO43" s="639"/>
      <c r="BP43" s="647"/>
      <c r="CC43" s="380"/>
      <c r="CD43" s="380"/>
      <c r="CE43" s="1516"/>
      <c r="CF43" s="1516"/>
      <c r="CG43" s="1516"/>
      <c r="CH43" s="1516"/>
      <c r="CI43" s="1516"/>
      <c r="CJ43" s="1516"/>
      <c r="CK43" s="1903"/>
      <c r="CL43" s="1903"/>
      <c r="CM43" s="1903"/>
      <c r="CN43" s="1903"/>
      <c r="CO43" s="1903"/>
      <c r="CP43" s="511"/>
      <c r="CQ43" s="511"/>
      <c r="CR43" s="511"/>
    </row>
    <row r="44" spans="2:96" ht="21" customHeight="1">
      <c r="B44" s="1839"/>
      <c r="C44" s="1839"/>
      <c r="D44" s="1909"/>
      <c r="E44" s="1910"/>
      <c r="F44" s="1910"/>
      <c r="G44" s="1910"/>
      <c r="H44" s="1910"/>
      <c r="I44" s="1910"/>
      <c r="J44" s="1910"/>
      <c r="K44" s="1910"/>
      <c r="L44" s="1910"/>
      <c r="M44" s="1910"/>
      <c r="N44" s="1910"/>
      <c r="O44" s="1910"/>
      <c r="P44" s="1879"/>
      <c r="Q44" s="1880"/>
      <c r="R44" s="1880"/>
      <c r="S44" s="1880"/>
      <c r="T44" s="1880"/>
      <c r="U44" s="1880"/>
      <c r="V44" s="1881"/>
      <c r="W44" s="640"/>
      <c r="X44" s="641"/>
      <c r="Y44" s="641"/>
      <c r="Z44" s="641"/>
      <c r="AA44" s="641"/>
      <c r="AB44" s="641"/>
      <c r="AC44" s="642"/>
      <c r="AD44" s="640"/>
      <c r="AE44" s="641"/>
      <c r="AF44" s="641"/>
      <c r="AG44" s="641"/>
      <c r="AH44" s="641"/>
      <c r="AI44" s="641"/>
      <c r="AJ44" s="642"/>
      <c r="AK44" s="640"/>
      <c r="AL44" s="641"/>
      <c r="AM44" s="641"/>
      <c r="AN44" s="641"/>
      <c r="AO44" s="641"/>
      <c r="AP44" s="641"/>
      <c r="AQ44" s="642"/>
      <c r="AR44" s="648"/>
      <c r="AS44" s="641"/>
      <c r="AT44" s="641"/>
      <c r="AU44" s="641"/>
      <c r="AV44" s="641"/>
      <c r="AW44" s="641"/>
      <c r="AX44" s="642"/>
      <c r="AY44" s="1883">
        <f t="shared" si="4"/>
        <v>0</v>
      </c>
      <c r="AZ44" s="1911"/>
      <c r="BA44" s="1911"/>
      <c r="BB44" s="1912">
        <f>AY44/4</f>
        <v>0</v>
      </c>
      <c r="BC44" s="1912"/>
      <c r="BD44" s="1912"/>
      <c r="BE44" s="1916"/>
      <c r="BF44" s="1917"/>
      <c r="BG44" s="1918"/>
      <c r="BH44" s="1925"/>
      <c r="BI44" s="1926"/>
      <c r="BJ44" s="1927"/>
      <c r="BK44" s="1722"/>
      <c r="BL44" s="1723"/>
      <c r="BM44" s="1723"/>
      <c r="BN44" s="1890"/>
      <c r="BO44" s="639"/>
      <c r="CC44" s="380"/>
      <c r="CD44" s="380"/>
      <c r="CE44" s="1516"/>
      <c r="CF44" s="1516"/>
      <c r="CG44" s="1516"/>
      <c r="CH44" s="1516"/>
      <c r="CI44" s="1516"/>
      <c r="CJ44" s="1516"/>
      <c r="CK44" s="1903"/>
      <c r="CL44" s="1903"/>
      <c r="CM44" s="1903"/>
      <c r="CN44" s="1903"/>
      <c r="CO44" s="1903"/>
      <c r="CP44" s="511"/>
      <c r="CQ44" s="511"/>
      <c r="CR44" s="511"/>
    </row>
    <row r="45" spans="2:96" ht="21" customHeight="1">
      <c r="B45" s="1839"/>
      <c r="C45" s="1839"/>
      <c r="D45" s="1909"/>
      <c r="E45" s="1910"/>
      <c r="F45" s="1910"/>
      <c r="G45" s="1910"/>
      <c r="H45" s="1910"/>
      <c r="I45" s="1910"/>
      <c r="J45" s="1910"/>
      <c r="K45" s="1910"/>
      <c r="L45" s="1910"/>
      <c r="M45" s="1910"/>
      <c r="N45" s="1910"/>
      <c r="O45" s="1910"/>
      <c r="P45" s="1879"/>
      <c r="Q45" s="1880"/>
      <c r="R45" s="1880"/>
      <c r="S45" s="1880"/>
      <c r="T45" s="1880"/>
      <c r="U45" s="1880"/>
      <c r="V45" s="1881"/>
      <c r="W45" s="640"/>
      <c r="X45" s="641"/>
      <c r="Y45" s="641"/>
      <c r="Z45" s="641"/>
      <c r="AA45" s="641"/>
      <c r="AB45" s="641"/>
      <c r="AC45" s="642"/>
      <c r="AD45" s="640"/>
      <c r="AE45" s="641"/>
      <c r="AF45" s="641"/>
      <c r="AG45" s="641"/>
      <c r="AH45" s="641"/>
      <c r="AI45" s="641"/>
      <c r="AJ45" s="642"/>
      <c r="AK45" s="640"/>
      <c r="AL45" s="641"/>
      <c r="AM45" s="641"/>
      <c r="AN45" s="641"/>
      <c r="AO45" s="641"/>
      <c r="AP45" s="641"/>
      <c r="AQ45" s="642"/>
      <c r="AR45" s="648"/>
      <c r="AS45" s="641"/>
      <c r="AT45" s="641"/>
      <c r="AU45" s="641"/>
      <c r="AV45" s="641"/>
      <c r="AW45" s="641"/>
      <c r="AX45" s="642"/>
      <c r="AY45" s="1883">
        <f t="shared" si="4"/>
        <v>0</v>
      </c>
      <c r="AZ45" s="1911"/>
      <c r="BA45" s="1911"/>
      <c r="BB45" s="1912">
        <f t="shared" si="5"/>
        <v>0</v>
      </c>
      <c r="BC45" s="1912"/>
      <c r="BD45" s="1912"/>
      <c r="BE45" s="1916"/>
      <c r="BF45" s="1917"/>
      <c r="BG45" s="1918"/>
      <c r="BH45" s="1925"/>
      <c r="BI45" s="1926"/>
      <c r="BJ45" s="1927"/>
      <c r="BK45" s="1722"/>
      <c r="BL45" s="1723"/>
      <c r="BM45" s="1723"/>
      <c r="BN45" s="1890"/>
      <c r="BO45" s="639"/>
      <c r="CC45" s="393"/>
      <c r="CD45" s="380"/>
      <c r="CE45" s="1516"/>
      <c r="CF45" s="1516"/>
      <c r="CG45" s="1516"/>
      <c r="CH45" s="1516"/>
      <c r="CI45" s="1516"/>
      <c r="CJ45" s="1516"/>
      <c r="CK45" s="1903"/>
      <c r="CL45" s="1903"/>
      <c r="CM45" s="1903"/>
      <c r="CN45" s="1903"/>
      <c r="CO45" s="1903"/>
      <c r="CP45" s="511"/>
      <c r="CQ45" s="511"/>
      <c r="CR45" s="511"/>
    </row>
    <row r="46" spans="2:96" ht="21" customHeight="1">
      <c r="B46" s="1839"/>
      <c r="C46" s="1839"/>
      <c r="D46" s="1909"/>
      <c r="E46" s="1910"/>
      <c r="F46" s="1910"/>
      <c r="G46" s="1910"/>
      <c r="H46" s="1910"/>
      <c r="I46" s="1910"/>
      <c r="J46" s="1910"/>
      <c r="K46" s="1910"/>
      <c r="L46" s="1910"/>
      <c r="M46" s="1910"/>
      <c r="N46" s="1910"/>
      <c r="O46" s="1910"/>
      <c r="P46" s="1879"/>
      <c r="Q46" s="1880"/>
      <c r="R46" s="1880"/>
      <c r="S46" s="1880"/>
      <c r="T46" s="1880"/>
      <c r="U46" s="1880"/>
      <c r="V46" s="1881"/>
      <c r="W46" s="640"/>
      <c r="X46" s="641"/>
      <c r="Y46" s="641"/>
      <c r="Z46" s="641"/>
      <c r="AA46" s="641"/>
      <c r="AB46" s="641"/>
      <c r="AC46" s="642"/>
      <c r="AD46" s="640"/>
      <c r="AE46" s="641"/>
      <c r="AF46" s="641"/>
      <c r="AG46" s="641"/>
      <c r="AH46" s="641"/>
      <c r="AI46" s="641"/>
      <c r="AJ46" s="642"/>
      <c r="AK46" s="640"/>
      <c r="AL46" s="641"/>
      <c r="AM46" s="641"/>
      <c r="AN46" s="641"/>
      <c r="AO46" s="641"/>
      <c r="AP46" s="641"/>
      <c r="AQ46" s="642"/>
      <c r="AR46" s="648"/>
      <c r="AS46" s="641"/>
      <c r="AT46" s="641"/>
      <c r="AU46" s="641"/>
      <c r="AV46" s="641"/>
      <c r="AW46" s="641"/>
      <c r="AX46" s="642"/>
      <c r="AY46" s="1883">
        <f t="shared" si="4"/>
        <v>0</v>
      </c>
      <c r="AZ46" s="1911"/>
      <c r="BA46" s="1911"/>
      <c r="BB46" s="1912">
        <f t="shared" si="5"/>
        <v>0</v>
      </c>
      <c r="BC46" s="1912"/>
      <c r="BD46" s="1912"/>
      <c r="BE46" s="1916"/>
      <c r="BF46" s="1917"/>
      <c r="BG46" s="1918"/>
      <c r="BH46" s="1925"/>
      <c r="BI46" s="1926"/>
      <c r="BJ46" s="1927"/>
      <c r="BK46" s="1729"/>
      <c r="BL46" s="1730"/>
      <c r="BM46" s="1730"/>
      <c r="BN46" s="1902"/>
      <c r="BO46" s="639"/>
    </row>
    <row r="47" spans="2:96" ht="21" customHeight="1">
      <c r="B47" s="1839"/>
      <c r="C47" s="1839"/>
      <c r="D47" s="1909"/>
      <c r="E47" s="1910"/>
      <c r="F47" s="1910"/>
      <c r="G47" s="1910"/>
      <c r="H47" s="1910"/>
      <c r="I47" s="1910"/>
      <c r="J47" s="1910"/>
      <c r="K47" s="1910"/>
      <c r="L47" s="1910"/>
      <c r="M47" s="1910"/>
      <c r="N47" s="1910"/>
      <c r="O47" s="1910"/>
      <c r="P47" s="1879"/>
      <c r="Q47" s="1880"/>
      <c r="R47" s="1880"/>
      <c r="S47" s="1880"/>
      <c r="T47" s="1880"/>
      <c r="U47" s="1880"/>
      <c r="V47" s="1881"/>
      <c r="W47" s="640"/>
      <c r="X47" s="641"/>
      <c r="Y47" s="641"/>
      <c r="Z47" s="641"/>
      <c r="AA47" s="641"/>
      <c r="AB47" s="641"/>
      <c r="AC47" s="642"/>
      <c r="AD47" s="640"/>
      <c r="AE47" s="641"/>
      <c r="AF47" s="641"/>
      <c r="AG47" s="641"/>
      <c r="AH47" s="641"/>
      <c r="AI47" s="641"/>
      <c r="AJ47" s="642"/>
      <c r="AK47" s="640"/>
      <c r="AL47" s="641"/>
      <c r="AM47" s="641"/>
      <c r="AN47" s="641"/>
      <c r="AO47" s="641"/>
      <c r="AP47" s="641"/>
      <c r="AQ47" s="642"/>
      <c r="AR47" s="648"/>
      <c r="AS47" s="641"/>
      <c r="AT47" s="641"/>
      <c r="AU47" s="641"/>
      <c r="AV47" s="641"/>
      <c r="AW47" s="641"/>
      <c r="AX47" s="642"/>
      <c r="AY47" s="1883">
        <f t="shared" si="4"/>
        <v>0</v>
      </c>
      <c r="AZ47" s="1911"/>
      <c r="BA47" s="1911"/>
      <c r="BB47" s="1912">
        <f t="shared" si="5"/>
        <v>0</v>
      </c>
      <c r="BC47" s="1912"/>
      <c r="BD47" s="1912"/>
      <c r="BE47" s="1916"/>
      <c r="BF47" s="1917"/>
      <c r="BG47" s="1918"/>
      <c r="BH47" s="1925"/>
      <c r="BI47" s="1926"/>
      <c r="BJ47" s="1927"/>
      <c r="BK47" s="1722"/>
      <c r="BL47" s="1723"/>
      <c r="BM47" s="1723"/>
      <c r="BN47" s="1890"/>
      <c r="BO47" s="639"/>
    </row>
    <row r="48" spans="2:96" ht="21" customHeight="1">
      <c r="B48" s="1839"/>
      <c r="C48" s="1839"/>
      <c r="D48" s="1909"/>
      <c r="E48" s="1910"/>
      <c r="F48" s="1910"/>
      <c r="G48" s="1910"/>
      <c r="H48" s="1910"/>
      <c r="I48" s="1910"/>
      <c r="J48" s="1910"/>
      <c r="K48" s="1910"/>
      <c r="L48" s="1910"/>
      <c r="M48" s="1910"/>
      <c r="N48" s="1910"/>
      <c r="O48" s="1910"/>
      <c r="P48" s="1879"/>
      <c r="Q48" s="1880"/>
      <c r="R48" s="1880"/>
      <c r="S48" s="1880"/>
      <c r="T48" s="1880"/>
      <c r="U48" s="1880"/>
      <c r="V48" s="1881"/>
      <c r="W48" s="640"/>
      <c r="X48" s="641"/>
      <c r="Y48" s="641"/>
      <c r="Z48" s="641"/>
      <c r="AA48" s="641"/>
      <c r="AB48" s="641"/>
      <c r="AC48" s="642"/>
      <c r="AD48" s="640"/>
      <c r="AE48" s="641"/>
      <c r="AF48" s="641"/>
      <c r="AG48" s="641"/>
      <c r="AH48" s="641"/>
      <c r="AI48" s="641"/>
      <c r="AJ48" s="642"/>
      <c r="AK48" s="640"/>
      <c r="AL48" s="641"/>
      <c r="AM48" s="641"/>
      <c r="AN48" s="641"/>
      <c r="AO48" s="641"/>
      <c r="AP48" s="641"/>
      <c r="AQ48" s="642"/>
      <c r="AR48" s="648"/>
      <c r="AS48" s="641"/>
      <c r="AT48" s="641"/>
      <c r="AU48" s="641"/>
      <c r="AV48" s="641"/>
      <c r="AW48" s="641"/>
      <c r="AX48" s="642"/>
      <c r="AY48" s="1883">
        <f t="shared" si="4"/>
        <v>0</v>
      </c>
      <c r="AZ48" s="1911"/>
      <c r="BA48" s="1911"/>
      <c r="BB48" s="1912">
        <f t="shared" si="5"/>
        <v>0</v>
      </c>
      <c r="BC48" s="1912"/>
      <c r="BD48" s="1912"/>
      <c r="BE48" s="1916"/>
      <c r="BF48" s="1917"/>
      <c r="BG48" s="1918"/>
      <c r="BH48" s="1925"/>
      <c r="BI48" s="1926"/>
      <c r="BJ48" s="1927"/>
      <c r="BK48" s="1722"/>
      <c r="BL48" s="1723"/>
      <c r="BM48" s="1723"/>
      <c r="BN48" s="1890"/>
      <c r="BO48" s="639"/>
    </row>
    <row r="49" spans="2:85" ht="21" customHeight="1">
      <c r="B49" s="1839"/>
      <c r="C49" s="1839"/>
      <c r="D49" s="1909"/>
      <c r="E49" s="1910"/>
      <c r="F49" s="1910"/>
      <c r="G49" s="1910"/>
      <c r="H49" s="1910"/>
      <c r="I49" s="1910"/>
      <c r="J49" s="1910"/>
      <c r="K49" s="1910"/>
      <c r="L49" s="1910"/>
      <c r="M49" s="1910"/>
      <c r="N49" s="1910"/>
      <c r="O49" s="1910"/>
      <c r="P49" s="1879"/>
      <c r="Q49" s="1880"/>
      <c r="R49" s="1880"/>
      <c r="S49" s="1880"/>
      <c r="T49" s="1880"/>
      <c r="U49" s="1880"/>
      <c r="V49" s="1881"/>
      <c r="W49" s="640"/>
      <c r="X49" s="641"/>
      <c r="Y49" s="641"/>
      <c r="Z49" s="641"/>
      <c r="AA49" s="641"/>
      <c r="AB49" s="641"/>
      <c r="AC49" s="642"/>
      <c r="AD49" s="640"/>
      <c r="AE49" s="641"/>
      <c r="AF49" s="641"/>
      <c r="AG49" s="641"/>
      <c r="AH49" s="641"/>
      <c r="AI49" s="641"/>
      <c r="AJ49" s="642"/>
      <c r="AK49" s="640"/>
      <c r="AL49" s="641"/>
      <c r="AM49" s="641"/>
      <c r="AN49" s="641"/>
      <c r="AO49" s="641"/>
      <c r="AP49" s="641"/>
      <c r="AQ49" s="642"/>
      <c r="AR49" s="648"/>
      <c r="AS49" s="641"/>
      <c r="AT49" s="641"/>
      <c r="AU49" s="641"/>
      <c r="AV49" s="641"/>
      <c r="AW49" s="641"/>
      <c r="AX49" s="642"/>
      <c r="AY49" s="1883">
        <f t="shared" si="4"/>
        <v>0</v>
      </c>
      <c r="AZ49" s="1911"/>
      <c r="BA49" s="1911"/>
      <c r="BB49" s="1912">
        <f t="shared" si="5"/>
        <v>0</v>
      </c>
      <c r="BC49" s="1912"/>
      <c r="BD49" s="1912"/>
      <c r="BE49" s="1916"/>
      <c r="BF49" s="1917"/>
      <c r="BG49" s="1918"/>
      <c r="BH49" s="1925"/>
      <c r="BI49" s="1926"/>
      <c r="BJ49" s="1927"/>
      <c r="BK49" s="1722"/>
      <c r="BL49" s="1723"/>
      <c r="BM49" s="1723"/>
      <c r="BN49" s="1890"/>
      <c r="BO49" s="639"/>
    </row>
    <row r="50" spans="2:85" ht="21" customHeight="1" thickBot="1">
      <c r="B50" s="1839"/>
      <c r="C50" s="1839"/>
      <c r="D50" s="1945"/>
      <c r="E50" s="1946"/>
      <c r="F50" s="1946"/>
      <c r="G50" s="1946"/>
      <c r="H50" s="1946"/>
      <c r="I50" s="1946"/>
      <c r="J50" s="1946"/>
      <c r="K50" s="1946"/>
      <c r="L50" s="1946"/>
      <c r="M50" s="1946"/>
      <c r="N50" s="1946"/>
      <c r="O50" s="1946"/>
      <c r="P50" s="1947"/>
      <c r="Q50" s="1948"/>
      <c r="R50" s="1948"/>
      <c r="S50" s="1948"/>
      <c r="T50" s="1948"/>
      <c r="U50" s="1948"/>
      <c r="V50" s="1949"/>
      <c r="W50" s="649"/>
      <c r="X50" s="650"/>
      <c r="Y50" s="650"/>
      <c r="Z50" s="650"/>
      <c r="AA50" s="650"/>
      <c r="AB50" s="650"/>
      <c r="AC50" s="651"/>
      <c r="AD50" s="649"/>
      <c r="AE50" s="650"/>
      <c r="AF50" s="650"/>
      <c r="AG50" s="650"/>
      <c r="AH50" s="650"/>
      <c r="AI50" s="650"/>
      <c r="AJ50" s="651"/>
      <c r="AK50" s="649"/>
      <c r="AL50" s="650"/>
      <c r="AM50" s="650"/>
      <c r="AN50" s="650"/>
      <c r="AO50" s="650"/>
      <c r="AP50" s="650"/>
      <c r="AQ50" s="651"/>
      <c r="AR50" s="652"/>
      <c r="AS50" s="650"/>
      <c r="AT50" s="650"/>
      <c r="AU50" s="650"/>
      <c r="AV50" s="650"/>
      <c r="AW50" s="650"/>
      <c r="AX50" s="651"/>
      <c r="AY50" s="1950">
        <f t="shared" si="4"/>
        <v>0</v>
      </c>
      <c r="AZ50" s="1951"/>
      <c r="BA50" s="1951"/>
      <c r="BB50" s="1952">
        <f t="shared" si="5"/>
        <v>0</v>
      </c>
      <c r="BC50" s="1952"/>
      <c r="BD50" s="1952"/>
      <c r="BE50" s="1919"/>
      <c r="BF50" s="1920"/>
      <c r="BG50" s="1921"/>
      <c r="BH50" s="1928"/>
      <c r="BI50" s="1929"/>
      <c r="BJ50" s="1930"/>
      <c r="BK50" s="1936"/>
      <c r="BL50" s="1937"/>
      <c r="BM50" s="1937"/>
      <c r="BN50" s="1938"/>
      <c r="BO50" s="639"/>
    </row>
    <row r="51" spans="2:85" ht="21" customHeight="1">
      <c r="B51" s="1839"/>
      <c r="C51" s="1978" t="s">
        <v>589</v>
      </c>
      <c r="D51" s="1860"/>
      <c r="E51" s="1906"/>
      <c r="F51" s="1906"/>
      <c r="G51" s="1906"/>
      <c r="H51" s="1906"/>
      <c r="I51" s="1906"/>
      <c r="J51" s="1906"/>
      <c r="K51" s="1906"/>
      <c r="L51" s="1906"/>
      <c r="M51" s="1906"/>
      <c r="N51" s="1906"/>
      <c r="O51" s="1906"/>
      <c r="P51" s="1862"/>
      <c r="Q51" s="1863"/>
      <c r="R51" s="1863"/>
      <c r="S51" s="1863"/>
      <c r="T51" s="1863"/>
      <c r="U51" s="1863"/>
      <c r="V51" s="1864"/>
      <c r="W51" s="653"/>
      <c r="X51" s="654"/>
      <c r="Y51" s="654"/>
      <c r="Z51" s="654"/>
      <c r="AA51" s="654"/>
      <c r="AB51" s="654"/>
      <c r="AC51" s="655"/>
      <c r="AD51" s="653"/>
      <c r="AE51" s="654"/>
      <c r="AF51" s="654"/>
      <c r="AG51" s="654"/>
      <c r="AH51" s="654"/>
      <c r="AI51" s="654"/>
      <c r="AJ51" s="655"/>
      <c r="AK51" s="653"/>
      <c r="AL51" s="654"/>
      <c r="AM51" s="654"/>
      <c r="AN51" s="654"/>
      <c r="AO51" s="654"/>
      <c r="AP51" s="654"/>
      <c r="AQ51" s="655"/>
      <c r="AR51" s="653"/>
      <c r="AS51" s="654"/>
      <c r="AT51" s="654"/>
      <c r="AU51" s="654"/>
      <c r="AV51" s="654"/>
      <c r="AW51" s="654"/>
      <c r="AX51" s="655"/>
      <c r="AY51" s="1939">
        <f t="shared" si="4"/>
        <v>0</v>
      </c>
      <c r="AZ51" s="1940"/>
      <c r="BA51" s="1940"/>
      <c r="BB51" s="1941">
        <f t="shared" si="5"/>
        <v>0</v>
      </c>
      <c r="BC51" s="1941"/>
      <c r="BD51" s="1941"/>
      <c r="BE51" s="1916" t="e">
        <f>ROUNDDOWN(SUM(BB51:BD57)/AY60,1)</f>
        <v>#DIV/0!</v>
      </c>
      <c r="BF51" s="1917"/>
      <c r="BG51" s="1918"/>
      <c r="BH51" s="1942">
        <f>ROUNDDOWN(SUM(BB51:BD57)/40,1)</f>
        <v>0</v>
      </c>
      <c r="BI51" s="1943"/>
      <c r="BJ51" s="1944"/>
      <c r="BK51" s="1931"/>
      <c r="BL51" s="1932"/>
      <c r="BM51" s="1932"/>
      <c r="BN51" s="1933"/>
      <c r="BO51" s="639"/>
    </row>
    <row r="52" spans="2:85" ht="21" customHeight="1">
      <c r="B52" s="1839"/>
      <c r="C52" s="1979"/>
      <c r="D52" s="1877"/>
      <c r="E52" s="1910"/>
      <c r="F52" s="1910"/>
      <c r="G52" s="1910"/>
      <c r="H52" s="1910"/>
      <c r="I52" s="1910"/>
      <c r="J52" s="1910"/>
      <c r="K52" s="1910"/>
      <c r="L52" s="1910"/>
      <c r="M52" s="1910"/>
      <c r="N52" s="1910"/>
      <c r="O52" s="1910"/>
      <c r="P52" s="1879"/>
      <c r="Q52" s="1880"/>
      <c r="R52" s="1880"/>
      <c r="S52" s="1880"/>
      <c r="T52" s="1880"/>
      <c r="U52" s="1880"/>
      <c r="V52" s="1881"/>
      <c r="W52" s="640"/>
      <c r="X52" s="641"/>
      <c r="Y52" s="641"/>
      <c r="Z52" s="641"/>
      <c r="AA52" s="641"/>
      <c r="AB52" s="641"/>
      <c r="AC52" s="642"/>
      <c r="AD52" s="640"/>
      <c r="AE52" s="641"/>
      <c r="AF52" s="641"/>
      <c r="AG52" s="641"/>
      <c r="AH52" s="641"/>
      <c r="AI52" s="641"/>
      <c r="AJ52" s="642"/>
      <c r="AK52" s="640"/>
      <c r="AL52" s="641"/>
      <c r="AM52" s="641"/>
      <c r="AN52" s="641"/>
      <c r="AO52" s="641"/>
      <c r="AP52" s="641"/>
      <c r="AQ52" s="642"/>
      <c r="AR52" s="640"/>
      <c r="AS52" s="641"/>
      <c r="AT52" s="641"/>
      <c r="AU52" s="641"/>
      <c r="AV52" s="641"/>
      <c r="AW52" s="641"/>
      <c r="AX52" s="642"/>
      <c r="AY52" s="1883">
        <f t="shared" si="4"/>
        <v>0</v>
      </c>
      <c r="AZ52" s="1911"/>
      <c r="BA52" s="1911"/>
      <c r="BB52" s="1912">
        <f t="shared" si="5"/>
        <v>0</v>
      </c>
      <c r="BC52" s="1912"/>
      <c r="BD52" s="1912"/>
      <c r="BE52" s="1916"/>
      <c r="BF52" s="1917"/>
      <c r="BG52" s="1918"/>
      <c r="BH52" s="1942"/>
      <c r="BI52" s="1943"/>
      <c r="BJ52" s="1944"/>
      <c r="BK52" s="1934"/>
      <c r="BL52" s="1934"/>
      <c r="BM52" s="1934"/>
      <c r="BN52" s="1935"/>
      <c r="BO52" s="639"/>
    </row>
    <row r="53" spans="2:85" ht="21" customHeight="1">
      <c r="B53" s="1839"/>
      <c r="C53" s="1979"/>
      <c r="D53" s="1877"/>
      <c r="E53" s="1910"/>
      <c r="F53" s="1910"/>
      <c r="G53" s="1910"/>
      <c r="H53" s="1910"/>
      <c r="I53" s="1910"/>
      <c r="J53" s="1910"/>
      <c r="K53" s="1910"/>
      <c r="L53" s="1910"/>
      <c r="M53" s="1910"/>
      <c r="N53" s="1910"/>
      <c r="O53" s="1910"/>
      <c r="P53" s="1879"/>
      <c r="Q53" s="1880"/>
      <c r="R53" s="1880"/>
      <c r="S53" s="1880"/>
      <c r="T53" s="1880"/>
      <c r="U53" s="1880"/>
      <c r="V53" s="1881"/>
      <c r="W53" s="640"/>
      <c r="X53" s="641"/>
      <c r="Y53" s="641"/>
      <c r="Z53" s="641"/>
      <c r="AA53" s="641"/>
      <c r="AB53" s="641"/>
      <c r="AC53" s="642"/>
      <c r="AD53" s="640"/>
      <c r="AE53" s="641"/>
      <c r="AF53" s="641"/>
      <c r="AG53" s="641"/>
      <c r="AH53" s="641"/>
      <c r="AI53" s="641"/>
      <c r="AJ53" s="642"/>
      <c r="AK53" s="640"/>
      <c r="AL53" s="641"/>
      <c r="AM53" s="641"/>
      <c r="AN53" s="641"/>
      <c r="AO53" s="641"/>
      <c r="AP53" s="641"/>
      <c r="AQ53" s="642"/>
      <c r="AR53" s="640"/>
      <c r="AS53" s="641"/>
      <c r="AT53" s="641"/>
      <c r="AU53" s="641"/>
      <c r="AV53" s="641"/>
      <c r="AW53" s="641"/>
      <c r="AX53" s="642"/>
      <c r="AY53" s="1883">
        <f t="shared" si="4"/>
        <v>0</v>
      </c>
      <c r="AZ53" s="1911"/>
      <c r="BA53" s="1911"/>
      <c r="BB53" s="1912">
        <f t="shared" si="5"/>
        <v>0</v>
      </c>
      <c r="BC53" s="1912"/>
      <c r="BD53" s="1912"/>
      <c r="BE53" s="1916"/>
      <c r="BF53" s="1917"/>
      <c r="BG53" s="1918"/>
      <c r="BH53" s="1942"/>
      <c r="BI53" s="1943"/>
      <c r="BJ53" s="1944"/>
      <c r="BK53" s="1934"/>
      <c r="BL53" s="1934"/>
      <c r="BM53" s="1934"/>
      <c r="BN53" s="1935"/>
      <c r="BO53" s="639"/>
    </row>
    <row r="54" spans="2:85" ht="21" customHeight="1">
      <c r="B54" s="1839"/>
      <c r="C54" s="1979"/>
      <c r="D54" s="1877"/>
      <c r="E54" s="1910"/>
      <c r="F54" s="1910"/>
      <c r="G54" s="1910"/>
      <c r="H54" s="1910"/>
      <c r="I54" s="1910"/>
      <c r="J54" s="1910"/>
      <c r="K54" s="1910"/>
      <c r="L54" s="1910"/>
      <c r="M54" s="1910"/>
      <c r="N54" s="1910"/>
      <c r="O54" s="1910"/>
      <c r="P54" s="1879"/>
      <c r="Q54" s="1880"/>
      <c r="R54" s="1880"/>
      <c r="S54" s="1880"/>
      <c r="T54" s="1880"/>
      <c r="U54" s="1880"/>
      <c r="V54" s="1881"/>
      <c r="W54" s="640"/>
      <c r="X54" s="641"/>
      <c r="Y54" s="641"/>
      <c r="Z54" s="641"/>
      <c r="AA54" s="641"/>
      <c r="AB54" s="641"/>
      <c r="AC54" s="642"/>
      <c r="AD54" s="640"/>
      <c r="AE54" s="641"/>
      <c r="AF54" s="641"/>
      <c r="AG54" s="641"/>
      <c r="AH54" s="641"/>
      <c r="AI54" s="641"/>
      <c r="AJ54" s="642"/>
      <c r="AK54" s="640"/>
      <c r="AL54" s="641"/>
      <c r="AM54" s="641"/>
      <c r="AN54" s="641"/>
      <c r="AO54" s="641"/>
      <c r="AP54" s="641"/>
      <c r="AQ54" s="642"/>
      <c r="AR54" s="640"/>
      <c r="AS54" s="641"/>
      <c r="AT54" s="641"/>
      <c r="AU54" s="641"/>
      <c r="AV54" s="641"/>
      <c r="AW54" s="641"/>
      <c r="AX54" s="642"/>
      <c r="AY54" s="1883">
        <f t="shared" si="4"/>
        <v>0</v>
      </c>
      <c r="AZ54" s="1911"/>
      <c r="BA54" s="1911"/>
      <c r="BB54" s="1912">
        <f t="shared" si="5"/>
        <v>0</v>
      </c>
      <c r="BC54" s="1912"/>
      <c r="BD54" s="1912"/>
      <c r="BE54" s="1916"/>
      <c r="BF54" s="1917"/>
      <c r="BG54" s="1918"/>
      <c r="BH54" s="1942"/>
      <c r="BI54" s="1943"/>
      <c r="BJ54" s="1944"/>
      <c r="BK54" s="1934"/>
      <c r="BL54" s="1934"/>
      <c r="BM54" s="1934"/>
      <c r="BN54" s="1935"/>
    </row>
    <row r="55" spans="2:85" ht="21" customHeight="1">
      <c r="B55" s="1839"/>
      <c r="C55" s="1979"/>
      <c r="D55" s="1877"/>
      <c r="E55" s="1910"/>
      <c r="F55" s="1910"/>
      <c r="G55" s="1910"/>
      <c r="H55" s="1910"/>
      <c r="I55" s="1910"/>
      <c r="J55" s="1910"/>
      <c r="K55" s="1910"/>
      <c r="L55" s="1910"/>
      <c r="M55" s="1910"/>
      <c r="N55" s="1910"/>
      <c r="O55" s="1910"/>
      <c r="P55" s="1879"/>
      <c r="Q55" s="1880"/>
      <c r="R55" s="1880"/>
      <c r="S55" s="1880"/>
      <c r="T55" s="1880"/>
      <c r="U55" s="1880"/>
      <c r="V55" s="1881"/>
      <c r="W55" s="640"/>
      <c r="X55" s="641"/>
      <c r="Y55" s="641"/>
      <c r="Z55" s="641"/>
      <c r="AA55" s="641"/>
      <c r="AB55" s="641"/>
      <c r="AC55" s="642"/>
      <c r="AD55" s="640"/>
      <c r="AE55" s="641"/>
      <c r="AF55" s="641"/>
      <c r="AG55" s="641"/>
      <c r="AH55" s="641"/>
      <c r="AI55" s="641"/>
      <c r="AJ55" s="642"/>
      <c r="AK55" s="640"/>
      <c r="AL55" s="641"/>
      <c r="AM55" s="641"/>
      <c r="AN55" s="641"/>
      <c r="AO55" s="641"/>
      <c r="AP55" s="641"/>
      <c r="AQ55" s="642"/>
      <c r="AR55" s="640"/>
      <c r="AS55" s="641"/>
      <c r="AT55" s="641"/>
      <c r="AU55" s="641"/>
      <c r="AV55" s="641"/>
      <c r="AW55" s="641"/>
      <c r="AX55" s="642"/>
      <c r="AY55" s="1883">
        <f t="shared" si="4"/>
        <v>0</v>
      </c>
      <c r="AZ55" s="1911"/>
      <c r="BA55" s="1911"/>
      <c r="BB55" s="1912">
        <f t="shared" si="5"/>
        <v>0</v>
      </c>
      <c r="BC55" s="1912"/>
      <c r="BD55" s="1912"/>
      <c r="BE55" s="1916"/>
      <c r="BF55" s="1917"/>
      <c r="BG55" s="1918"/>
      <c r="BH55" s="1942"/>
      <c r="BI55" s="1943"/>
      <c r="BJ55" s="1944"/>
      <c r="BK55" s="1934"/>
      <c r="BL55" s="1934"/>
      <c r="BM55" s="1934"/>
      <c r="BN55" s="1935"/>
      <c r="CE55" s="518"/>
      <c r="CF55" s="518"/>
      <c r="CG55" s="518"/>
    </row>
    <row r="56" spans="2:85" ht="21" customHeight="1">
      <c r="B56" s="1839"/>
      <c r="C56" s="1979"/>
      <c r="D56" s="1877"/>
      <c r="E56" s="1910"/>
      <c r="F56" s="1910"/>
      <c r="G56" s="1910"/>
      <c r="H56" s="1910"/>
      <c r="I56" s="1910"/>
      <c r="J56" s="1910"/>
      <c r="K56" s="1910"/>
      <c r="L56" s="1910"/>
      <c r="M56" s="1910"/>
      <c r="N56" s="1910"/>
      <c r="O56" s="1910"/>
      <c r="P56" s="1879"/>
      <c r="Q56" s="1880"/>
      <c r="R56" s="1880"/>
      <c r="S56" s="1880"/>
      <c r="T56" s="1880"/>
      <c r="U56" s="1880"/>
      <c r="V56" s="1881"/>
      <c r="W56" s="640"/>
      <c r="X56" s="641"/>
      <c r="Y56" s="641"/>
      <c r="Z56" s="641"/>
      <c r="AA56" s="641"/>
      <c r="AB56" s="641"/>
      <c r="AC56" s="642"/>
      <c r="AD56" s="640"/>
      <c r="AE56" s="641"/>
      <c r="AF56" s="641"/>
      <c r="AG56" s="641"/>
      <c r="AH56" s="641"/>
      <c r="AI56" s="641"/>
      <c r="AJ56" s="642"/>
      <c r="AK56" s="640"/>
      <c r="AL56" s="641"/>
      <c r="AM56" s="641"/>
      <c r="AN56" s="641"/>
      <c r="AO56" s="641"/>
      <c r="AP56" s="641"/>
      <c r="AQ56" s="642"/>
      <c r="AR56" s="640"/>
      <c r="AS56" s="641"/>
      <c r="AT56" s="641"/>
      <c r="AU56" s="641"/>
      <c r="AV56" s="641"/>
      <c r="AW56" s="641"/>
      <c r="AX56" s="642"/>
      <c r="AY56" s="1883">
        <f t="shared" si="4"/>
        <v>0</v>
      </c>
      <c r="AZ56" s="1911"/>
      <c r="BA56" s="1911"/>
      <c r="BB56" s="1912">
        <f t="shared" si="5"/>
        <v>0</v>
      </c>
      <c r="BC56" s="1912"/>
      <c r="BD56" s="1912"/>
      <c r="BE56" s="1916"/>
      <c r="BF56" s="1917"/>
      <c r="BG56" s="1918"/>
      <c r="BH56" s="1942"/>
      <c r="BI56" s="1943"/>
      <c r="BJ56" s="1944"/>
      <c r="BK56" s="1934"/>
      <c r="BL56" s="1934"/>
      <c r="BM56" s="1934"/>
      <c r="BN56" s="1935"/>
      <c r="CE56" s="518"/>
      <c r="CF56" s="518"/>
      <c r="CG56" s="518"/>
    </row>
    <row r="57" spans="2:85" ht="21" customHeight="1" thickBot="1">
      <c r="B57" s="1839"/>
      <c r="C57" s="1980"/>
      <c r="D57" s="1970"/>
      <c r="E57" s="1971"/>
      <c r="F57" s="1971"/>
      <c r="G57" s="1971"/>
      <c r="H57" s="1971"/>
      <c r="I57" s="1971"/>
      <c r="J57" s="1972"/>
      <c r="K57" s="1972"/>
      <c r="L57" s="1972"/>
      <c r="M57" s="1972"/>
      <c r="N57" s="1972"/>
      <c r="O57" s="1972"/>
      <c r="P57" s="1973"/>
      <c r="Q57" s="1974"/>
      <c r="R57" s="1974"/>
      <c r="S57" s="1974"/>
      <c r="T57" s="1974"/>
      <c r="U57" s="1974"/>
      <c r="V57" s="1975"/>
      <c r="W57" s="649"/>
      <c r="X57" s="650"/>
      <c r="Y57" s="650"/>
      <c r="Z57" s="650"/>
      <c r="AA57" s="650"/>
      <c r="AB57" s="650"/>
      <c r="AC57" s="651"/>
      <c r="AD57" s="649"/>
      <c r="AE57" s="650"/>
      <c r="AF57" s="650"/>
      <c r="AG57" s="650"/>
      <c r="AH57" s="650"/>
      <c r="AI57" s="650"/>
      <c r="AJ57" s="651"/>
      <c r="AK57" s="649"/>
      <c r="AL57" s="650"/>
      <c r="AM57" s="650"/>
      <c r="AN57" s="650"/>
      <c r="AO57" s="650"/>
      <c r="AP57" s="650"/>
      <c r="AQ57" s="651"/>
      <c r="AR57" s="649"/>
      <c r="AS57" s="650"/>
      <c r="AT57" s="650"/>
      <c r="AU57" s="650"/>
      <c r="AV57" s="650"/>
      <c r="AW57" s="650"/>
      <c r="AX57" s="651"/>
      <c r="AY57" s="1895">
        <f>SUM(W57:AX57)</f>
        <v>0</v>
      </c>
      <c r="AZ57" s="1976"/>
      <c r="BA57" s="1976"/>
      <c r="BB57" s="1977">
        <f t="shared" si="5"/>
        <v>0</v>
      </c>
      <c r="BC57" s="1977"/>
      <c r="BD57" s="1977"/>
      <c r="BE57" s="1916"/>
      <c r="BF57" s="1917"/>
      <c r="BG57" s="1918"/>
      <c r="BH57" s="1942"/>
      <c r="BI57" s="1943"/>
      <c r="BJ57" s="1944"/>
      <c r="BK57" s="1965"/>
      <c r="BL57" s="1965"/>
      <c r="BM57" s="1965"/>
      <c r="BN57" s="1966"/>
    </row>
    <row r="58" spans="2:85" ht="21" customHeight="1" thickBot="1">
      <c r="B58" s="1839"/>
      <c r="C58" s="1953" t="s">
        <v>687</v>
      </c>
      <c r="D58" s="1954"/>
      <c r="E58" s="1954"/>
      <c r="F58" s="1954"/>
      <c r="G58" s="1954"/>
      <c r="H58" s="1954"/>
      <c r="I58" s="1954"/>
      <c r="J58" s="1954"/>
      <c r="K58" s="1954"/>
      <c r="L58" s="1954"/>
      <c r="M58" s="1954"/>
      <c r="N58" s="1954"/>
      <c r="O58" s="1954"/>
      <c r="P58" s="1954"/>
      <c r="Q58" s="1954"/>
      <c r="R58" s="1954"/>
      <c r="S58" s="1954"/>
      <c r="T58" s="1954"/>
      <c r="U58" s="1954"/>
      <c r="V58" s="1955"/>
      <c r="W58" s="657">
        <f t="shared" ref="W58:AX58" si="6">SUM(W43:W57)</f>
        <v>0</v>
      </c>
      <c r="X58" s="658">
        <f t="shared" si="6"/>
        <v>0</v>
      </c>
      <c r="Y58" s="658">
        <f t="shared" si="6"/>
        <v>0</v>
      </c>
      <c r="Z58" s="658">
        <f t="shared" si="6"/>
        <v>0</v>
      </c>
      <c r="AA58" s="658">
        <f t="shared" si="6"/>
        <v>0</v>
      </c>
      <c r="AB58" s="658">
        <f t="shared" si="6"/>
        <v>0</v>
      </c>
      <c r="AC58" s="659">
        <f t="shared" si="6"/>
        <v>0</v>
      </c>
      <c r="AD58" s="657">
        <f t="shared" si="6"/>
        <v>0</v>
      </c>
      <c r="AE58" s="658">
        <f t="shared" si="6"/>
        <v>0</v>
      </c>
      <c r="AF58" s="658">
        <f t="shared" si="6"/>
        <v>0</v>
      </c>
      <c r="AG58" s="658">
        <f t="shared" si="6"/>
        <v>0</v>
      </c>
      <c r="AH58" s="658">
        <f t="shared" si="6"/>
        <v>0</v>
      </c>
      <c r="AI58" s="658">
        <f t="shared" si="6"/>
        <v>0</v>
      </c>
      <c r="AJ58" s="659">
        <f t="shared" si="6"/>
        <v>0</v>
      </c>
      <c r="AK58" s="657">
        <f t="shared" si="6"/>
        <v>0</v>
      </c>
      <c r="AL58" s="658">
        <f t="shared" si="6"/>
        <v>0</v>
      </c>
      <c r="AM58" s="658">
        <f t="shared" si="6"/>
        <v>0</v>
      </c>
      <c r="AN58" s="658">
        <f t="shared" si="6"/>
        <v>0</v>
      </c>
      <c r="AO58" s="658">
        <f t="shared" si="6"/>
        <v>0</v>
      </c>
      <c r="AP58" s="658">
        <f t="shared" si="6"/>
        <v>0</v>
      </c>
      <c r="AQ58" s="659">
        <f t="shared" si="6"/>
        <v>0</v>
      </c>
      <c r="AR58" s="657">
        <f t="shared" si="6"/>
        <v>0</v>
      </c>
      <c r="AS58" s="658">
        <f t="shared" si="6"/>
        <v>0</v>
      </c>
      <c r="AT58" s="658">
        <f t="shared" si="6"/>
        <v>0</v>
      </c>
      <c r="AU58" s="658">
        <f t="shared" si="6"/>
        <v>0</v>
      </c>
      <c r="AV58" s="658">
        <f t="shared" si="6"/>
        <v>0</v>
      </c>
      <c r="AW58" s="658">
        <f t="shared" si="6"/>
        <v>0</v>
      </c>
      <c r="AX58" s="659">
        <f t="shared" si="6"/>
        <v>0</v>
      </c>
      <c r="AY58" s="1848">
        <f>SUM(AY37:BA53)</f>
        <v>0</v>
      </c>
      <c r="AZ58" s="1956"/>
      <c r="BA58" s="1956"/>
      <c r="BB58" s="1957">
        <f>SUM($BB$43:$BD$57)</f>
        <v>0</v>
      </c>
      <c r="BC58" s="1957"/>
      <c r="BD58" s="1957"/>
      <c r="BE58" s="1967" t="e">
        <f>SUM(BE43:BG57)</f>
        <v>#DIV/0!</v>
      </c>
      <c r="BF58" s="1967"/>
      <c r="BG58" s="1967"/>
      <c r="BH58" s="1968">
        <f>SUM(BH43:BJ57)</f>
        <v>0</v>
      </c>
      <c r="BI58" s="1969"/>
      <c r="BJ58" s="1969"/>
      <c r="BK58" s="1963"/>
      <c r="BL58" s="1963"/>
      <c r="BM58" s="1963"/>
      <c r="BN58" s="1964"/>
    </row>
    <row r="59" spans="2:85" ht="21" customHeight="1" thickBot="1">
      <c r="B59" s="1840"/>
      <c r="C59" s="1953" t="s">
        <v>688</v>
      </c>
      <c r="D59" s="1954"/>
      <c r="E59" s="1954"/>
      <c r="F59" s="1954"/>
      <c r="G59" s="1954"/>
      <c r="H59" s="1954"/>
      <c r="I59" s="1954"/>
      <c r="J59" s="1954"/>
      <c r="K59" s="1954"/>
      <c r="L59" s="1954"/>
      <c r="M59" s="1954"/>
      <c r="N59" s="1954"/>
      <c r="O59" s="1954"/>
      <c r="P59" s="1954"/>
      <c r="Q59" s="1954"/>
      <c r="R59" s="1954"/>
      <c r="S59" s="1954"/>
      <c r="T59" s="1954"/>
      <c r="U59" s="1954"/>
      <c r="V59" s="1955"/>
      <c r="W59" s="660">
        <f t="shared" ref="W59:AM59" si="7">SUM(W37:W54)</f>
        <v>0</v>
      </c>
      <c r="X59" s="661">
        <f t="shared" si="7"/>
        <v>0</v>
      </c>
      <c r="Y59" s="661">
        <f t="shared" si="7"/>
        <v>0</v>
      </c>
      <c r="Z59" s="661">
        <f t="shared" si="7"/>
        <v>0</v>
      </c>
      <c r="AA59" s="661">
        <f t="shared" si="7"/>
        <v>0</v>
      </c>
      <c r="AB59" s="661">
        <f t="shared" si="7"/>
        <v>0</v>
      </c>
      <c r="AC59" s="662">
        <f t="shared" si="7"/>
        <v>0</v>
      </c>
      <c r="AD59" s="660">
        <f t="shared" si="7"/>
        <v>0</v>
      </c>
      <c r="AE59" s="661">
        <f t="shared" si="7"/>
        <v>0</v>
      </c>
      <c r="AF59" s="661">
        <f t="shared" si="7"/>
        <v>0</v>
      </c>
      <c r="AG59" s="661">
        <f t="shared" si="7"/>
        <v>0</v>
      </c>
      <c r="AH59" s="661">
        <f t="shared" si="7"/>
        <v>0</v>
      </c>
      <c r="AI59" s="661">
        <f t="shared" si="7"/>
        <v>0</v>
      </c>
      <c r="AJ59" s="662">
        <f t="shared" si="7"/>
        <v>0</v>
      </c>
      <c r="AK59" s="660">
        <f t="shared" si="7"/>
        <v>0</v>
      </c>
      <c r="AL59" s="661">
        <f t="shared" si="7"/>
        <v>0</v>
      </c>
      <c r="AM59" s="661">
        <f t="shared" si="7"/>
        <v>0</v>
      </c>
      <c r="AN59" s="661">
        <f>SUM(AN37:AN55)</f>
        <v>0</v>
      </c>
      <c r="AO59" s="661">
        <f t="shared" ref="AO59:AX59" si="8">SUM(AO37:AO54)</f>
        <v>0</v>
      </c>
      <c r="AP59" s="661">
        <f t="shared" si="8"/>
        <v>0</v>
      </c>
      <c r="AQ59" s="662">
        <f t="shared" si="8"/>
        <v>0</v>
      </c>
      <c r="AR59" s="660">
        <f t="shared" si="8"/>
        <v>0</v>
      </c>
      <c r="AS59" s="661">
        <f t="shared" si="8"/>
        <v>0</v>
      </c>
      <c r="AT59" s="661">
        <f t="shared" si="8"/>
        <v>0</v>
      </c>
      <c r="AU59" s="661">
        <f t="shared" si="8"/>
        <v>0</v>
      </c>
      <c r="AV59" s="661">
        <f t="shared" si="8"/>
        <v>0</v>
      </c>
      <c r="AW59" s="661">
        <f t="shared" si="8"/>
        <v>0</v>
      </c>
      <c r="AX59" s="662">
        <f t="shared" si="8"/>
        <v>0</v>
      </c>
      <c r="AY59" s="1848">
        <f>SUM(AY38:BA54)</f>
        <v>0</v>
      </c>
      <c r="AZ59" s="1956"/>
      <c r="BA59" s="1956"/>
      <c r="BB59" s="1957">
        <f>SUM($BB$37:$BD$57)</f>
        <v>0</v>
      </c>
      <c r="BC59" s="1957"/>
      <c r="BD59" s="1957"/>
      <c r="BE59" s="1958"/>
      <c r="BF59" s="1959"/>
      <c r="BG59" s="1960"/>
      <c r="BH59" s="1961"/>
      <c r="BI59" s="1962"/>
      <c r="BJ59" s="1962"/>
      <c r="BK59" s="1963"/>
      <c r="BL59" s="1963"/>
      <c r="BM59" s="1963"/>
      <c r="BN59" s="1964"/>
    </row>
    <row r="60" spans="2:85" ht="21" customHeight="1" thickBot="1">
      <c r="B60" s="663" t="s">
        <v>689</v>
      </c>
      <c r="C60" s="664"/>
      <c r="D60" s="665"/>
      <c r="E60" s="656"/>
      <c r="F60" s="656"/>
      <c r="G60" s="656"/>
      <c r="H60" s="656"/>
      <c r="I60" s="656"/>
      <c r="J60" s="656"/>
      <c r="K60" s="656"/>
      <c r="L60" s="656"/>
      <c r="M60" s="656"/>
      <c r="N60" s="656"/>
      <c r="O60" s="656"/>
      <c r="P60" s="656"/>
      <c r="Q60" s="656"/>
      <c r="R60" s="656"/>
      <c r="S60" s="656"/>
      <c r="T60" s="656"/>
      <c r="U60" s="656"/>
      <c r="V60" s="656"/>
      <c r="W60" s="624"/>
      <c r="X60" s="624"/>
      <c r="Y60" s="624"/>
      <c r="Z60" s="624"/>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31"/>
      <c r="AY60" s="1981"/>
      <c r="AZ60" s="1845"/>
      <c r="BA60" s="1845"/>
      <c r="BB60" s="1845"/>
      <c r="BC60" s="1845"/>
      <c r="BD60" s="1845"/>
      <c r="BE60" s="1845"/>
      <c r="BF60" s="1845"/>
      <c r="BG60" s="1845"/>
      <c r="BH60" s="1845"/>
      <c r="BI60" s="1845"/>
      <c r="BJ60" s="1845"/>
      <c r="BK60" s="1845"/>
      <c r="BL60" s="1845"/>
      <c r="BM60" s="1845"/>
      <c r="BN60" s="1846"/>
    </row>
    <row r="61" spans="2:85" ht="21" customHeight="1">
      <c r="G61" s="184"/>
    </row>
    <row r="62" spans="2:85" ht="21" customHeight="1" thickBot="1">
      <c r="B62" s="534" t="s">
        <v>690</v>
      </c>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346"/>
      <c r="BB62" s="587"/>
      <c r="BC62" s="346"/>
      <c r="BD62" s="346"/>
      <c r="BE62" s="587"/>
      <c r="BF62" s="346"/>
      <c r="BG62" s="587"/>
      <c r="BH62" s="587"/>
      <c r="BI62" s="587"/>
      <c r="BJ62" s="587"/>
      <c r="BK62" s="587"/>
      <c r="BL62" s="587"/>
      <c r="BM62" s="587"/>
      <c r="BN62" s="587"/>
    </row>
    <row r="63" spans="2:85" ht="21" customHeight="1" thickBot="1">
      <c r="B63" s="1817"/>
      <c r="C63" s="629"/>
      <c r="D63" s="1819" t="s">
        <v>16</v>
      </c>
      <c r="E63" s="1819"/>
      <c r="F63" s="1819"/>
      <c r="G63" s="1819"/>
      <c r="H63" s="1819"/>
      <c r="I63" s="1820"/>
      <c r="J63" s="1822" t="s">
        <v>670</v>
      </c>
      <c r="K63" s="1823"/>
      <c r="L63" s="1823"/>
      <c r="M63" s="1823"/>
      <c r="N63" s="1823"/>
      <c r="O63" s="1824"/>
      <c r="P63" s="1828" t="s">
        <v>17</v>
      </c>
      <c r="Q63" s="1819"/>
      <c r="R63" s="1819"/>
      <c r="S63" s="1819"/>
      <c r="T63" s="1819"/>
      <c r="U63" s="1819"/>
      <c r="V63" s="1829"/>
      <c r="W63" s="1833" t="s">
        <v>671</v>
      </c>
      <c r="X63" s="1834"/>
      <c r="Y63" s="1834"/>
      <c r="Z63" s="1834"/>
      <c r="AA63" s="1834"/>
      <c r="AB63" s="1834"/>
      <c r="AC63" s="1835"/>
      <c r="AD63" s="1833" t="s">
        <v>672</v>
      </c>
      <c r="AE63" s="1834"/>
      <c r="AF63" s="1834"/>
      <c r="AG63" s="1834"/>
      <c r="AH63" s="1834"/>
      <c r="AI63" s="1834"/>
      <c r="AJ63" s="1835"/>
      <c r="AK63" s="1833" t="s">
        <v>673</v>
      </c>
      <c r="AL63" s="1834"/>
      <c r="AM63" s="1834"/>
      <c r="AN63" s="1834"/>
      <c r="AO63" s="1834"/>
      <c r="AP63" s="1834"/>
      <c r="AQ63" s="1835"/>
      <c r="AR63" s="1817" t="s">
        <v>674</v>
      </c>
      <c r="AS63" s="1819"/>
      <c r="AT63" s="1819"/>
      <c r="AU63" s="1819"/>
      <c r="AV63" s="1819"/>
      <c r="AW63" s="1819"/>
      <c r="AX63" s="1819"/>
      <c r="AY63" s="1982" t="s">
        <v>675</v>
      </c>
      <c r="AZ63" s="1983"/>
      <c r="BA63" s="1983"/>
      <c r="BB63" s="1983" t="s">
        <v>676</v>
      </c>
      <c r="BC63" s="1983"/>
      <c r="BD63" s="1983"/>
      <c r="BE63" s="1983" t="s">
        <v>678</v>
      </c>
      <c r="BF63" s="1983"/>
      <c r="BG63" s="1983"/>
      <c r="BH63" s="1983"/>
      <c r="BI63" s="1983"/>
      <c r="BJ63" s="1983"/>
      <c r="BK63" s="1834" t="s">
        <v>679</v>
      </c>
      <c r="BL63" s="1834"/>
      <c r="BM63" s="1834"/>
      <c r="BN63" s="1835"/>
    </row>
    <row r="64" spans="2:85" ht="21" customHeight="1" thickBot="1">
      <c r="B64" s="1818"/>
      <c r="C64" s="630"/>
      <c r="D64" s="1382"/>
      <c r="E64" s="1382"/>
      <c r="F64" s="1382"/>
      <c r="G64" s="1382"/>
      <c r="H64" s="1382"/>
      <c r="I64" s="1821"/>
      <c r="J64" s="1825"/>
      <c r="K64" s="1826"/>
      <c r="L64" s="1826"/>
      <c r="M64" s="1826"/>
      <c r="N64" s="1826"/>
      <c r="O64" s="1827"/>
      <c r="P64" s="1836"/>
      <c r="Q64" s="1382"/>
      <c r="R64" s="1382"/>
      <c r="S64" s="1382"/>
      <c r="T64" s="1382"/>
      <c r="U64" s="1382"/>
      <c r="V64" s="1837"/>
      <c r="W64" s="666" t="s">
        <v>532</v>
      </c>
      <c r="X64" s="667" t="s">
        <v>680</v>
      </c>
      <c r="Y64" s="667" t="s">
        <v>681</v>
      </c>
      <c r="Z64" s="667" t="s">
        <v>682</v>
      </c>
      <c r="AA64" s="667" t="s">
        <v>683</v>
      </c>
      <c r="AB64" s="667" t="s">
        <v>684</v>
      </c>
      <c r="AC64" s="668" t="s">
        <v>533</v>
      </c>
      <c r="AD64" s="666" t="s">
        <v>532</v>
      </c>
      <c r="AE64" s="667" t="s">
        <v>680</v>
      </c>
      <c r="AF64" s="667" t="s">
        <v>681</v>
      </c>
      <c r="AG64" s="667" t="s">
        <v>682</v>
      </c>
      <c r="AH64" s="667" t="s">
        <v>683</v>
      </c>
      <c r="AI64" s="667" t="s">
        <v>684</v>
      </c>
      <c r="AJ64" s="668" t="s">
        <v>533</v>
      </c>
      <c r="AK64" s="666" t="s">
        <v>532</v>
      </c>
      <c r="AL64" s="667" t="s">
        <v>680</v>
      </c>
      <c r="AM64" s="667" t="s">
        <v>681</v>
      </c>
      <c r="AN64" s="667" t="s">
        <v>682</v>
      </c>
      <c r="AO64" s="667" t="s">
        <v>683</v>
      </c>
      <c r="AP64" s="667" t="s">
        <v>684</v>
      </c>
      <c r="AQ64" s="668" t="s">
        <v>533</v>
      </c>
      <c r="AR64" s="669" t="s">
        <v>532</v>
      </c>
      <c r="AS64" s="670" t="s">
        <v>680</v>
      </c>
      <c r="AT64" s="670" t="s">
        <v>681</v>
      </c>
      <c r="AU64" s="670" t="s">
        <v>682</v>
      </c>
      <c r="AV64" s="670" t="s">
        <v>683</v>
      </c>
      <c r="AW64" s="670" t="s">
        <v>684</v>
      </c>
      <c r="AX64" s="671" t="s">
        <v>533</v>
      </c>
      <c r="AY64" s="1984"/>
      <c r="AZ64" s="1985"/>
      <c r="BA64" s="1985"/>
      <c r="BB64" s="1985"/>
      <c r="BC64" s="1985"/>
      <c r="BD64" s="1985"/>
      <c r="BE64" s="1985"/>
      <c r="BF64" s="1985"/>
      <c r="BG64" s="1985"/>
      <c r="BH64" s="1985"/>
      <c r="BI64" s="1985"/>
      <c r="BJ64" s="1985"/>
      <c r="BK64" s="1986"/>
      <c r="BL64" s="1986"/>
      <c r="BM64" s="1986"/>
      <c r="BN64" s="1987"/>
    </row>
    <row r="65" spans="2:66" ht="21" customHeight="1">
      <c r="B65" s="1839"/>
      <c r="C65" s="1904" t="s">
        <v>598</v>
      </c>
      <c r="D65" s="1905"/>
      <c r="E65" s="1906"/>
      <c r="F65" s="1906"/>
      <c r="G65" s="1906"/>
      <c r="H65" s="1906"/>
      <c r="I65" s="1906"/>
      <c r="J65" s="1906"/>
      <c r="K65" s="1906"/>
      <c r="L65" s="1906"/>
      <c r="M65" s="1906"/>
      <c r="N65" s="1906"/>
      <c r="O65" s="1906"/>
      <c r="P65" s="1988"/>
      <c r="Q65" s="1988"/>
      <c r="R65" s="1988"/>
      <c r="S65" s="1988"/>
      <c r="T65" s="1988"/>
      <c r="U65" s="1988"/>
      <c r="V65" s="1989"/>
      <c r="W65" s="646"/>
      <c r="X65" s="637"/>
      <c r="Y65" s="637"/>
      <c r="Z65" s="637"/>
      <c r="AA65" s="637"/>
      <c r="AB65" s="637"/>
      <c r="AC65" s="638"/>
      <c r="AD65" s="636"/>
      <c r="AE65" s="637"/>
      <c r="AF65" s="637"/>
      <c r="AG65" s="637"/>
      <c r="AH65" s="637"/>
      <c r="AI65" s="637"/>
      <c r="AJ65" s="638"/>
      <c r="AK65" s="636"/>
      <c r="AL65" s="637"/>
      <c r="AM65" s="637"/>
      <c r="AN65" s="637"/>
      <c r="AO65" s="637"/>
      <c r="AP65" s="637"/>
      <c r="AQ65" s="638"/>
      <c r="AR65" s="636"/>
      <c r="AS65" s="637"/>
      <c r="AT65" s="637"/>
      <c r="AU65" s="637"/>
      <c r="AV65" s="637"/>
      <c r="AW65" s="637"/>
      <c r="AX65" s="638"/>
      <c r="AY65" s="1990">
        <f t="shared" ref="AY65:AY72" si="9">SUM(W65:AX65)</f>
        <v>0</v>
      </c>
      <c r="AZ65" s="1940"/>
      <c r="BA65" s="1940"/>
      <c r="BB65" s="1941">
        <f>AY65/4</f>
        <v>0</v>
      </c>
      <c r="BC65" s="1941"/>
      <c r="BD65" s="1991"/>
      <c r="BE65" s="1992">
        <f>ROUNDDOWN(SUM($BB$65:$BD$72)/40,1)</f>
        <v>0</v>
      </c>
      <c r="BF65" s="1992"/>
      <c r="BG65" s="1992"/>
      <c r="BH65" s="1992"/>
      <c r="BI65" s="1992"/>
      <c r="BJ65" s="1992"/>
      <c r="BK65" s="1995"/>
      <c r="BL65" s="1995"/>
      <c r="BM65" s="1995"/>
      <c r="BN65" s="1996"/>
    </row>
    <row r="66" spans="2:66" ht="21" customHeight="1">
      <c r="B66" s="1839"/>
      <c r="C66" s="1839"/>
      <c r="D66" s="1909"/>
      <c r="E66" s="1910"/>
      <c r="F66" s="1910"/>
      <c r="G66" s="1910"/>
      <c r="H66" s="1910"/>
      <c r="I66" s="1910"/>
      <c r="J66" s="1910"/>
      <c r="K66" s="1910"/>
      <c r="L66" s="1910"/>
      <c r="M66" s="1910"/>
      <c r="N66" s="1910"/>
      <c r="O66" s="1910"/>
      <c r="P66" s="1997"/>
      <c r="Q66" s="1997"/>
      <c r="R66" s="1997"/>
      <c r="S66" s="1997"/>
      <c r="T66" s="1997"/>
      <c r="U66" s="1997"/>
      <c r="V66" s="1998"/>
      <c r="W66" s="648"/>
      <c r="X66" s="641"/>
      <c r="Y66" s="641"/>
      <c r="Z66" s="641"/>
      <c r="AA66" s="641"/>
      <c r="AB66" s="641"/>
      <c r="AC66" s="642"/>
      <c r="AD66" s="640"/>
      <c r="AE66" s="641"/>
      <c r="AF66" s="641"/>
      <c r="AG66" s="641"/>
      <c r="AH66" s="641"/>
      <c r="AI66" s="641"/>
      <c r="AJ66" s="642"/>
      <c r="AK66" s="640"/>
      <c r="AL66" s="641"/>
      <c r="AM66" s="641"/>
      <c r="AN66" s="641"/>
      <c r="AO66" s="641"/>
      <c r="AP66" s="641"/>
      <c r="AQ66" s="642"/>
      <c r="AR66" s="648"/>
      <c r="AS66" s="641"/>
      <c r="AT66" s="641"/>
      <c r="AU66" s="641"/>
      <c r="AV66" s="641"/>
      <c r="AW66" s="641"/>
      <c r="AX66" s="642"/>
      <c r="AY66" s="1999">
        <f t="shared" si="9"/>
        <v>0</v>
      </c>
      <c r="AZ66" s="1911"/>
      <c r="BA66" s="1911"/>
      <c r="BB66" s="1912">
        <f>AY66/4</f>
        <v>0</v>
      </c>
      <c r="BC66" s="1912"/>
      <c r="BD66" s="1884"/>
      <c r="BE66" s="1993"/>
      <c r="BF66" s="1993"/>
      <c r="BG66" s="1993"/>
      <c r="BH66" s="1993"/>
      <c r="BI66" s="1993"/>
      <c r="BJ66" s="1993"/>
      <c r="BK66" s="1934"/>
      <c r="BL66" s="1934"/>
      <c r="BM66" s="1934"/>
      <c r="BN66" s="1935"/>
    </row>
    <row r="67" spans="2:66" ht="21" customHeight="1">
      <c r="B67" s="1839"/>
      <c r="C67" s="1839"/>
      <c r="D67" s="1909"/>
      <c r="E67" s="1910"/>
      <c r="F67" s="1910"/>
      <c r="G67" s="1910"/>
      <c r="H67" s="1910"/>
      <c r="I67" s="1910"/>
      <c r="J67" s="1910"/>
      <c r="K67" s="1910"/>
      <c r="L67" s="1910"/>
      <c r="M67" s="1910"/>
      <c r="N67" s="1910"/>
      <c r="O67" s="1910"/>
      <c r="P67" s="1997"/>
      <c r="Q67" s="1997"/>
      <c r="R67" s="1997"/>
      <c r="S67" s="1997"/>
      <c r="T67" s="1997"/>
      <c r="U67" s="1997"/>
      <c r="V67" s="1998"/>
      <c r="W67" s="672"/>
      <c r="X67" s="654"/>
      <c r="Y67" s="654"/>
      <c r="Z67" s="654"/>
      <c r="AA67" s="654"/>
      <c r="AB67" s="654"/>
      <c r="AC67" s="655"/>
      <c r="AD67" s="653"/>
      <c r="AE67" s="654"/>
      <c r="AF67" s="654"/>
      <c r="AG67" s="654"/>
      <c r="AH67" s="654"/>
      <c r="AI67" s="654"/>
      <c r="AJ67" s="655"/>
      <c r="AK67" s="653"/>
      <c r="AL67" s="654"/>
      <c r="AM67" s="654"/>
      <c r="AN67" s="654"/>
      <c r="AO67" s="654"/>
      <c r="AP67" s="654"/>
      <c r="AQ67" s="655"/>
      <c r="AR67" s="653"/>
      <c r="AS67" s="654"/>
      <c r="AT67" s="654"/>
      <c r="AU67" s="654"/>
      <c r="AV67" s="654"/>
      <c r="AW67" s="654"/>
      <c r="AX67" s="655"/>
      <c r="AY67" s="1999">
        <f t="shared" si="9"/>
        <v>0</v>
      </c>
      <c r="AZ67" s="1911"/>
      <c r="BA67" s="1911"/>
      <c r="BB67" s="1912">
        <f t="shared" ref="BB67:BB72" si="10">AY67/4</f>
        <v>0</v>
      </c>
      <c r="BC67" s="1912"/>
      <c r="BD67" s="1884"/>
      <c r="BE67" s="1993"/>
      <c r="BF67" s="1993"/>
      <c r="BG67" s="1993"/>
      <c r="BH67" s="1993"/>
      <c r="BI67" s="1993"/>
      <c r="BJ67" s="1993"/>
      <c r="BK67" s="1934"/>
      <c r="BL67" s="1934"/>
      <c r="BM67" s="1934"/>
      <c r="BN67" s="1935"/>
    </row>
    <row r="68" spans="2:66" ht="21" customHeight="1">
      <c r="B68" s="1839"/>
      <c r="C68" s="1839"/>
      <c r="D68" s="1909"/>
      <c r="E68" s="1910"/>
      <c r="F68" s="1910"/>
      <c r="G68" s="1910"/>
      <c r="H68" s="1910"/>
      <c r="I68" s="1910"/>
      <c r="J68" s="1910"/>
      <c r="K68" s="1910"/>
      <c r="L68" s="1910"/>
      <c r="M68" s="1910"/>
      <c r="N68" s="1910"/>
      <c r="O68" s="1910"/>
      <c r="P68" s="1879"/>
      <c r="Q68" s="1880"/>
      <c r="R68" s="1880"/>
      <c r="S68" s="1880"/>
      <c r="T68" s="1880"/>
      <c r="U68" s="1880"/>
      <c r="V68" s="1881"/>
      <c r="W68" s="648"/>
      <c r="X68" s="641"/>
      <c r="Y68" s="641"/>
      <c r="Z68" s="654"/>
      <c r="AA68" s="654"/>
      <c r="AB68" s="641"/>
      <c r="AC68" s="642"/>
      <c r="AD68" s="640"/>
      <c r="AE68" s="641"/>
      <c r="AF68" s="641"/>
      <c r="AG68" s="654"/>
      <c r="AH68" s="654"/>
      <c r="AI68" s="641"/>
      <c r="AJ68" s="642"/>
      <c r="AK68" s="640"/>
      <c r="AL68" s="641"/>
      <c r="AM68" s="641"/>
      <c r="AN68" s="654"/>
      <c r="AO68" s="654"/>
      <c r="AP68" s="641"/>
      <c r="AQ68" s="642"/>
      <c r="AR68" s="648"/>
      <c r="AS68" s="641"/>
      <c r="AT68" s="641"/>
      <c r="AU68" s="654"/>
      <c r="AV68" s="641"/>
      <c r="AW68" s="641"/>
      <c r="AX68" s="642"/>
      <c r="AY68" s="1999">
        <f t="shared" si="9"/>
        <v>0</v>
      </c>
      <c r="AZ68" s="1911"/>
      <c r="BA68" s="1911"/>
      <c r="BB68" s="1912">
        <f t="shared" si="10"/>
        <v>0</v>
      </c>
      <c r="BC68" s="1912"/>
      <c r="BD68" s="1884"/>
      <c r="BE68" s="1993"/>
      <c r="BF68" s="1993"/>
      <c r="BG68" s="1993"/>
      <c r="BH68" s="1993"/>
      <c r="BI68" s="1993"/>
      <c r="BJ68" s="1993"/>
      <c r="BK68" s="1934"/>
      <c r="BL68" s="1934"/>
      <c r="BM68" s="1934"/>
      <c r="BN68" s="1935"/>
    </row>
    <row r="69" spans="2:66" ht="21" customHeight="1">
      <c r="B69" s="1839"/>
      <c r="C69" s="1839"/>
      <c r="D69" s="1909"/>
      <c r="E69" s="1910"/>
      <c r="F69" s="1910"/>
      <c r="G69" s="1910"/>
      <c r="H69" s="1910"/>
      <c r="I69" s="1910"/>
      <c r="J69" s="1910"/>
      <c r="K69" s="1910"/>
      <c r="L69" s="1910"/>
      <c r="M69" s="1910"/>
      <c r="N69" s="1910"/>
      <c r="O69" s="1910"/>
      <c r="P69" s="1997"/>
      <c r="Q69" s="1997"/>
      <c r="R69" s="1997"/>
      <c r="S69" s="1997"/>
      <c r="T69" s="1997"/>
      <c r="U69" s="1997"/>
      <c r="V69" s="1998"/>
      <c r="W69" s="672"/>
      <c r="X69" s="654"/>
      <c r="Y69" s="654"/>
      <c r="Z69" s="654"/>
      <c r="AA69" s="654"/>
      <c r="AB69" s="654"/>
      <c r="AC69" s="655"/>
      <c r="AD69" s="653"/>
      <c r="AE69" s="654"/>
      <c r="AF69" s="654"/>
      <c r="AG69" s="654"/>
      <c r="AH69" s="654"/>
      <c r="AI69" s="654"/>
      <c r="AJ69" s="655"/>
      <c r="AK69" s="653"/>
      <c r="AL69" s="654"/>
      <c r="AM69" s="654"/>
      <c r="AN69" s="654"/>
      <c r="AO69" s="654"/>
      <c r="AP69" s="654"/>
      <c r="AQ69" s="655"/>
      <c r="AR69" s="653"/>
      <c r="AS69" s="654"/>
      <c r="AT69" s="654"/>
      <c r="AU69" s="654"/>
      <c r="AV69" s="654"/>
      <c r="AW69" s="654"/>
      <c r="AX69" s="655"/>
      <c r="AY69" s="1999">
        <f t="shared" si="9"/>
        <v>0</v>
      </c>
      <c r="AZ69" s="1911"/>
      <c r="BA69" s="1911"/>
      <c r="BB69" s="1912">
        <f t="shared" si="10"/>
        <v>0</v>
      </c>
      <c r="BC69" s="1912"/>
      <c r="BD69" s="1884"/>
      <c r="BE69" s="1993"/>
      <c r="BF69" s="1993"/>
      <c r="BG69" s="1993"/>
      <c r="BH69" s="1993"/>
      <c r="BI69" s="1993"/>
      <c r="BJ69" s="1993"/>
      <c r="BK69" s="1934"/>
      <c r="BL69" s="1934"/>
      <c r="BM69" s="1934"/>
      <c r="BN69" s="1935"/>
    </row>
    <row r="70" spans="2:66" ht="21" customHeight="1">
      <c r="B70" s="1839"/>
      <c r="C70" s="1839"/>
      <c r="D70" s="1909"/>
      <c r="E70" s="1910"/>
      <c r="F70" s="1910"/>
      <c r="G70" s="1910"/>
      <c r="H70" s="1910"/>
      <c r="I70" s="1910"/>
      <c r="J70" s="1910"/>
      <c r="K70" s="1910"/>
      <c r="L70" s="1910"/>
      <c r="M70" s="1910"/>
      <c r="N70" s="1910"/>
      <c r="O70" s="1910"/>
      <c r="P70" s="1879"/>
      <c r="Q70" s="1880"/>
      <c r="R70" s="1880"/>
      <c r="S70" s="1880"/>
      <c r="T70" s="1880"/>
      <c r="U70" s="1880"/>
      <c r="V70" s="1881"/>
      <c r="W70" s="648"/>
      <c r="X70" s="641"/>
      <c r="Y70" s="641"/>
      <c r="Z70" s="641"/>
      <c r="AA70" s="641"/>
      <c r="AB70" s="641"/>
      <c r="AC70" s="673"/>
      <c r="AD70" s="640"/>
      <c r="AE70" s="641"/>
      <c r="AF70" s="641"/>
      <c r="AG70" s="641"/>
      <c r="AH70" s="641"/>
      <c r="AI70" s="641"/>
      <c r="AJ70" s="673"/>
      <c r="AK70" s="640"/>
      <c r="AL70" s="641"/>
      <c r="AM70" s="641"/>
      <c r="AN70" s="641"/>
      <c r="AO70" s="641"/>
      <c r="AP70" s="641"/>
      <c r="AQ70" s="673"/>
      <c r="AR70" s="640"/>
      <c r="AS70" s="641"/>
      <c r="AT70" s="641"/>
      <c r="AU70" s="641"/>
      <c r="AV70" s="641"/>
      <c r="AW70" s="641"/>
      <c r="AX70" s="673"/>
      <c r="AY70" s="1999">
        <f t="shared" si="9"/>
        <v>0</v>
      </c>
      <c r="AZ70" s="1911"/>
      <c r="BA70" s="1911"/>
      <c r="BB70" s="1912">
        <f t="shared" si="10"/>
        <v>0</v>
      </c>
      <c r="BC70" s="1912"/>
      <c r="BD70" s="1884"/>
      <c r="BE70" s="1993"/>
      <c r="BF70" s="1993"/>
      <c r="BG70" s="1993"/>
      <c r="BH70" s="1993"/>
      <c r="BI70" s="1993"/>
      <c r="BJ70" s="1993"/>
      <c r="BK70" s="1934"/>
      <c r="BL70" s="1934"/>
      <c r="BM70" s="1934"/>
      <c r="BN70" s="1935"/>
    </row>
    <row r="71" spans="2:66" ht="21" customHeight="1">
      <c r="B71" s="1839"/>
      <c r="C71" s="1839"/>
      <c r="D71" s="1909"/>
      <c r="E71" s="1910"/>
      <c r="F71" s="1910"/>
      <c r="G71" s="1910"/>
      <c r="H71" s="1910"/>
      <c r="I71" s="1910"/>
      <c r="J71" s="1910"/>
      <c r="K71" s="1910"/>
      <c r="L71" s="1910"/>
      <c r="M71" s="1910"/>
      <c r="N71" s="1910"/>
      <c r="O71" s="1910"/>
      <c r="P71" s="1879"/>
      <c r="Q71" s="1880"/>
      <c r="R71" s="1880"/>
      <c r="S71" s="1880"/>
      <c r="T71" s="1880"/>
      <c r="U71" s="1880"/>
      <c r="V71" s="1881"/>
      <c r="W71" s="648"/>
      <c r="X71" s="641"/>
      <c r="Y71" s="641"/>
      <c r="Z71" s="641"/>
      <c r="AA71" s="641"/>
      <c r="AB71" s="641"/>
      <c r="AC71" s="642"/>
      <c r="AD71" s="640"/>
      <c r="AE71" s="641"/>
      <c r="AF71" s="641"/>
      <c r="AG71" s="641"/>
      <c r="AH71" s="641"/>
      <c r="AI71" s="641"/>
      <c r="AJ71" s="642"/>
      <c r="AK71" s="640"/>
      <c r="AL71" s="641"/>
      <c r="AM71" s="641"/>
      <c r="AN71" s="641"/>
      <c r="AO71" s="641"/>
      <c r="AP71" s="641"/>
      <c r="AQ71" s="642"/>
      <c r="AR71" s="648"/>
      <c r="AS71" s="641"/>
      <c r="AT71" s="641"/>
      <c r="AU71" s="641"/>
      <c r="AV71" s="641"/>
      <c r="AW71" s="641"/>
      <c r="AX71" s="642"/>
      <c r="AY71" s="1999">
        <f t="shared" si="9"/>
        <v>0</v>
      </c>
      <c r="AZ71" s="1911"/>
      <c r="BA71" s="1911"/>
      <c r="BB71" s="1912">
        <f t="shared" si="10"/>
        <v>0</v>
      </c>
      <c r="BC71" s="1912"/>
      <c r="BD71" s="1884"/>
      <c r="BE71" s="1993"/>
      <c r="BF71" s="1993"/>
      <c r="BG71" s="1993"/>
      <c r="BH71" s="1993"/>
      <c r="BI71" s="1993"/>
      <c r="BJ71" s="1993"/>
      <c r="BK71" s="1934"/>
      <c r="BL71" s="1934"/>
      <c r="BM71" s="1934"/>
      <c r="BN71" s="1935"/>
    </row>
    <row r="72" spans="2:66" ht="21" customHeight="1" thickBot="1">
      <c r="B72" s="1839"/>
      <c r="C72" s="1839"/>
      <c r="D72" s="2008"/>
      <c r="E72" s="1972"/>
      <c r="F72" s="1972"/>
      <c r="G72" s="1972"/>
      <c r="H72" s="1972"/>
      <c r="I72" s="1972"/>
      <c r="J72" s="1972"/>
      <c r="K72" s="1972"/>
      <c r="L72" s="1972"/>
      <c r="M72" s="1972"/>
      <c r="N72" s="1972"/>
      <c r="O72" s="1972"/>
      <c r="P72" s="1973"/>
      <c r="Q72" s="1974"/>
      <c r="R72" s="1974"/>
      <c r="S72" s="1974"/>
      <c r="T72" s="1974"/>
      <c r="U72" s="1974"/>
      <c r="V72" s="1975"/>
      <c r="W72" s="652"/>
      <c r="X72" s="650"/>
      <c r="Y72" s="650"/>
      <c r="Z72" s="650"/>
      <c r="AA72" s="650"/>
      <c r="AB72" s="650"/>
      <c r="AC72" s="651"/>
      <c r="AD72" s="649"/>
      <c r="AE72" s="650"/>
      <c r="AF72" s="650"/>
      <c r="AG72" s="650"/>
      <c r="AH72" s="650"/>
      <c r="AI72" s="650"/>
      <c r="AJ72" s="651"/>
      <c r="AK72" s="649"/>
      <c r="AL72" s="650"/>
      <c r="AM72" s="650"/>
      <c r="AN72" s="650"/>
      <c r="AO72" s="650"/>
      <c r="AP72" s="650"/>
      <c r="AQ72" s="651"/>
      <c r="AR72" s="652"/>
      <c r="AS72" s="650"/>
      <c r="AT72" s="650"/>
      <c r="AU72" s="650"/>
      <c r="AV72" s="650"/>
      <c r="AW72" s="650"/>
      <c r="AX72" s="651"/>
      <c r="AY72" s="2009">
        <f t="shared" si="9"/>
        <v>0</v>
      </c>
      <c r="AZ72" s="1976"/>
      <c r="BA72" s="1976"/>
      <c r="BB72" s="1977">
        <f t="shared" si="10"/>
        <v>0</v>
      </c>
      <c r="BC72" s="1977"/>
      <c r="BD72" s="1896"/>
      <c r="BE72" s="1994"/>
      <c r="BF72" s="1994"/>
      <c r="BG72" s="1994"/>
      <c r="BH72" s="1994"/>
      <c r="BI72" s="1994"/>
      <c r="BJ72" s="1994"/>
      <c r="BK72" s="1965"/>
      <c r="BL72" s="1965"/>
      <c r="BM72" s="1965"/>
      <c r="BN72" s="1966"/>
    </row>
    <row r="73" spans="2:66" ht="21" customHeight="1" thickBot="1">
      <c r="B73" s="1840"/>
      <c r="C73" s="1953" t="s">
        <v>687</v>
      </c>
      <c r="D73" s="1954"/>
      <c r="E73" s="1954"/>
      <c r="F73" s="1954"/>
      <c r="G73" s="1954"/>
      <c r="H73" s="1954"/>
      <c r="I73" s="1954"/>
      <c r="J73" s="1954"/>
      <c r="K73" s="1954"/>
      <c r="L73" s="1954"/>
      <c r="M73" s="1954"/>
      <c r="N73" s="1954"/>
      <c r="O73" s="1954"/>
      <c r="P73" s="1954"/>
      <c r="Q73" s="1954"/>
      <c r="R73" s="1954"/>
      <c r="S73" s="1954"/>
      <c r="T73" s="1954"/>
      <c r="U73" s="1954"/>
      <c r="V73" s="1955"/>
      <c r="W73" s="657">
        <f t="shared" ref="W73:AX73" si="11">SUM(W65:W72)</f>
        <v>0</v>
      </c>
      <c r="X73" s="658">
        <f t="shared" si="11"/>
        <v>0</v>
      </c>
      <c r="Y73" s="658">
        <f t="shared" si="11"/>
        <v>0</v>
      </c>
      <c r="Z73" s="658">
        <f t="shared" si="11"/>
        <v>0</v>
      </c>
      <c r="AA73" s="658">
        <f t="shared" si="11"/>
        <v>0</v>
      </c>
      <c r="AB73" s="658">
        <f t="shared" si="11"/>
        <v>0</v>
      </c>
      <c r="AC73" s="659">
        <f t="shared" si="11"/>
        <v>0</v>
      </c>
      <c r="AD73" s="657">
        <f t="shared" si="11"/>
        <v>0</v>
      </c>
      <c r="AE73" s="658">
        <f t="shared" si="11"/>
        <v>0</v>
      </c>
      <c r="AF73" s="658">
        <f t="shared" si="11"/>
        <v>0</v>
      </c>
      <c r="AG73" s="658">
        <f t="shared" si="11"/>
        <v>0</v>
      </c>
      <c r="AH73" s="658">
        <f t="shared" si="11"/>
        <v>0</v>
      </c>
      <c r="AI73" s="658">
        <f t="shared" si="11"/>
        <v>0</v>
      </c>
      <c r="AJ73" s="659">
        <f t="shared" si="11"/>
        <v>0</v>
      </c>
      <c r="AK73" s="657">
        <f t="shared" si="11"/>
        <v>0</v>
      </c>
      <c r="AL73" s="658">
        <f t="shared" si="11"/>
        <v>0</v>
      </c>
      <c r="AM73" s="658">
        <f t="shared" si="11"/>
        <v>0</v>
      </c>
      <c r="AN73" s="658">
        <f t="shared" si="11"/>
        <v>0</v>
      </c>
      <c r="AO73" s="658">
        <f t="shared" si="11"/>
        <v>0</v>
      </c>
      <c r="AP73" s="658">
        <f t="shared" si="11"/>
        <v>0</v>
      </c>
      <c r="AQ73" s="659">
        <f t="shared" si="11"/>
        <v>0</v>
      </c>
      <c r="AR73" s="657">
        <f t="shared" si="11"/>
        <v>0</v>
      </c>
      <c r="AS73" s="658">
        <f t="shared" si="11"/>
        <v>0</v>
      </c>
      <c r="AT73" s="658">
        <f t="shared" si="11"/>
        <v>0</v>
      </c>
      <c r="AU73" s="658">
        <f t="shared" si="11"/>
        <v>0</v>
      </c>
      <c r="AV73" s="658">
        <f t="shared" si="11"/>
        <v>0</v>
      </c>
      <c r="AW73" s="658">
        <f t="shared" si="11"/>
        <v>0</v>
      </c>
      <c r="AX73" s="659">
        <f t="shared" si="11"/>
        <v>0</v>
      </c>
      <c r="AY73" s="2000">
        <f>SUM(AY65:BA72)</f>
        <v>0</v>
      </c>
      <c r="AZ73" s="1956"/>
      <c r="BA73" s="1956"/>
      <c r="BB73" s="1957">
        <f>SUM($BB$65:$BD$72)</f>
        <v>0</v>
      </c>
      <c r="BC73" s="1957"/>
      <c r="BD73" s="2001"/>
      <c r="BE73" s="2002">
        <f>SUM(BE65)</f>
        <v>0</v>
      </c>
      <c r="BF73" s="2003"/>
      <c r="BG73" s="2003"/>
      <c r="BH73" s="2003"/>
      <c r="BI73" s="2003"/>
      <c r="BJ73" s="2004"/>
      <c r="BK73" s="1963"/>
      <c r="BL73" s="1963"/>
      <c r="BM73" s="1963"/>
      <c r="BN73" s="1964"/>
    </row>
    <row r="74" spans="2:66" ht="21" hidden="1" customHeight="1" thickBot="1">
      <c r="B74" s="663" t="s">
        <v>689</v>
      </c>
      <c r="C74" s="664"/>
      <c r="D74" s="664"/>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4"/>
      <c r="AN74" s="624"/>
      <c r="AO74" s="624"/>
      <c r="AP74" s="624"/>
      <c r="AQ74" s="624"/>
      <c r="AR74" s="624"/>
      <c r="AS74" s="624"/>
      <c r="AT74" s="624"/>
      <c r="AU74" s="624"/>
      <c r="AV74" s="624"/>
      <c r="AW74" s="624"/>
      <c r="AX74" s="631"/>
      <c r="AY74" s="2005">
        <v>40</v>
      </c>
      <c r="AZ74" s="2006"/>
      <c r="BA74" s="2006"/>
      <c r="BB74" s="2006"/>
      <c r="BC74" s="2006"/>
      <c r="BD74" s="2006"/>
      <c r="BE74" s="2006"/>
      <c r="BF74" s="2006"/>
      <c r="BG74" s="2006"/>
      <c r="BH74" s="2006"/>
      <c r="BI74" s="2006"/>
      <c r="BJ74" s="2006"/>
      <c r="BK74" s="2006"/>
      <c r="BL74" s="2006"/>
      <c r="BM74" s="2006"/>
      <c r="BN74" s="2007"/>
    </row>
    <row r="75" spans="2:66" ht="21" customHeight="1">
      <c r="B75" s="184" t="s">
        <v>691</v>
      </c>
    </row>
    <row r="76" spans="2:66" ht="21" customHeight="1">
      <c r="B76" s="184" t="s">
        <v>692</v>
      </c>
      <c r="G76" s="184"/>
    </row>
    <row r="77" spans="2:66" ht="21" customHeight="1">
      <c r="G77" s="184"/>
    </row>
    <row r="88" spans="2:2" ht="21" customHeight="1">
      <c r="B88" s="832" t="s">
        <v>939</v>
      </c>
    </row>
  </sheetData>
  <mergeCells count="510">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AO7:AR7"/>
    <mergeCell ref="AS7:AV7"/>
    <mergeCell ref="AW7:AZ7"/>
    <mergeCell ref="BA7:BD7"/>
    <mergeCell ref="BE7:BG7"/>
    <mergeCell ref="CB7:CH7"/>
    <mergeCell ref="CB9:CE9"/>
    <mergeCell ref="CF9:CH9"/>
    <mergeCell ref="CI9:CK9"/>
    <mergeCell ref="Z8:AF8"/>
    <mergeCell ref="AG8:AJ8"/>
    <mergeCell ref="AK8:AN8"/>
    <mergeCell ref="AO8:AR8"/>
    <mergeCell ref="AS8:AV8"/>
    <mergeCell ref="AW8:AZ8"/>
    <mergeCell ref="BA8:BD8"/>
    <mergeCell ref="BE8:BG8"/>
    <mergeCell ref="BW8:CA8"/>
    <mergeCell ref="CP6:CS6"/>
    <mergeCell ref="CT6:CW6"/>
    <mergeCell ref="CX6:DA6"/>
    <mergeCell ref="DB6:DE6"/>
    <mergeCell ref="DF6:DH6"/>
    <mergeCell ref="D7:F7"/>
    <mergeCell ref="G7:T7"/>
    <mergeCell ref="AA7:AF7"/>
    <mergeCell ref="AG7:AJ7"/>
    <mergeCell ref="AK7:AN7"/>
    <mergeCell ref="AO6:AR6"/>
    <mergeCell ref="AS6:AV6"/>
    <mergeCell ref="AW6:AZ6"/>
    <mergeCell ref="BA6:BD6"/>
    <mergeCell ref="BE6:BG6"/>
    <mergeCell ref="CL6:CO6"/>
    <mergeCell ref="DF7:DH7"/>
    <mergeCell ref="CI7:CK8"/>
    <mergeCell ref="CL7:CO7"/>
    <mergeCell ref="CP7:CS7"/>
    <mergeCell ref="CT7:CW7"/>
    <mergeCell ref="CX7:DA7"/>
    <mergeCell ref="DB7:DE7"/>
    <mergeCell ref="DB8:DE8"/>
    <mergeCell ref="D6:F6"/>
    <mergeCell ref="G6:T6"/>
    <mergeCell ref="Z6:AF6"/>
    <mergeCell ref="AG6:AJ6"/>
    <mergeCell ref="AK6:AN6"/>
    <mergeCell ref="AW5:AZ5"/>
    <mergeCell ref="BA5:BD5"/>
    <mergeCell ref="BE5:BG5"/>
    <mergeCell ref="CA5:CG5"/>
    <mergeCell ref="DB4:DE4"/>
    <mergeCell ref="DF4:DH4"/>
    <mergeCell ref="D5:F5"/>
    <mergeCell ref="G5:T5"/>
    <mergeCell ref="Z5:AF5"/>
    <mergeCell ref="AG5:AJ5"/>
    <mergeCell ref="AK5:AN5"/>
    <mergeCell ref="AO5:AR5"/>
    <mergeCell ref="AS5:AV5"/>
    <mergeCell ref="D4:J4"/>
    <mergeCell ref="CA4:CG4"/>
    <mergeCell ref="CH4:CK4"/>
    <mergeCell ref="CL4:CO4"/>
    <mergeCell ref="CP4:CS4"/>
    <mergeCell ref="CT4:CW4"/>
    <mergeCell ref="CP5:CS5"/>
    <mergeCell ref="CT5:CW5"/>
    <mergeCell ref="CX5:DA5"/>
    <mergeCell ref="DB5:DE5"/>
    <mergeCell ref="DF5:DH5"/>
    <mergeCell ref="CH5:CK5"/>
    <mergeCell ref="CL5:CO5"/>
    <mergeCell ref="AO2:AS2"/>
    <mergeCell ref="AT2:BB2"/>
    <mergeCell ref="BC2:BF2"/>
    <mergeCell ref="BG2:BR2"/>
    <mergeCell ref="AO3:AS3"/>
    <mergeCell ref="AT3:BJ3"/>
    <mergeCell ref="BK3:BN3"/>
    <mergeCell ref="BO3:BR3"/>
    <mergeCell ref="CX4:DA4"/>
  </mergeCells>
  <phoneticPr fontId="3"/>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xr:uid="{BD24AC45-4938-4008-8339-0F578446FD62}">
      <formula1>$W$1:$W$2</formula1>
    </dataValidation>
    <dataValidation type="list" allowBlank="1" showInputMessage="1" showErrorMessage="1" sqref="E16:E17 D10" xr:uid="{00FE7D2F-11A7-4380-B9DA-41BEE6035F35}">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oddHeader>&amp;R（付表53（その３））</oddHead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C38E-5051-4683-9035-414FCDB4FDA4}">
  <sheetPr>
    <pageSetUpPr fitToPage="1"/>
  </sheetPr>
  <dimension ref="B1:DH77"/>
  <sheetViews>
    <sheetView view="pageBreakPreview" zoomScale="80" zoomScaleNormal="100" zoomScaleSheetLayoutView="80" workbookViewId="0">
      <selection activeCell="B7" sqref="B7:B15"/>
    </sheetView>
  </sheetViews>
  <sheetFormatPr defaultColWidth="8.09765625" defaultRowHeight="21" customHeight="1"/>
  <cols>
    <col min="1" max="1" width="3.3984375" style="184" customWidth="1"/>
    <col min="2" max="2" width="2.69921875" style="184" customWidth="1"/>
    <col min="3" max="3" width="4.796875" style="184" customWidth="1"/>
    <col min="4" max="7" width="3.09765625" style="518" customWidth="1"/>
    <col min="8" max="64" width="3.09765625" style="184" customWidth="1"/>
    <col min="65" max="65" width="3" style="184" customWidth="1"/>
    <col min="66" max="68" width="2.8984375" style="184" customWidth="1"/>
    <col min="69" max="76" width="3" style="184" customWidth="1"/>
    <col min="77" max="78" width="6.8984375" style="184" customWidth="1"/>
    <col min="79" max="80" width="2.3984375" style="184" customWidth="1"/>
    <col min="81" max="16384" width="8.09765625" style="184"/>
  </cols>
  <sheetData>
    <row r="1" spans="2:112" ht="21" customHeight="1">
      <c r="B1" s="518"/>
      <c r="C1" s="518"/>
      <c r="G1" s="184"/>
      <c r="W1" s="184" t="s">
        <v>210</v>
      </c>
      <c r="AK1" s="380"/>
      <c r="AO1" s="519"/>
      <c r="AZ1" s="519"/>
      <c r="BA1" s="519"/>
      <c r="BB1" s="519"/>
      <c r="BC1" s="519"/>
      <c r="BD1" s="519"/>
      <c r="BE1" s="519"/>
      <c r="BF1" s="519"/>
      <c r="BG1" s="519"/>
      <c r="BH1" s="519"/>
      <c r="BI1" s="519"/>
      <c r="BJ1" s="519"/>
      <c r="BK1" s="519"/>
      <c r="BL1" s="519"/>
      <c r="BM1" s="519"/>
      <c r="BN1" s="519"/>
      <c r="BO1" s="519"/>
      <c r="BP1" s="519"/>
      <c r="BQ1" s="519"/>
      <c r="BR1" s="519"/>
      <c r="BS1" s="380"/>
      <c r="BT1" s="380"/>
      <c r="BU1" s="380"/>
      <c r="BV1" s="380"/>
      <c r="BW1" s="380"/>
      <c r="BX1" s="380"/>
      <c r="BY1" s="380"/>
      <c r="BZ1" s="380"/>
      <c r="CA1" s="380"/>
      <c r="CB1" s="380"/>
      <c r="CC1" s="380"/>
      <c r="CD1" s="380"/>
      <c r="CE1" s="380"/>
    </row>
    <row r="2" spans="2:112" ht="21" customHeight="1">
      <c r="B2" s="518"/>
      <c r="C2" s="518"/>
      <c r="G2" s="184"/>
      <c r="Y2" s="184">
        <v>-1</v>
      </c>
      <c r="AO2" s="2010" t="s">
        <v>693</v>
      </c>
      <c r="AP2" s="2010"/>
      <c r="AQ2" s="2010"/>
      <c r="AR2" s="2010"/>
      <c r="AS2" s="2010"/>
      <c r="AT2" s="2010"/>
      <c r="AU2" s="2010"/>
      <c r="AV2" s="2010"/>
      <c r="AW2" s="2011"/>
      <c r="AX2" s="2012"/>
      <c r="AY2" s="2012"/>
      <c r="AZ2" s="2012"/>
      <c r="BA2" s="2012"/>
      <c r="BB2" s="2012"/>
      <c r="BC2" s="2012"/>
      <c r="BD2" s="2012"/>
      <c r="BE2" s="2012"/>
      <c r="BF2" s="2012"/>
      <c r="BG2" s="2012"/>
      <c r="BH2" s="2012"/>
      <c r="BI2" s="2012"/>
      <c r="BJ2" s="2012"/>
      <c r="BK2" s="2012"/>
      <c r="BL2" s="2012"/>
      <c r="BM2" s="2012"/>
      <c r="BN2" s="2012"/>
      <c r="BO2" s="2012"/>
      <c r="BP2" s="2012"/>
      <c r="BQ2" s="2012"/>
      <c r="BR2" s="2013"/>
      <c r="BS2" s="520"/>
      <c r="BT2" s="520"/>
      <c r="BU2" s="520"/>
      <c r="BV2" s="520"/>
      <c r="BW2" s="520"/>
      <c r="BX2" s="520"/>
      <c r="BY2" s="520"/>
      <c r="CA2" s="520"/>
      <c r="CB2" s="520"/>
      <c r="CC2" s="520"/>
      <c r="CD2" s="520"/>
      <c r="CE2" s="520"/>
    </row>
    <row r="3" spans="2:112" ht="21" customHeight="1">
      <c r="B3" s="518"/>
      <c r="C3" s="518"/>
      <c r="G3" s="184"/>
      <c r="AO3" s="2010" t="s">
        <v>483</v>
      </c>
      <c r="AP3" s="2010"/>
      <c r="AQ3" s="2010"/>
      <c r="AR3" s="2010"/>
      <c r="AS3" s="2010"/>
      <c r="AT3" s="2010"/>
      <c r="AU3" s="2010"/>
      <c r="AV3" s="2010"/>
      <c r="AW3" s="2014"/>
      <c r="AX3" s="2014"/>
      <c r="AY3" s="2014"/>
      <c r="AZ3" s="2014"/>
      <c r="BA3" s="2014"/>
      <c r="BB3" s="2014"/>
      <c r="BC3" s="2014"/>
      <c r="BD3" s="2014"/>
      <c r="BE3" s="2014"/>
      <c r="BF3" s="2014"/>
      <c r="BG3" s="2014"/>
      <c r="BH3" s="2014"/>
      <c r="BI3" s="2014"/>
      <c r="BJ3" s="2014"/>
      <c r="BK3" s="1709" t="s">
        <v>484</v>
      </c>
      <c r="BL3" s="1710"/>
      <c r="BM3" s="1710"/>
      <c r="BN3" s="1711"/>
      <c r="BO3" s="2015">
        <v>15</v>
      </c>
      <c r="BP3" s="2016"/>
      <c r="BQ3" s="2016"/>
      <c r="BR3" s="2017"/>
      <c r="BS3" s="520"/>
      <c r="BT3" s="520"/>
      <c r="BU3" s="520"/>
      <c r="BV3" s="520"/>
      <c r="BW3" s="520"/>
      <c r="BX3" s="520"/>
      <c r="BY3" s="520"/>
      <c r="CA3" s="520"/>
      <c r="CB3" s="520"/>
      <c r="CC3" s="520"/>
      <c r="CD3" s="520"/>
      <c r="CE3" s="520"/>
    </row>
    <row r="4" spans="2:112" ht="21" customHeight="1">
      <c r="B4" s="518"/>
      <c r="C4" s="521"/>
      <c r="D4" s="1725" t="s">
        <v>623</v>
      </c>
      <c r="E4" s="1725"/>
      <c r="F4" s="1725"/>
      <c r="G4" s="1725"/>
      <c r="H4" s="1725"/>
      <c r="I4" s="1725"/>
      <c r="J4" s="1725"/>
      <c r="K4" s="522"/>
      <c r="L4" s="522"/>
      <c r="M4" s="523"/>
      <c r="N4" s="523"/>
      <c r="O4" s="523"/>
      <c r="P4" s="523"/>
      <c r="Q4" s="523"/>
      <c r="R4" s="523"/>
      <c r="S4" s="523"/>
      <c r="T4" s="523"/>
      <c r="U4" s="524"/>
      <c r="V4" s="525"/>
      <c r="W4" s="526"/>
      <c r="X4" s="527"/>
      <c r="Y4" s="527"/>
      <c r="Z4" s="528" t="s">
        <v>624</v>
      </c>
      <c r="AA4" s="529"/>
      <c r="CA4" s="1382"/>
      <c r="CB4" s="1382"/>
      <c r="CC4" s="1382"/>
      <c r="CD4" s="1382"/>
      <c r="CE4" s="1382"/>
      <c r="CF4" s="1382"/>
      <c r="CG4" s="1382"/>
      <c r="CH4" s="1726"/>
      <c r="CI4" s="1726"/>
      <c r="CJ4" s="1726"/>
      <c r="CK4" s="1726"/>
      <c r="CL4" s="1382"/>
      <c r="CM4" s="1382"/>
      <c r="CN4" s="1382"/>
      <c r="CO4" s="1382"/>
      <c r="CP4" s="1382"/>
      <c r="CQ4" s="1382"/>
      <c r="CR4" s="1382"/>
      <c r="CS4" s="1382"/>
      <c r="CT4" s="1382"/>
      <c r="CU4" s="1382"/>
      <c r="CV4" s="1382"/>
      <c r="CW4" s="1382"/>
      <c r="CX4" s="1382"/>
      <c r="CY4" s="1382"/>
      <c r="CZ4" s="1382"/>
      <c r="DA4" s="1382"/>
      <c r="DB4" s="1382"/>
      <c r="DC4" s="1382"/>
      <c r="DD4" s="1382"/>
      <c r="DE4" s="1382"/>
      <c r="DF4" s="1382"/>
      <c r="DG4" s="1382"/>
      <c r="DH4" s="1382"/>
    </row>
    <row r="5" spans="2:112" ht="27.75" customHeight="1">
      <c r="B5" s="518"/>
      <c r="C5" s="521"/>
      <c r="D5" s="1718" t="s">
        <v>476</v>
      </c>
      <c r="E5" s="1718"/>
      <c r="F5" s="1718"/>
      <c r="G5" s="1719" t="s">
        <v>625</v>
      </c>
      <c r="H5" s="1719"/>
      <c r="I5" s="1719"/>
      <c r="J5" s="1719"/>
      <c r="K5" s="1719"/>
      <c r="L5" s="1719"/>
      <c r="M5" s="1719"/>
      <c r="N5" s="1719"/>
      <c r="O5" s="1719"/>
      <c r="P5" s="1719"/>
      <c r="Q5" s="1719"/>
      <c r="R5" s="1719"/>
      <c r="S5" s="1719"/>
      <c r="T5" s="1720"/>
      <c r="U5" s="524"/>
      <c r="V5" s="524"/>
      <c r="W5" s="526"/>
      <c r="X5" s="527"/>
      <c r="Y5" s="527"/>
      <c r="Z5" s="1721"/>
      <c r="AA5" s="1719"/>
      <c r="AB5" s="1719"/>
      <c r="AC5" s="1719"/>
      <c r="AD5" s="1719"/>
      <c r="AE5" s="1719"/>
      <c r="AF5" s="1720"/>
      <c r="AG5" s="1722" t="s">
        <v>607</v>
      </c>
      <c r="AH5" s="1723"/>
      <c r="AI5" s="1723"/>
      <c r="AJ5" s="1724"/>
      <c r="AK5" s="1721" t="s">
        <v>608</v>
      </c>
      <c r="AL5" s="1719"/>
      <c r="AM5" s="1719"/>
      <c r="AN5" s="1720"/>
      <c r="AO5" s="1721" t="s">
        <v>609</v>
      </c>
      <c r="AP5" s="1719"/>
      <c r="AQ5" s="1719"/>
      <c r="AR5" s="1720"/>
      <c r="AS5" s="1721" t="s">
        <v>610</v>
      </c>
      <c r="AT5" s="1719"/>
      <c r="AU5" s="1719"/>
      <c r="AV5" s="1720"/>
      <c r="AW5" s="1721" t="s">
        <v>611</v>
      </c>
      <c r="AX5" s="1719"/>
      <c r="AY5" s="1719"/>
      <c r="AZ5" s="1720"/>
      <c r="BA5" s="1721" t="s">
        <v>612</v>
      </c>
      <c r="BB5" s="1719"/>
      <c r="BC5" s="1719"/>
      <c r="BD5" s="1720"/>
      <c r="BE5" s="1721" t="s">
        <v>626</v>
      </c>
      <c r="BF5" s="1719"/>
      <c r="BG5" s="1720"/>
      <c r="BK5" s="324"/>
      <c r="BL5" s="324"/>
      <c r="BM5" s="324"/>
      <c r="BN5" s="324"/>
      <c r="BO5" s="530"/>
      <c r="BP5" s="531"/>
      <c r="BQ5" s="532"/>
      <c r="BR5" s="532"/>
      <c r="BS5" s="532"/>
      <c r="CA5" s="1726"/>
      <c r="CB5" s="1726"/>
      <c r="CC5" s="1726"/>
      <c r="CD5" s="1726"/>
      <c r="CE5" s="1726"/>
      <c r="CF5" s="1726"/>
      <c r="CG5" s="1726"/>
      <c r="CH5" s="1727"/>
      <c r="CI5" s="1727"/>
      <c r="CJ5" s="1727"/>
      <c r="CK5" s="1727"/>
      <c r="CL5" s="1727"/>
      <c r="CM5" s="1727"/>
      <c r="CN5" s="1727"/>
      <c r="CO5" s="1727"/>
      <c r="CP5" s="1727"/>
      <c r="CQ5" s="1727"/>
      <c r="CR5" s="1727"/>
      <c r="CS5" s="1727"/>
      <c r="CT5" s="1727"/>
      <c r="CU5" s="1727"/>
      <c r="CV5" s="1727"/>
      <c r="CW5" s="1727"/>
      <c r="CX5" s="1727"/>
      <c r="CY5" s="1727"/>
      <c r="CZ5" s="1727"/>
      <c r="DA5" s="1727"/>
      <c r="DB5" s="1727"/>
      <c r="DC5" s="1727"/>
      <c r="DD5" s="1727"/>
      <c r="DE5" s="1727"/>
      <c r="DF5" s="1728"/>
      <c r="DG5" s="1728"/>
      <c r="DH5" s="1728"/>
    </row>
    <row r="6" spans="2:112" ht="21" customHeight="1">
      <c r="B6" s="518"/>
      <c r="C6" s="521"/>
      <c r="D6" s="1718"/>
      <c r="E6" s="1718"/>
      <c r="F6" s="1718"/>
      <c r="G6" s="1719" t="s">
        <v>627</v>
      </c>
      <c r="H6" s="1719"/>
      <c r="I6" s="1719"/>
      <c r="J6" s="1719"/>
      <c r="K6" s="1719"/>
      <c r="L6" s="1719"/>
      <c r="M6" s="1719"/>
      <c r="N6" s="1719"/>
      <c r="O6" s="1719"/>
      <c r="P6" s="1719"/>
      <c r="Q6" s="1719"/>
      <c r="R6" s="1719"/>
      <c r="S6" s="1719"/>
      <c r="T6" s="1720"/>
      <c r="U6" s="524"/>
      <c r="V6" s="524"/>
      <c r="W6" s="526"/>
      <c r="X6" s="527"/>
      <c r="Y6" s="527"/>
      <c r="Z6" s="1729" t="s">
        <v>628</v>
      </c>
      <c r="AA6" s="1730"/>
      <c r="AB6" s="1730"/>
      <c r="AC6" s="1730"/>
      <c r="AD6" s="1730"/>
      <c r="AE6" s="1730"/>
      <c r="AF6" s="1731"/>
      <c r="AG6" s="1732"/>
      <c r="AH6" s="1733"/>
      <c r="AI6" s="1733"/>
      <c r="AJ6" s="1734"/>
      <c r="AK6" s="1732"/>
      <c r="AL6" s="1733"/>
      <c r="AM6" s="1733"/>
      <c r="AN6" s="1734"/>
      <c r="AO6" s="1732"/>
      <c r="AP6" s="1733"/>
      <c r="AQ6" s="1733"/>
      <c r="AR6" s="1734"/>
      <c r="AS6" s="1732">
        <v>6</v>
      </c>
      <c r="AT6" s="1733"/>
      <c r="AU6" s="1733"/>
      <c r="AV6" s="1734"/>
      <c r="AW6" s="1732">
        <v>4</v>
      </c>
      <c r="AX6" s="1733"/>
      <c r="AY6" s="1733"/>
      <c r="AZ6" s="1734"/>
      <c r="BA6" s="1732">
        <v>5</v>
      </c>
      <c r="BB6" s="1733"/>
      <c r="BC6" s="1733"/>
      <c r="BD6" s="1734"/>
      <c r="BE6" s="1739">
        <f>SUM(AG6:BD6)</f>
        <v>15</v>
      </c>
      <c r="BF6" s="1740"/>
      <c r="BG6" s="1741"/>
      <c r="BL6" s="533"/>
      <c r="BM6" s="533"/>
      <c r="BN6" s="533"/>
      <c r="BW6" s="534"/>
      <c r="CC6" s="533"/>
      <c r="CD6" s="533"/>
      <c r="CE6" s="533"/>
      <c r="CL6" s="1735"/>
      <c r="CM6" s="1735"/>
      <c r="CN6" s="1735"/>
      <c r="CO6" s="1735"/>
      <c r="CP6" s="1735"/>
      <c r="CQ6" s="1735"/>
      <c r="CR6" s="1735"/>
      <c r="CS6" s="1735"/>
      <c r="CT6" s="1727"/>
      <c r="CU6" s="1727"/>
      <c r="CV6" s="1727"/>
      <c r="CW6" s="1727"/>
      <c r="CX6" s="1727"/>
      <c r="CY6" s="1727"/>
      <c r="CZ6" s="1727"/>
      <c r="DA6" s="1727"/>
      <c r="DB6" s="1727"/>
      <c r="DC6" s="1727"/>
      <c r="DD6" s="1727"/>
      <c r="DE6" s="1727"/>
      <c r="DF6" s="1728"/>
      <c r="DG6" s="1728"/>
      <c r="DH6" s="1728"/>
    </row>
    <row r="7" spans="2:112" ht="21" customHeight="1">
      <c r="B7" s="518"/>
      <c r="C7" s="521"/>
      <c r="D7" s="1718"/>
      <c r="E7" s="1718"/>
      <c r="F7" s="1718"/>
      <c r="G7" s="1719" t="s">
        <v>629</v>
      </c>
      <c r="H7" s="1719"/>
      <c r="I7" s="1719"/>
      <c r="J7" s="1719"/>
      <c r="K7" s="1719"/>
      <c r="L7" s="1719"/>
      <c r="M7" s="1719"/>
      <c r="N7" s="1719"/>
      <c r="O7" s="1719"/>
      <c r="P7" s="1719"/>
      <c r="Q7" s="1719"/>
      <c r="R7" s="1719"/>
      <c r="S7" s="1719"/>
      <c r="T7" s="1720"/>
      <c r="U7" s="535"/>
      <c r="V7" s="524"/>
      <c r="W7" s="526"/>
      <c r="X7" s="527"/>
      <c r="Y7" s="527"/>
      <c r="Z7" s="536" t="s">
        <v>630</v>
      </c>
      <c r="AA7" s="1722" t="s">
        <v>631</v>
      </c>
      <c r="AB7" s="1723"/>
      <c r="AC7" s="1723"/>
      <c r="AD7" s="1723"/>
      <c r="AE7" s="1723"/>
      <c r="AF7" s="1724"/>
      <c r="AG7" s="1736"/>
      <c r="AH7" s="1737"/>
      <c r="AI7" s="1737"/>
      <c r="AJ7" s="1738"/>
      <c r="AK7" s="1736"/>
      <c r="AL7" s="1737"/>
      <c r="AM7" s="1737"/>
      <c r="AN7" s="1738"/>
      <c r="AO7" s="1736"/>
      <c r="AP7" s="1737"/>
      <c r="AQ7" s="1737"/>
      <c r="AR7" s="1738"/>
      <c r="AS7" s="1732"/>
      <c r="AT7" s="1733"/>
      <c r="AU7" s="1733"/>
      <c r="AV7" s="1734"/>
      <c r="AW7" s="1732"/>
      <c r="AX7" s="1733"/>
      <c r="AY7" s="1733"/>
      <c r="AZ7" s="1734"/>
      <c r="BA7" s="1732"/>
      <c r="BB7" s="1733"/>
      <c r="BC7" s="1733"/>
      <c r="BD7" s="1734"/>
      <c r="BE7" s="1739">
        <f>SUM(AG7:BD7)</f>
        <v>0</v>
      </c>
      <c r="BF7" s="1740"/>
      <c r="BG7" s="1741"/>
      <c r="CB7" s="1382"/>
      <c r="CC7" s="1382"/>
      <c r="CD7" s="1382"/>
      <c r="CE7" s="1382"/>
      <c r="CF7" s="1382"/>
      <c r="CG7" s="1382"/>
      <c r="CH7" s="1382"/>
      <c r="CI7" s="1743"/>
      <c r="CJ7" s="1743"/>
      <c r="CK7" s="1743"/>
      <c r="CL7" s="1727"/>
      <c r="CM7" s="1727"/>
      <c r="CN7" s="1727"/>
      <c r="CO7" s="1727"/>
      <c r="CP7" s="1727"/>
      <c r="CQ7" s="1727"/>
      <c r="CR7" s="1727"/>
      <c r="CS7" s="1727"/>
      <c r="CT7" s="1727"/>
      <c r="CU7" s="1727"/>
      <c r="CV7" s="1727"/>
      <c r="CW7" s="1727"/>
      <c r="CX7" s="1727"/>
      <c r="CY7" s="1727"/>
      <c r="CZ7" s="1727"/>
      <c r="DA7" s="1727"/>
      <c r="DB7" s="1727"/>
      <c r="DC7" s="1727"/>
      <c r="DD7" s="1727"/>
      <c r="DE7" s="1727"/>
      <c r="DF7" s="1728"/>
      <c r="DG7" s="1728"/>
      <c r="DH7" s="1728"/>
    </row>
    <row r="8" spans="2:112" ht="21" customHeight="1">
      <c r="B8" s="527"/>
      <c r="C8" s="537"/>
      <c r="D8" s="523"/>
      <c r="E8" s="523"/>
      <c r="F8" s="523"/>
      <c r="G8" s="523"/>
      <c r="H8" s="523"/>
      <c r="I8" s="523"/>
      <c r="J8" s="523"/>
      <c r="K8" s="523"/>
      <c r="L8" s="538" t="str">
        <f>IF(COUNTIF(D5:F7,"○")&gt;1,"いずれか１つを選択してください。","")</f>
        <v/>
      </c>
      <c r="M8" s="523"/>
      <c r="N8" s="523"/>
      <c r="O8" s="523"/>
      <c r="P8" s="523"/>
      <c r="Q8" s="523"/>
      <c r="R8" s="523"/>
      <c r="S8" s="523"/>
      <c r="T8" s="523"/>
      <c r="U8" s="539"/>
      <c r="V8" s="539"/>
      <c r="W8" s="526"/>
      <c r="X8" s="527"/>
      <c r="Y8" s="527"/>
      <c r="Z8" s="1722" t="s">
        <v>632</v>
      </c>
      <c r="AA8" s="1723"/>
      <c r="AB8" s="1723"/>
      <c r="AC8" s="1723"/>
      <c r="AD8" s="1723"/>
      <c r="AE8" s="1723"/>
      <c r="AF8" s="1724"/>
      <c r="AG8" s="1732"/>
      <c r="AH8" s="1733"/>
      <c r="AI8" s="1733"/>
      <c r="AJ8" s="1734"/>
      <c r="AK8" s="1732"/>
      <c r="AL8" s="1733"/>
      <c r="AM8" s="1733"/>
      <c r="AN8" s="1734"/>
      <c r="AO8" s="1732"/>
      <c r="AP8" s="1733"/>
      <c r="AQ8" s="1733"/>
      <c r="AR8" s="1734"/>
      <c r="AS8" s="1732"/>
      <c r="AT8" s="1733"/>
      <c r="AU8" s="1733"/>
      <c r="AV8" s="1734"/>
      <c r="AW8" s="1732"/>
      <c r="AX8" s="1733"/>
      <c r="AY8" s="1733"/>
      <c r="AZ8" s="1734"/>
      <c r="BA8" s="1732"/>
      <c r="BB8" s="1733"/>
      <c r="BC8" s="1733"/>
      <c r="BD8" s="1734"/>
      <c r="BE8" s="1739">
        <f>SUM(AG8:BD8)</f>
        <v>0</v>
      </c>
      <c r="BF8" s="1740"/>
      <c r="BG8" s="1741"/>
      <c r="BU8" s="534"/>
      <c r="BW8" s="1742"/>
      <c r="BX8" s="1742"/>
      <c r="BY8" s="1742"/>
      <c r="BZ8" s="1742"/>
      <c r="CA8" s="1742"/>
      <c r="CB8" s="1746"/>
      <c r="CC8" s="1746"/>
      <c r="CD8" s="1746"/>
      <c r="CE8" s="1746"/>
      <c r="CF8" s="1746"/>
      <c r="CG8" s="1746"/>
      <c r="CH8" s="1746"/>
      <c r="CI8" s="1743"/>
      <c r="CJ8" s="1743"/>
      <c r="CK8" s="1743"/>
      <c r="CL8" s="1728"/>
      <c r="CM8" s="1728"/>
      <c r="CN8" s="1728"/>
      <c r="CO8" s="1728"/>
      <c r="CP8" s="1728"/>
      <c r="CQ8" s="1728"/>
      <c r="CR8" s="1728"/>
      <c r="CS8" s="1728"/>
      <c r="CT8" s="1728"/>
      <c r="CU8" s="1728"/>
      <c r="CV8" s="1728"/>
      <c r="CW8" s="1728"/>
      <c r="CX8" s="1728"/>
      <c r="CY8" s="1728"/>
      <c r="CZ8" s="1728"/>
      <c r="DA8" s="1728"/>
      <c r="DB8" s="1728"/>
      <c r="DC8" s="1728"/>
      <c r="DD8" s="1728"/>
      <c r="DE8" s="1728"/>
      <c r="DF8" s="1728"/>
      <c r="DG8" s="1728"/>
      <c r="DH8" s="1728"/>
    </row>
    <row r="9" spans="2:112" ht="21" customHeight="1">
      <c r="B9" s="527"/>
      <c r="C9" s="537"/>
      <c r="D9" s="523"/>
      <c r="E9" s="539"/>
      <c r="F9" s="524"/>
      <c r="G9" s="524"/>
      <c r="H9" s="524"/>
      <c r="I9" s="524"/>
      <c r="J9" s="524"/>
      <c r="K9" s="524"/>
      <c r="L9" s="524"/>
      <c r="M9" s="524"/>
      <c r="N9" s="524"/>
      <c r="O9" s="524"/>
      <c r="P9" s="524"/>
      <c r="Q9" s="524"/>
      <c r="R9" s="524"/>
      <c r="S9" s="524"/>
      <c r="T9" s="524"/>
      <c r="U9" s="524"/>
      <c r="V9" s="539"/>
      <c r="W9" s="526"/>
      <c r="X9" s="527"/>
      <c r="Y9" s="527"/>
      <c r="Z9" s="1722" t="s">
        <v>626</v>
      </c>
      <c r="AA9" s="1723"/>
      <c r="AB9" s="1723"/>
      <c r="AC9" s="1723"/>
      <c r="AD9" s="1723"/>
      <c r="AE9" s="1723"/>
      <c r="AF9" s="1724"/>
      <c r="AG9" s="1739">
        <f>AG6+AG8</f>
        <v>0</v>
      </c>
      <c r="AH9" s="1740"/>
      <c r="AI9" s="1740"/>
      <c r="AJ9" s="1741"/>
      <c r="AK9" s="1739">
        <f t="shared" ref="AK9" si="0">AK6+AK8</f>
        <v>0</v>
      </c>
      <c r="AL9" s="1740"/>
      <c r="AM9" s="1740"/>
      <c r="AN9" s="1741"/>
      <c r="AO9" s="1739">
        <f t="shared" ref="AO9" si="1">AO6+AO8</f>
        <v>0</v>
      </c>
      <c r="AP9" s="1740"/>
      <c r="AQ9" s="1740"/>
      <c r="AR9" s="1741"/>
      <c r="AS9" s="1739">
        <f>AS6+AS8</f>
        <v>6</v>
      </c>
      <c r="AT9" s="1740"/>
      <c r="AU9" s="1740"/>
      <c r="AV9" s="1741"/>
      <c r="AW9" s="1739">
        <f t="shared" ref="AW9" si="2">AW6+AW8</f>
        <v>4</v>
      </c>
      <c r="AX9" s="1740"/>
      <c r="AY9" s="1740"/>
      <c r="AZ9" s="1741"/>
      <c r="BA9" s="1739">
        <f t="shared" ref="BA9" si="3">BA6+BA8</f>
        <v>5</v>
      </c>
      <c r="BB9" s="1740"/>
      <c r="BC9" s="1740"/>
      <c r="BD9" s="1741"/>
      <c r="BE9" s="1739">
        <f>BE6+BE8</f>
        <v>15</v>
      </c>
      <c r="BF9" s="1740"/>
      <c r="BG9" s="1741"/>
      <c r="BW9" s="1382"/>
      <c r="BX9" s="1382"/>
      <c r="BY9" s="1382"/>
      <c r="BZ9" s="1382"/>
      <c r="CA9" s="1382"/>
      <c r="CB9" s="1744"/>
      <c r="CC9" s="1744"/>
      <c r="CD9" s="1744"/>
      <c r="CE9" s="1744"/>
      <c r="CF9" s="1745"/>
      <c r="CG9" s="1745"/>
      <c r="CH9" s="1745"/>
      <c r="CI9" s="1745"/>
      <c r="CJ9" s="1745"/>
      <c r="CK9" s="1745"/>
    </row>
    <row r="10" spans="2:112" ht="21" customHeight="1">
      <c r="B10" s="527"/>
      <c r="C10" s="537"/>
      <c r="D10" s="523"/>
      <c r="E10" s="539"/>
      <c r="F10" s="524"/>
      <c r="G10" s="524"/>
      <c r="H10" s="524"/>
      <c r="I10" s="524"/>
      <c r="J10" s="524"/>
      <c r="K10" s="524"/>
      <c r="L10" s="524"/>
      <c r="M10" s="524"/>
      <c r="N10" s="524"/>
      <c r="O10" s="524"/>
      <c r="P10" s="524"/>
      <c r="Q10" s="524"/>
      <c r="R10" s="524"/>
      <c r="S10" s="524"/>
      <c r="T10" s="524"/>
      <c r="U10" s="524"/>
      <c r="V10" s="539"/>
      <c r="W10" s="541"/>
      <c r="X10" s="527"/>
      <c r="Y10" s="527"/>
      <c r="Z10" s="527"/>
      <c r="AA10" s="527"/>
      <c r="BG10" s="542" t="str">
        <f>IF(AND(BE9&lt;&gt;BO3,D12="○"),"「事業者名簿」の定員数と想定される利用者数が一致しません。","")</f>
        <v/>
      </c>
      <c r="BK10" s="324"/>
      <c r="BL10" s="324"/>
      <c r="BM10" s="324"/>
      <c r="BN10" s="324"/>
      <c r="BO10" s="530"/>
      <c r="BP10" s="531"/>
      <c r="BQ10" s="532"/>
      <c r="BR10" s="532"/>
      <c r="BS10" s="532"/>
      <c r="BW10" s="1382"/>
      <c r="BX10" s="1382"/>
      <c r="BY10" s="1382"/>
      <c r="BZ10" s="1382"/>
      <c r="CA10" s="1382"/>
      <c r="CB10" s="1744"/>
      <c r="CC10" s="1744"/>
      <c r="CD10" s="1744"/>
      <c r="CE10" s="1744"/>
      <c r="CF10" s="1745"/>
      <c r="CG10" s="1745"/>
      <c r="CH10" s="1745"/>
      <c r="CI10" s="1745"/>
      <c r="CJ10" s="1745"/>
      <c r="CK10" s="1745"/>
    </row>
    <row r="11" spans="2:112" ht="21" customHeight="1">
      <c r="B11" s="527"/>
      <c r="C11" s="537"/>
      <c r="D11" s="543" t="s">
        <v>633</v>
      </c>
      <c r="E11" s="544"/>
      <c r="F11" s="544"/>
      <c r="G11" s="544"/>
      <c r="H11" s="544"/>
      <c r="I11" s="544"/>
      <c r="J11" s="524"/>
      <c r="K11" s="524"/>
      <c r="L11" s="524"/>
      <c r="M11" s="524"/>
      <c r="N11" s="524"/>
      <c r="O11" s="524"/>
      <c r="P11" s="524"/>
      <c r="Q11" s="524"/>
      <c r="R11" s="524"/>
      <c r="S11" s="524"/>
      <c r="T11" s="524"/>
      <c r="U11" s="524"/>
      <c r="V11" s="539"/>
      <c r="W11" s="545"/>
      <c r="Z11" s="534" t="s">
        <v>634</v>
      </c>
      <c r="AP11" s="534" t="s">
        <v>635</v>
      </c>
      <c r="AQ11" s="534"/>
      <c r="AW11" s="533"/>
      <c r="AX11" s="533"/>
      <c r="AY11" s="533"/>
      <c r="BG11" s="546"/>
      <c r="BH11" s="534" t="s">
        <v>636</v>
      </c>
      <c r="BN11" s="533"/>
      <c r="BO11" s="533"/>
      <c r="BP11" s="533"/>
      <c r="BW11" s="527"/>
      <c r="BX11" s="527"/>
      <c r="BY11" s="527"/>
      <c r="BZ11" s="527"/>
      <c r="CA11" s="527"/>
      <c r="CB11" s="1744"/>
      <c r="CC11" s="1744"/>
      <c r="CD11" s="1744"/>
      <c r="CE11" s="1744"/>
      <c r="CF11" s="1745"/>
      <c r="CG11" s="1745"/>
      <c r="CH11" s="1745"/>
      <c r="CI11" s="1745"/>
      <c r="CJ11" s="1745"/>
      <c r="CK11" s="1745"/>
    </row>
    <row r="12" spans="2:112" ht="21" customHeight="1">
      <c r="B12" s="527"/>
      <c r="C12" s="537"/>
      <c r="D12" s="1747" t="s">
        <v>476</v>
      </c>
      <c r="E12" s="1748"/>
      <c r="F12" s="1749" t="s">
        <v>637</v>
      </c>
      <c r="G12" s="1750"/>
      <c r="H12" s="1750"/>
      <c r="I12" s="1750"/>
      <c r="J12" s="1750"/>
      <c r="K12" s="1750"/>
      <c r="L12" s="1750"/>
      <c r="M12" s="1750"/>
      <c r="N12" s="1750"/>
      <c r="O12" s="1750"/>
      <c r="P12" s="1750"/>
      <c r="Q12" s="1750"/>
      <c r="R12" s="1750"/>
      <c r="S12" s="1750"/>
      <c r="T12" s="1750"/>
      <c r="U12" s="1750"/>
      <c r="V12" s="1751"/>
      <c r="W12" s="541"/>
      <c r="AE12" s="1721" t="s">
        <v>638</v>
      </c>
      <c r="AF12" s="1719"/>
      <c r="AG12" s="1719"/>
      <c r="AH12" s="1719"/>
      <c r="AI12" s="1719"/>
      <c r="AJ12" s="1719"/>
      <c r="AK12" s="1720"/>
      <c r="AL12" s="1752" t="s">
        <v>639</v>
      </c>
      <c r="AM12" s="1753"/>
      <c r="AN12" s="1754"/>
      <c r="AV12" s="1721" t="s">
        <v>638</v>
      </c>
      <c r="AW12" s="1719"/>
      <c r="AX12" s="1719"/>
      <c r="AY12" s="1719"/>
      <c r="AZ12" s="1719"/>
      <c r="BA12" s="1719"/>
      <c r="BB12" s="1720"/>
      <c r="BC12" s="1752" t="s">
        <v>639</v>
      </c>
      <c r="BD12" s="1753"/>
      <c r="BE12" s="1754"/>
      <c r="BF12" s="347"/>
      <c r="BG12" s="546"/>
      <c r="BM12" s="1721" t="s">
        <v>640</v>
      </c>
      <c r="BN12" s="1719"/>
      <c r="BO12" s="1719"/>
      <c r="BP12" s="1719"/>
      <c r="BQ12" s="1719"/>
      <c r="BR12" s="1719"/>
      <c r="BS12" s="1720"/>
      <c r="BW12" s="1758"/>
      <c r="BX12" s="1758"/>
      <c r="BY12" s="1758"/>
      <c r="BZ12" s="1758"/>
      <c r="CA12" s="1758"/>
      <c r="CB12" s="1759"/>
      <c r="CC12" s="1759"/>
      <c r="CD12" s="1759"/>
      <c r="CE12" s="1759"/>
      <c r="CF12" s="1760"/>
      <c r="CG12" s="1760"/>
      <c r="CH12" s="1760"/>
      <c r="CI12" s="1758"/>
      <c r="CJ12" s="1758"/>
      <c r="CK12" s="1758"/>
    </row>
    <row r="13" spans="2:112" ht="26.25" customHeight="1">
      <c r="B13" s="527"/>
      <c r="C13" s="537"/>
      <c r="D13" s="1747"/>
      <c r="E13" s="1761"/>
      <c r="F13" s="1749" t="s">
        <v>641</v>
      </c>
      <c r="G13" s="1750"/>
      <c r="H13" s="1750"/>
      <c r="I13" s="1750"/>
      <c r="J13" s="1750"/>
      <c r="K13" s="1750"/>
      <c r="L13" s="1750"/>
      <c r="M13" s="1750"/>
      <c r="N13" s="1750"/>
      <c r="O13" s="1750"/>
      <c r="P13" s="1750"/>
      <c r="Q13" s="1750"/>
      <c r="R13" s="1750"/>
      <c r="S13" s="1750"/>
      <c r="T13" s="1750"/>
      <c r="U13" s="1750"/>
      <c r="V13" s="1751"/>
      <c r="W13" s="548"/>
      <c r="AE13" s="1762" t="s">
        <v>642</v>
      </c>
      <c r="AF13" s="1763"/>
      <c r="AG13" s="1763"/>
      <c r="AH13" s="1764"/>
      <c r="AI13" s="1762" t="s">
        <v>643</v>
      </c>
      <c r="AJ13" s="1763"/>
      <c r="AK13" s="1764"/>
      <c r="AL13" s="1755"/>
      <c r="AM13" s="1756"/>
      <c r="AN13" s="1757"/>
      <c r="AQ13" s="1749"/>
      <c r="AR13" s="1750"/>
      <c r="AS13" s="1750"/>
      <c r="AT13" s="1750"/>
      <c r="AU13" s="1751"/>
      <c r="AV13" s="1762" t="s">
        <v>642</v>
      </c>
      <c r="AW13" s="1763"/>
      <c r="AX13" s="1763"/>
      <c r="AY13" s="1764"/>
      <c r="AZ13" s="1762" t="s">
        <v>643</v>
      </c>
      <c r="BA13" s="1763"/>
      <c r="BB13" s="1764"/>
      <c r="BC13" s="1755"/>
      <c r="BD13" s="1756"/>
      <c r="BE13" s="1757"/>
      <c r="BF13" s="347"/>
      <c r="BG13" s="549"/>
      <c r="BH13" s="1749"/>
      <c r="BI13" s="1750"/>
      <c r="BJ13" s="1750"/>
      <c r="BK13" s="1750"/>
      <c r="BL13" s="1751"/>
      <c r="BM13" s="1762" t="s">
        <v>644</v>
      </c>
      <c r="BN13" s="1763"/>
      <c r="BO13" s="1763"/>
      <c r="BP13" s="1764"/>
      <c r="BQ13" s="1762" t="s">
        <v>643</v>
      </c>
      <c r="BR13" s="1763"/>
      <c r="BS13" s="1764"/>
      <c r="BW13" s="527"/>
      <c r="BX13" s="527"/>
      <c r="BY13" s="527"/>
      <c r="BZ13" s="1744"/>
      <c r="CA13" s="1744"/>
      <c r="CB13" s="1744"/>
      <c r="CC13" s="1744"/>
      <c r="CD13" s="1745"/>
      <c r="CE13" s="1745"/>
      <c r="CF13" s="1745"/>
      <c r="CG13" s="1745"/>
      <c r="CH13" s="1745"/>
      <c r="CI13" s="1745"/>
    </row>
    <row r="14" spans="2:112" ht="21" customHeight="1">
      <c r="B14" s="527"/>
      <c r="C14" s="537"/>
      <c r="D14" s="1747"/>
      <c r="E14" s="1761"/>
      <c r="F14" s="1749" t="s">
        <v>645</v>
      </c>
      <c r="G14" s="1750"/>
      <c r="H14" s="1750"/>
      <c r="I14" s="1750"/>
      <c r="J14" s="1750"/>
      <c r="K14" s="1750"/>
      <c r="L14" s="1750"/>
      <c r="M14" s="1750"/>
      <c r="N14" s="1750"/>
      <c r="O14" s="1750"/>
      <c r="P14" s="1750"/>
      <c r="Q14" s="1750"/>
      <c r="R14" s="1750"/>
      <c r="S14" s="1750"/>
      <c r="T14" s="1750"/>
      <c r="U14" s="1750"/>
      <c r="V14" s="1751"/>
      <c r="W14" s="548"/>
      <c r="Z14" s="1721" t="s">
        <v>646</v>
      </c>
      <c r="AA14" s="1719"/>
      <c r="AB14" s="1719"/>
      <c r="AC14" s="1719"/>
      <c r="AD14" s="1720"/>
      <c r="AE14" s="1765">
        <f>IF((OR($D$5="○",$D$6="○")),ROUNDDOWN(((BE$6+BE$8*0.9))/6,1))</f>
        <v>2.5</v>
      </c>
      <c r="AF14" s="1766"/>
      <c r="AG14" s="1766"/>
      <c r="AH14" s="1767"/>
      <c r="AI14" s="1768">
        <f>AE14*$AY$60</f>
        <v>80</v>
      </c>
      <c r="AJ14" s="1769"/>
      <c r="AK14" s="1770"/>
      <c r="AL14" s="1768">
        <f>AE14*40</f>
        <v>100</v>
      </c>
      <c r="AM14" s="1769"/>
      <c r="AN14" s="1770"/>
      <c r="AQ14" s="1721" t="s">
        <v>646</v>
      </c>
      <c r="AR14" s="1719"/>
      <c r="AS14" s="1719"/>
      <c r="AT14" s="1719"/>
      <c r="AU14" s="1720"/>
      <c r="AV14" s="1771">
        <f>IF((OR($D$5="○",$D$6="○")),$BE$43)</f>
        <v>2.5</v>
      </c>
      <c r="AW14" s="1772"/>
      <c r="AX14" s="1772"/>
      <c r="AY14" s="1773"/>
      <c r="AZ14" s="1774">
        <f>AV14*$AY$60</f>
        <v>80</v>
      </c>
      <c r="BA14" s="1774"/>
      <c r="BB14" s="1774"/>
      <c r="BC14" s="1768">
        <f>AV14*40</f>
        <v>100</v>
      </c>
      <c r="BD14" s="1769"/>
      <c r="BE14" s="1770"/>
      <c r="BF14" s="550"/>
      <c r="BG14" s="546"/>
      <c r="BH14" s="1721" t="s">
        <v>647</v>
      </c>
      <c r="BI14" s="1719"/>
      <c r="BJ14" s="1719"/>
      <c r="BK14" s="1719"/>
      <c r="BL14" s="1720"/>
      <c r="BM14" s="1771">
        <f>(ROUNDDOWN(BQ14/40,1))</f>
        <v>2.5</v>
      </c>
      <c r="BN14" s="1772"/>
      <c r="BO14" s="1772"/>
      <c r="BP14" s="1773"/>
      <c r="BQ14" s="1774">
        <f>$BB$73</f>
        <v>100.25</v>
      </c>
      <c r="BR14" s="1774"/>
      <c r="BS14" s="1774"/>
      <c r="BU14" s="534"/>
      <c r="BW14" s="534"/>
      <c r="BX14" s="534"/>
      <c r="BY14" s="534"/>
      <c r="BZ14" s="1759"/>
      <c r="CA14" s="1759"/>
      <c r="CB14" s="1759"/>
      <c r="CC14" s="1759"/>
      <c r="CD14" s="1779"/>
      <c r="CE14" s="1779"/>
      <c r="CF14" s="1779"/>
      <c r="CG14" s="1382"/>
      <c r="CH14" s="1382"/>
      <c r="CI14" s="1382"/>
    </row>
    <row r="15" spans="2:112" ht="21" customHeight="1">
      <c r="B15" s="527"/>
      <c r="C15" s="552"/>
      <c r="D15" s="553"/>
      <c r="E15" s="553"/>
      <c r="F15" s="553"/>
      <c r="G15" s="553"/>
      <c r="H15" s="553"/>
      <c r="I15" s="553"/>
      <c r="J15" s="553"/>
      <c r="K15" s="553"/>
      <c r="L15" s="554" t="str">
        <f>IF(COUNTIF(D12:E14,"○")&gt;1,"いずれか１つを選択してください。","")</f>
        <v/>
      </c>
      <c r="M15" s="553"/>
      <c r="N15" s="553"/>
      <c r="O15" s="553"/>
      <c r="P15" s="553"/>
      <c r="Q15" s="553"/>
      <c r="R15" s="553"/>
      <c r="S15" s="553"/>
      <c r="T15" s="553"/>
      <c r="U15" s="553"/>
      <c r="V15" s="555"/>
      <c r="W15" s="556"/>
      <c r="Z15" s="1721" t="s">
        <v>648</v>
      </c>
      <c r="AA15" s="1719"/>
      <c r="AB15" s="1719"/>
      <c r="AC15" s="1719"/>
      <c r="AD15" s="1720"/>
      <c r="AE15" s="1765" t="b">
        <f>IF((OR($D$7="○")),ROUNDDOWN((BE$6+BE$8*0.9)/5,1))</f>
        <v>0</v>
      </c>
      <c r="AF15" s="1766"/>
      <c r="AG15" s="1766"/>
      <c r="AH15" s="1767"/>
      <c r="AI15" s="1768">
        <f>AE15*$AY$60</f>
        <v>0</v>
      </c>
      <c r="AJ15" s="1769"/>
      <c r="AK15" s="1770"/>
      <c r="AL15" s="1768">
        <f>AE15*40</f>
        <v>0</v>
      </c>
      <c r="AM15" s="1769"/>
      <c r="AN15" s="1770"/>
      <c r="AQ15" s="1721" t="s">
        <v>648</v>
      </c>
      <c r="AR15" s="1719"/>
      <c r="AS15" s="1719"/>
      <c r="AT15" s="1719"/>
      <c r="AU15" s="1720"/>
      <c r="AV15" s="1771" t="b">
        <f>IF(($D$7="○"),$BE$43)</f>
        <v>0</v>
      </c>
      <c r="AW15" s="1772"/>
      <c r="AX15" s="1772"/>
      <c r="AY15" s="1773"/>
      <c r="AZ15" s="1774">
        <f>AV15*$AY$60</f>
        <v>0</v>
      </c>
      <c r="BA15" s="1774"/>
      <c r="BB15" s="1774"/>
      <c r="BC15" s="1768">
        <f>AV15*40</f>
        <v>0</v>
      </c>
      <c r="BD15" s="1769"/>
      <c r="BE15" s="1770"/>
      <c r="BF15" s="550"/>
      <c r="BG15" s="546"/>
      <c r="BH15" s="1775" t="s">
        <v>359</v>
      </c>
      <c r="BI15" s="1776"/>
      <c r="BJ15" s="1776"/>
      <c r="BK15" s="1776"/>
      <c r="BL15" s="1777"/>
      <c r="BM15" s="1780">
        <f>SUM(BM12:BP14)</f>
        <v>2.5</v>
      </c>
      <c r="BN15" s="1781"/>
      <c r="BO15" s="1781"/>
      <c r="BP15" s="1782"/>
      <c r="BQ15" s="1783">
        <f>SUMIF(BQ12:BS14,"&lt;&gt;#VALUE!")</f>
        <v>100.25</v>
      </c>
      <c r="BR15" s="1783"/>
      <c r="BS15" s="1783"/>
      <c r="BW15" s="557"/>
    </row>
    <row r="16" spans="2:112" ht="21" customHeight="1">
      <c r="B16" s="527"/>
      <c r="C16" s="527"/>
      <c r="D16" s="527"/>
      <c r="E16" s="324"/>
      <c r="F16" s="324"/>
      <c r="G16" s="324"/>
      <c r="H16" s="324"/>
      <c r="I16" s="324"/>
      <c r="J16" s="324"/>
      <c r="K16" s="324"/>
      <c r="L16" s="324"/>
      <c r="M16" s="324"/>
      <c r="N16" s="324"/>
      <c r="O16" s="324"/>
      <c r="P16" s="324"/>
      <c r="Q16" s="324"/>
      <c r="R16" s="324"/>
      <c r="S16" s="324"/>
      <c r="T16" s="324"/>
      <c r="U16" s="324"/>
      <c r="V16" s="527"/>
      <c r="W16" s="527"/>
      <c r="X16" s="527"/>
      <c r="Y16" s="527"/>
      <c r="Z16" s="1722" t="s">
        <v>84</v>
      </c>
      <c r="AA16" s="1723"/>
      <c r="AB16" s="1723"/>
      <c r="AC16" s="1723"/>
      <c r="AD16" s="1724"/>
      <c r="AE16" s="1771">
        <f>IF($D$6="○","",ROUNDDOWN(($AO$6+$AO$8*0.9)/9,1)+ROUNDDOWN(($AS$6-$AS$7+$AS$8*0.9)/6,1)+ROUNDDOWN($AS$7/12,1)+ROUNDDOWN(($AW$6-$AW$7+$AW$8*0.9)/4,1)+ROUNDDOWN($AW$7/8,1)+ROUNDDOWN(($BA$6-$BA$7+$BA$8*0.9)/2.5,1)+ROUNDDOWN($BA$7/5,1))</f>
        <v>4</v>
      </c>
      <c r="AF16" s="1772"/>
      <c r="AG16" s="1772"/>
      <c r="AH16" s="1773"/>
      <c r="AI16" s="1768">
        <f>AE16*$AY$60</f>
        <v>128</v>
      </c>
      <c r="AJ16" s="1769"/>
      <c r="AK16" s="1770"/>
      <c r="AL16" s="1768">
        <f>AE16*40</f>
        <v>160</v>
      </c>
      <c r="AM16" s="1769"/>
      <c r="AN16" s="1770"/>
      <c r="AO16" s="527"/>
      <c r="AP16" s="527"/>
      <c r="AQ16" s="1722" t="s">
        <v>84</v>
      </c>
      <c r="AR16" s="1723"/>
      <c r="AS16" s="1723"/>
      <c r="AT16" s="1723"/>
      <c r="AU16" s="1724"/>
      <c r="AV16" s="1771">
        <f>IF(($D$6="○"),"",$BE$51)</f>
        <v>4.2</v>
      </c>
      <c r="AW16" s="1772"/>
      <c r="AX16" s="1772"/>
      <c r="AY16" s="1773"/>
      <c r="AZ16" s="1774">
        <f>AV16*$AY$60</f>
        <v>134.4</v>
      </c>
      <c r="BA16" s="1774"/>
      <c r="BB16" s="1774"/>
      <c r="BC16" s="1768">
        <f>AV16*40</f>
        <v>168</v>
      </c>
      <c r="BD16" s="1769"/>
      <c r="BE16" s="1770"/>
      <c r="BF16" s="550"/>
      <c r="BG16" s="546"/>
      <c r="BH16" s="527"/>
      <c r="BI16" s="527"/>
      <c r="BJ16" s="527"/>
      <c r="BK16" s="527"/>
      <c r="BL16" s="527"/>
      <c r="BM16" s="533"/>
      <c r="BN16" s="533"/>
      <c r="BO16" s="533"/>
      <c r="BP16" s="533"/>
      <c r="BQ16" s="550"/>
      <c r="BR16" s="550"/>
      <c r="BS16" s="550"/>
    </row>
    <row r="17" spans="2:92" ht="21" customHeight="1">
      <c r="B17" s="527"/>
      <c r="C17" s="527"/>
      <c r="D17" s="527"/>
      <c r="E17" s="324"/>
      <c r="F17" s="324"/>
      <c r="G17" s="324"/>
      <c r="H17" s="324"/>
      <c r="I17" s="324"/>
      <c r="J17" s="324"/>
      <c r="K17" s="324"/>
      <c r="L17" s="324"/>
      <c r="M17" s="324"/>
      <c r="N17" s="324"/>
      <c r="O17" s="324"/>
      <c r="P17" s="324"/>
      <c r="Q17" s="324"/>
      <c r="R17" s="324"/>
      <c r="S17" s="324"/>
      <c r="T17" s="324"/>
      <c r="U17" s="324"/>
      <c r="V17" s="527"/>
      <c r="W17" s="534"/>
      <c r="X17" s="534"/>
      <c r="Y17" s="534"/>
      <c r="Z17" s="1775" t="s">
        <v>359</v>
      </c>
      <c r="AA17" s="1776"/>
      <c r="AB17" s="1776"/>
      <c r="AC17" s="1776"/>
      <c r="AD17" s="1777"/>
      <c r="AE17" s="1780">
        <f>SUM(AE14:AH16)</f>
        <v>6.5</v>
      </c>
      <c r="AF17" s="1781"/>
      <c r="AG17" s="1781"/>
      <c r="AH17" s="1782"/>
      <c r="AI17" s="1793">
        <f>SUMIF(AI14:AK16,"&lt;&gt;#VALUE!")</f>
        <v>208</v>
      </c>
      <c r="AJ17" s="1793"/>
      <c r="AK17" s="1793"/>
      <c r="AL17" s="1793">
        <f>SUMIF(AL14:AN16,"&lt;&gt;#VALUE!")</f>
        <v>260</v>
      </c>
      <c r="AM17" s="1793"/>
      <c r="AN17" s="1793"/>
      <c r="AO17" s="534"/>
      <c r="AP17" s="534"/>
      <c r="AQ17" s="1775" t="s">
        <v>359</v>
      </c>
      <c r="AR17" s="1776"/>
      <c r="AS17" s="1776"/>
      <c r="AT17" s="1776"/>
      <c r="AU17" s="1777"/>
      <c r="AV17" s="1780">
        <f>SUM(AV14:AY16)</f>
        <v>6.7</v>
      </c>
      <c r="AW17" s="1781"/>
      <c r="AX17" s="1781"/>
      <c r="AY17" s="1782"/>
      <c r="AZ17" s="1783">
        <f>SUMIF(AZ14:BB16,"&lt;&gt;#VALUE!")</f>
        <v>214.4</v>
      </c>
      <c r="BA17" s="1783"/>
      <c r="BB17" s="1783"/>
      <c r="BC17" s="1775">
        <f>SUMIF(BC14:BE16,"&lt;&gt;#VALUE!")</f>
        <v>268</v>
      </c>
      <c r="BD17" s="1776"/>
      <c r="BE17" s="1777"/>
      <c r="BF17" s="534"/>
      <c r="BG17" s="558"/>
      <c r="BH17" s="534"/>
      <c r="BI17" s="534"/>
      <c r="BJ17" s="534"/>
      <c r="BK17" s="534"/>
      <c r="BL17" s="534"/>
      <c r="BM17" s="559"/>
      <c r="BN17" s="559"/>
      <c r="BO17" s="559"/>
      <c r="BP17" s="559"/>
      <c r="BQ17" s="560"/>
      <c r="BR17" s="560"/>
      <c r="BS17" s="560"/>
      <c r="BT17" s="534"/>
      <c r="BU17" s="534"/>
      <c r="BV17" s="534"/>
      <c r="BW17" s="540"/>
      <c r="BX17" s="561"/>
    </row>
    <row r="18" spans="2:92" ht="21" customHeight="1" thickBot="1">
      <c r="B18" s="527"/>
      <c r="C18" s="527"/>
      <c r="D18" s="527"/>
      <c r="E18" s="324"/>
      <c r="F18" s="324"/>
      <c r="G18" s="324"/>
      <c r="H18" s="324"/>
      <c r="I18" s="324"/>
      <c r="J18" s="324"/>
      <c r="K18" s="324"/>
      <c r="L18" s="324"/>
      <c r="M18" s="324"/>
      <c r="N18" s="324"/>
      <c r="O18" s="324"/>
      <c r="P18" s="324"/>
      <c r="Q18" s="324"/>
      <c r="R18" s="324"/>
      <c r="S18" s="324"/>
      <c r="T18" s="324"/>
      <c r="U18" s="324"/>
      <c r="V18" s="527"/>
      <c r="W18" s="547"/>
      <c r="X18" s="547"/>
      <c r="Y18" s="547"/>
      <c r="Z18" s="547"/>
      <c r="AA18" s="547"/>
      <c r="AB18" s="562"/>
      <c r="AC18" s="562"/>
      <c r="AD18" s="562"/>
      <c r="AE18" s="562"/>
      <c r="AF18" s="324"/>
      <c r="AG18" s="324"/>
      <c r="AH18" s="324"/>
      <c r="AI18" s="324"/>
      <c r="AJ18" s="324"/>
      <c r="AK18" s="324"/>
      <c r="AM18" s="547"/>
      <c r="AN18" s="547"/>
      <c r="AO18" s="547"/>
      <c r="AP18" s="547"/>
      <c r="AQ18" s="547"/>
      <c r="AR18" s="562"/>
      <c r="AS18" s="562"/>
      <c r="AT18" s="562"/>
      <c r="AU18" s="562"/>
      <c r="AV18" s="551"/>
      <c r="AW18" s="551"/>
      <c r="AX18" s="551"/>
      <c r="AY18" s="324"/>
      <c r="AZ18" s="324"/>
      <c r="BA18" s="324"/>
      <c r="BD18" s="558"/>
      <c r="BE18" s="558"/>
      <c r="BF18" s="558"/>
      <c r="BG18" s="558"/>
      <c r="BH18" s="558"/>
      <c r="BI18" s="563"/>
      <c r="BJ18" s="563"/>
      <c r="BK18" s="563"/>
      <c r="BL18" s="563"/>
      <c r="BM18" s="564"/>
      <c r="BN18" s="564"/>
      <c r="BO18" s="564"/>
      <c r="BP18" s="564"/>
      <c r="BQ18" s="529"/>
      <c r="BR18" s="540"/>
      <c r="BS18" s="540"/>
      <c r="BT18" s="540"/>
      <c r="BU18" s="557"/>
      <c r="BV18" s="557"/>
      <c r="BW18" s="557"/>
      <c r="BX18" s="561"/>
    </row>
    <row r="19" spans="2:92" ht="8.25" customHeight="1">
      <c r="B19" s="565"/>
      <c r="C19" s="566"/>
      <c r="D19" s="566"/>
      <c r="E19" s="567"/>
      <c r="F19" s="567"/>
      <c r="G19" s="567"/>
      <c r="H19" s="567"/>
      <c r="I19" s="567"/>
      <c r="J19" s="567"/>
      <c r="K19" s="567"/>
      <c r="L19" s="567"/>
      <c r="M19" s="567"/>
      <c r="N19" s="567"/>
      <c r="O19" s="567"/>
      <c r="P19" s="567"/>
      <c r="Q19" s="567"/>
      <c r="R19" s="567"/>
      <c r="S19" s="567"/>
      <c r="T19" s="567"/>
      <c r="U19" s="567"/>
      <c r="V19" s="566"/>
      <c r="W19" s="568"/>
      <c r="X19" s="568"/>
      <c r="Y19" s="568"/>
      <c r="Z19" s="568"/>
      <c r="AA19" s="568"/>
      <c r="AB19" s="569"/>
      <c r="AC19" s="569"/>
      <c r="AD19" s="569"/>
      <c r="AE19" s="569"/>
      <c r="AF19" s="567"/>
      <c r="AG19" s="567"/>
      <c r="AH19" s="567"/>
      <c r="AI19" s="567"/>
      <c r="AJ19" s="567"/>
      <c r="AK19" s="567"/>
      <c r="AL19" s="570"/>
      <c r="AM19" s="568"/>
      <c r="AN19" s="568"/>
      <c r="AO19" s="568"/>
      <c r="AP19" s="568"/>
      <c r="AQ19" s="568"/>
      <c r="AR19" s="569"/>
      <c r="AS19" s="569"/>
      <c r="AT19" s="569"/>
      <c r="AU19" s="569"/>
      <c r="AV19" s="571"/>
      <c r="AW19" s="571"/>
      <c r="AX19" s="571"/>
      <c r="AY19" s="567"/>
      <c r="AZ19" s="567"/>
      <c r="BA19" s="567"/>
      <c r="BB19" s="570"/>
      <c r="BC19" s="570"/>
      <c r="BD19" s="572"/>
      <c r="BE19" s="572"/>
      <c r="BF19" s="572"/>
      <c r="BG19" s="572"/>
      <c r="BH19" s="572"/>
      <c r="BI19" s="573"/>
      <c r="BJ19" s="573"/>
      <c r="BK19" s="573"/>
      <c r="BL19" s="573"/>
      <c r="BM19" s="574"/>
      <c r="BN19" s="575"/>
      <c r="BO19" s="564"/>
      <c r="BP19" s="564"/>
      <c r="BQ19" s="529"/>
      <c r="BR19" s="540"/>
      <c r="BS19" s="540"/>
      <c r="BT19" s="540"/>
      <c r="BU19" s="557"/>
      <c r="BV19" s="557"/>
      <c r="BW19" s="557"/>
      <c r="BX19" s="561"/>
    </row>
    <row r="20" spans="2:92" ht="21" customHeight="1">
      <c r="B20" s="576"/>
      <c r="D20" s="534" t="s">
        <v>649</v>
      </c>
      <c r="E20" s="577"/>
      <c r="F20" s="577"/>
      <c r="G20" s="577"/>
      <c r="H20" s="577"/>
      <c r="I20" s="346"/>
      <c r="J20" s="563"/>
      <c r="K20" s="563"/>
      <c r="L20" s="563"/>
      <c r="M20" s="564"/>
      <c r="N20" s="564"/>
      <c r="O20" s="346"/>
      <c r="P20" s="564"/>
      <c r="Q20" s="324"/>
      <c r="R20" s="324"/>
      <c r="S20" s="324"/>
      <c r="T20" s="324"/>
      <c r="U20" s="324"/>
      <c r="V20" s="527"/>
      <c r="W20" s="578"/>
      <c r="X20" s="579"/>
      <c r="Y20" s="579"/>
      <c r="Z20" s="1784" t="s">
        <v>650</v>
      </c>
      <c r="AA20" s="1784"/>
      <c r="AB20" s="1784"/>
      <c r="AC20" s="1784"/>
      <c r="AD20" s="1784"/>
      <c r="AE20" s="1784"/>
      <c r="AF20" s="1784"/>
      <c r="AG20" s="1784"/>
      <c r="AH20" s="1784"/>
      <c r="AI20" s="1784"/>
      <c r="AJ20" s="1784"/>
      <c r="AK20" s="1784"/>
      <c r="AL20" s="1784"/>
      <c r="AM20" s="1784"/>
      <c r="AN20" s="1784"/>
      <c r="AO20" s="1784"/>
      <c r="AP20" s="1784"/>
      <c r="AQ20" s="1784"/>
      <c r="AR20" s="1784"/>
      <c r="AS20" s="1784"/>
      <c r="AT20" s="1784"/>
      <c r="AU20" s="1784"/>
      <c r="AV20" s="1784"/>
      <c r="AW20" s="1784"/>
      <c r="AX20" s="1784"/>
      <c r="AY20" s="1784"/>
      <c r="AZ20" s="1784"/>
      <c r="BA20" s="1784"/>
      <c r="BB20" s="1784"/>
      <c r="BC20" s="1784"/>
      <c r="BD20" s="1784"/>
      <c r="BE20" s="1784"/>
      <c r="BF20" s="1784"/>
      <c r="BG20" s="1784"/>
      <c r="BH20" s="1784"/>
      <c r="BI20" s="1784"/>
      <c r="BJ20" s="1784"/>
      <c r="BK20" s="1784"/>
      <c r="BL20" s="1784"/>
      <c r="BM20" s="1785"/>
      <c r="BN20" s="580"/>
      <c r="BO20" s="564"/>
      <c r="BP20" s="564"/>
      <c r="BQ20" s="529"/>
      <c r="BR20" s="540"/>
      <c r="BS20" s="540"/>
      <c r="BT20" s="540"/>
      <c r="BU20" s="557"/>
      <c r="BV20" s="557"/>
      <c r="BW20" s="557"/>
      <c r="BX20" s="564"/>
    </row>
    <row r="21" spans="2:92" ht="16.5" customHeight="1">
      <c r="B21" s="576"/>
      <c r="C21" s="527"/>
      <c r="D21" s="527"/>
      <c r="E21" s="184"/>
      <c r="F21" s="563"/>
      <c r="G21" s="563"/>
      <c r="H21" s="563"/>
      <c r="I21" s="564"/>
      <c r="J21" s="564"/>
      <c r="L21" s="564"/>
      <c r="M21" s="324"/>
      <c r="N21" s="324"/>
      <c r="Q21" s="324"/>
      <c r="S21" s="563"/>
      <c r="T21" s="563"/>
      <c r="U21" s="563"/>
      <c r="V21" s="564"/>
      <c r="W21" s="581" t="s">
        <v>651</v>
      </c>
      <c r="X21" s="582"/>
      <c r="Y21" s="583"/>
      <c r="Z21" s="1786"/>
      <c r="AA21" s="1786"/>
      <c r="AB21" s="1786"/>
      <c r="AC21" s="1786"/>
      <c r="AD21" s="1786"/>
      <c r="AE21" s="1786"/>
      <c r="AF21" s="1786"/>
      <c r="AG21" s="1786"/>
      <c r="AH21" s="1786"/>
      <c r="AI21" s="1786"/>
      <c r="AJ21" s="1786"/>
      <c r="AK21" s="1786"/>
      <c r="AL21" s="1786"/>
      <c r="AM21" s="1786"/>
      <c r="AN21" s="1786"/>
      <c r="AO21" s="1786"/>
      <c r="AP21" s="1786"/>
      <c r="AQ21" s="1786"/>
      <c r="AR21" s="1786"/>
      <c r="AS21" s="1786"/>
      <c r="AT21" s="1786"/>
      <c r="AU21" s="1786"/>
      <c r="AV21" s="1786"/>
      <c r="AW21" s="1786"/>
      <c r="AX21" s="1786"/>
      <c r="AY21" s="1786"/>
      <c r="AZ21" s="1786"/>
      <c r="BA21" s="1786"/>
      <c r="BB21" s="1786"/>
      <c r="BC21" s="1786"/>
      <c r="BD21" s="1786"/>
      <c r="BE21" s="1786"/>
      <c r="BF21" s="1786"/>
      <c r="BG21" s="1786"/>
      <c r="BH21" s="1786"/>
      <c r="BI21" s="1786"/>
      <c r="BJ21" s="1786"/>
      <c r="BK21" s="1786"/>
      <c r="BL21" s="1786"/>
      <c r="BM21" s="1787"/>
      <c r="BN21" s="580"/>
      <c r="BO21" s="564"/>
      <c r="BQ21" s="577"/>
      <c r="BR21" s="584"/>
      <c r="BS21" s="584"/>
      <c r="BT21" s="511"/>
      <c r="BU21" s="511"/>
      <c r="BX21" s="564"/>
    </row>
    <row r="22" spans="2:92" ht="16.5" customHeight="1">
      <c r="B22" s="576"/>
      <c r="C22" s="527"/>
      <c r="D22" s="527"/>
      <c r="E22" s="184"/>
      <c r="F22" s="563"/>
      <c r="G22" s="563"/>
      <c r="H22" s="563"/>
      <c r="I22" s="564"/>
      <c r="J22" s="564"/>
      <c r="L22" s="564"/>
      <c r="M22" s="324"/>
      <c r="N22" s="324"/>
      <c r="Q22" s="324"/>
      <c r="S22" s="563"/>
      <c r="T22" s="563"/>
      <c r="U22" s="563"/>
      <c r="V22" s="564"/>
      <c r="W22" s="585"/>
      <c r="X22" s="586"/>
      <c r="Y22" s="586"/>
      <c r="Z22" s="1788"/>
      <c r="AA22" s="1788"/>
      <c r="AB22" s="1788"/>
      <c r="AC22" s="1788"/>
      <c r="AD22" s="1788"/>
      <c r="AE22" s="1788"/>
      <c r="AF22" s="1788"/>
      <c r="AG22" s="1788"/>
      <c r="AH22" s="1788"/>
      <c r="AI22" s="1788"/>
      <c r="AJ22" s="1788"/>
      <c r="AK22" s="1788"/>
      <c r="AL22" s="1788"/>
      <c r="AM22" s="1788"/>
      <c r="AN22" s="1788"/>
      <c r="AO22" s="1788"/>
      <c r="AP22" s="1788"/>
      <c r="AQ22" s="1788"/>
      <c r="AR22" s="1788"/>
      <c r="AS22" s="1788"/>
      <c r="AT22" s="1788"/>
      <c r="AU22" s="1788"/>
      <c r="AV22" s="1788"/>
      <c r="AW22" s="1788"/>
      <c r="AX22" s="1788"/>
      <c r="AY22" s="1788"/>
      <c r="AZ22" s="1788"/>
      <c r="BA22" s="1788"/>
      <c r="BB22" s="1788"/>
      <c r="BC22" s="1788"/>
      <c r="BD22" s="1788"/>
      <c r="BE22" s="1788"/>
      <c r="BF22" s="1788"/>
      <c r="BG22" s="1788"/>
      <c r="BH22" s="1788"/>
      <c r="BI22" s="1788"/>
      <c r="BJ22" s="1788"/>
      <c r="BK22" s="1788"/>
      <c r="BL22" s="1788"/>
      <c r="BM22" s="1789"/>
      <c r="BN22" s="580"/>
      <c r="BO22" s="540"/>
      <c r="BQ22" s="577"/>
      <c r="BR22" s="584"/>
      <c r="BS22" s="584"/>
      <c r="BT22" s="511"/>
      <c r="BU22" s="511"/>
      <c r="BX22" s="564"/>
    </row>
    <row r="23" spans="2:92" ht="12" customHeight="1">
      <c r="B23" s="576"/>
      <c r="C23" s="527"/>
      <c r="D23" s="527"/>
      <c r="E23" s="184"/>
      <c r="F23" s="563"/>
      <c r="G23" s="563"/>
      <c r="H23" s="563"/>
      <c r="I23" s="564"/>
      <c r="J23" s="564"/>
      <c r="L23" s="564"/>
      <c r="M23" s="324"/>
      <c r="N23" s="324"/>
      <c r="Q23" s="324"/>
      <c r="S23" s="563"/>
      <c r="T23" s="563"/>
      <c r="U23" s="563"/>
      <c r="V23" s="564"/>
      <c r="W23" s="587"/>
      <c r="X23" s="588"/>
      <c r="Y23" s="588"/>
      <c r="Z23" s="589"/>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80"/>
      <c r="BO23" s="540"/>
      <c r="BQ23" s="577"/>
      <c r="BR23" s="584"/>
      <c r="BS23" s="584"/>
      <c r="BT23" s="511"/>
      <c r="BU23" s="511"/>
      <c r="BX23" s="564"/>
    </row>
    <row r="24" spans="2:92" ht="21" customHeight="1">
      <c r="B24" s="576"/>
      <c r="C24" s="591"/>
      <c r="D24" s="1790" t="s">
        <v>652</v>
      </c>
      <c r="E24" s="1790"/>
      <c r="F24" s="1790"/>
      <c r="G24" s="1790"/>
      <c r="H24" s="1790"/>
      <c r="I24" s="1790"/>
      <c r="J24" s="1790"/>
      <c r="K24" s="1790"/>
      <c r="L24" s="1790"/>
      <c r="M24" s="1790"/>
      <c r="N24" s="1790"/>
      <c r="O24" s="1790"/>
      <c r="P24" s="1790"/>
      <c r="Q24" s="1790"/>
      <c r="R24" s="1790"/>
      <c r="S24" s="1790"/>
      <c r="T24" s="1790"/>
      <c r="U24" s="1790"/>
      <c r="V24" s="1790"/>
      <c r="W24" s="1790"/>
      <c r="X24" s="1790"/>
      <c r="Y24" s="1790"/>
      <c r="Z24" s="1790"/>
      <c r="AA24" s="1790"/>
      <c r="AB24" s="1790"/>
      <c r="AC24" s="1790"/>
      <c r="AD24" s="1790"/>
      <c r="AE24" s="1790"/>
      <c r="AF24" s="1790"/>
      <c r="AG24" s="592"/>
      <c r="AH24" s="564"/>
      <c r="AI24" s="593"/>
      <c r="AJ24" s="1791" t="s">
        <v>653</v>
      </c>
      <c r="AK24" s="1791"/>
      <c r="AL24" s="1791"/>
      <c r="AM24" s="1791"/>
      <c r="AN24" s="1791"/>
      <c r="AO24" s="1791"/>
      <c r="AP24" s="1791"/>
      <c r="AQ24" s="1791"/>
      <c r="AR24" s="1791"/>
      <c r="AS24" s="1791"/>
      <c r="AT24" s="1791"/>
      <c r="AU24" s="1791"/>
      <c r="AV24" s="1791"/>
      <c r="AW24" s="1791"/>
      <c r="AX24" s="1791"/>
      <c r="AY24" s="1791"/>
      <c r="AZ24" s="1791"/>
      <c r="BA24" s="1791"/>
      <c r="BB24" s="1791"/>
      <c r="BC24" s="1791"/>
      <c r="BD24" s="1791"/>
      <c r="BE24" s="1791"/>
      <c r="BF24" s="1791"/>
      <c r="BG24" s="1791"/>
      <c r="BH24" s="1791"/>
      <c r="BI24" s="1791"/>
      <c r="BJ24" s="1791"/>
      <c r="BK24" s="1791"/>
      <c r="BL24" s="1791"/>
      <c r="BM24" s="594"/>
      <c r="BN24" s="580"/>
      <c r="BO24" s="540"/>
      <c r="BQ24" s="577"/>
      <c r="BR24" s="584"/>
      <c r="BS24" s="584"/>
      <c r="BT24" s="511"/>
      <c r="BU24" s="511"/>
    </row>
    <row r="25" spans="2:92" ht="21" customHeight="1">
      <c r="B25" s="576"/>
      <c r="C25" s="595"/>
      <c r="D25" s="1792" t="s">
        <v>654</v>
      </c>
      <c r="E25" s="1792"/>
      <c r="F25" s="1792"/>
      <c r="G25" s="1792"/>
      <c r="H25" s="1792"/>
      <c r="I25" s="596" t="s">
        <v>655</v>
      </c>
      <c r="J25" s="596"/>
      <c r="K25" s="596"/>
      <c r="L25" s="596"/>
      <c r="M25" s="596" t="s">
        <v>656</v>
      </c>
      <c r="N25" s="596"/>
      <c r="O25" s="596"/>
      <c r="P25" s="596"/>
      <c r="Q25" s="183"/>
      <c r="R25" s="597"/>
      <c r="S25" s="597"/>
      <c r="T25" s="1792" t="s">
        <v>657</v>
      </c>
      <c r="U25" s="1792"/>
      <c r="V25" s="1792"/>
      <c r="W25" s="1792"/>
      <c r="X25" s="1792"/>
      <c r="Y25" s="596" t="s">
        <v>655</v>
      </c>
      <c r="Z25" s="596"/>
      <c r="AA25" s="596"/>
      <c r="AB25" s="596"/>
      <c r="AC25" s="596" t="s">
        <v>656</v>
      </c>
      <c r="AD25" s="596"/>
      <c r="AE25" s="596"/>
      <c r="AF25" s="596"/>
      <c r="AG25" s="598"/>
      <c r="AH25" s="597"/>
      <c r="AI25" s="599"/>
      <c r="AJ25" s="1792" t="s">
        <v>658</v>
      </c>
      <c r="AK25" s="1792"/>
      <c r="AL25" s="1792"/>
      <c r="AM25" s="1792"/>
      <c r="AN25" s="1792"/>
      <c r="AO25" s="596" t="s">
        <v>655</v>
      </c>
      <c r="AP25" s="596"/>
      <c r="AQ25" s="596"/>
      <c r="AR25" s="596"/>
      <c r="AS25" s="596" t="s">
        <v>656</v>
      </c>
      <c r="AT25" s="596"/>
      <c r="AU25" s="596"/>
      <c r="AV25" s="596"/>
      <c r="AW25" s="600"/>
      <c r="AX25" s="597"/>
      <c r="AY25" s="601"/>
      <c r="AZ25" s="1792" t="s">
        <v>659</v>
      </c>
      <c r="BA25" s="1792"/>
      <c r="BB25" s="1792"/>
      <c r="BC25" s="1792"/>
      <c r="BD25" s="1792"/>
      <c r="BE25" s="596" t="s">
        <v>655</v>
      </c>
      <c r="BF25" s="596"/>
      <c r="BG25" s="596"/>
      <c r="BH25" s="596"/>
      <c r="BI25" s="596" t="s">
        <v>656</v>
      </c>
      <c r="BJ25" s="596"/>
      <c r="BK25" s="596"/>
      <c r="BL25" s="596"/>
      <c r="BM25" s="602"/>
      <c r="BN25" s="603"/>
      <c r="BO25" s="564"/>
      <c r="BQ25" s="577"/>
      <c r="BR25" s="584"/>
      <c r="BS25" s="584"/>
      <c r="BT25" s="511"/>
      <c r="BU25" s="511"/>
      <c r="BV25" s="600"/>
      <c r="BW25" s="600"/>
      <c r="BX25" s="600"/>
      <c r="BY25" s="600"/>
      <c r="CA25" s="600"/>
      <c r="CB25" s="600"/>
      <c r="CC25" s="600"/>
      <c r="CD25" s="600"/>
      <c r="CF25" s="600"/>
      <c r="CG25" s="600"/>
      <c r="CH25" s="600"/>
      <c r="CI25" s="600"/>
      <c r="CK25" s="600"/>
      <c r="CL25" s="600"/>
      <c r="CM25" s="600"/>
      <c r="CN25" s="600"/>
    </row>
    <row r="26" spans="2:92" ht="21" customHeight="1">
      <c r="B26" s="576"/>
      <c r="C26" s="595"/>
      <c r="D26" s="1792" t="s">
        <v>660</v>
      </c>
      <c r="E26" s="1792"/>
      <c r="F26" s="1792"/>
      <c r="G26" s="1792"/>
      <c r="H26" s="1792"/>
      <c r="I26" s="1794">
        <f>(ROUNDDOWN(M26/40,1))</f>
        <v>-1.2</v>
      </c>
      <c r="J26" s="1794"/>
      <c r="K26" s="1794"/>
      <c r="L26" s="1794"/>
      <c r="M26" s="1794">
        <f>((((ROUNDDOWN($BE$9/12,1))*40)))*-1</f>
        <v>-48</v>
      </c>
      <c r="N26" s="1794"/>
      <c r="O26" s="1794"/>
      <c r="P26" s="1794"/>
      <c r="Q26" s="183"/>
      <c r="R26" s="597"/>
      <c r="S26" s="597"/>
      <c r="T26" s="1792" t="s">
        <v>660</v>
      </c>
      <c r="U26" s="1792"/>
      <c r="V26" s="1792"/>
      <c r="W26" s="1792"/>
      <c r="X26" s="1792"/>
      <c r="Y26" s="1794">
        <f>(ROUNDDOWN(AC26/40,1))</f>
        <v>-0.5</v>
      </c>
      <c r="Z26" s="1794"/>
      <c r="AA26" s="1794"/>
      <c r="AB26" s="1794"/>
      <c r="AC26" s="1794">
        <f>((((ROUNDDOWN($BE$9/30,1))*40)))*-1</f>
        <v>-20</v>
      </c>
      <c r="AD26" s="1794"/>
      <c r="AE26" s="1794"/>
      <c r="AF26" s="1794"/>
      <c r="AG26" s="598"/>
      <c r="AH26" s="597"/>
      <c r="AI26" s="599"/>
      <c r="AJ26" s="1792" t="s">
        <v>660</v>
      </c>
      <c r="AK26" s="1792"/>
      <c r="AL26" s="1792"/>
      <c r="AM26" s="1792"/>
      <c r="AN26" s="1792"/>
      <c r="AO26" s="1794">
        <f>(ROUNDDOWN(AS26/40,1))</f>
        <v>-2</v>
      </c>
      <c r="AP26" s="1794"/>
      <c r="AQ26" s="1794"/>
      <c r="AR26" s="1794"/>
      <c r="AS26" s="1794">
        <f>((((ROUNDDOWN($BE$9/7.5,1))*40)))*-1</f>
        <v>-80</v>
      </c>
      <c r="AT26" s="1794"/>
      <c r="AU26" s="1794"/>
      <c r="AV26" s="1794"/>
      <c r="AW26" s="604"/>
      <c r="AX26" s="597"/>
      <c r="AY26" s="601"/>
      <c r="AZ26" s="1792" t="s">
        <v>660</v>
      </c>
      <c r="BA26" s="1792"/>
      <c r="BB26" s="1792"/>
      <c r="BC26" s="1792"/>
      <c r="BD26" s="1792"/>
      <c r="BE26" s="1794">
        <f>(ROUNDDOWN(BI26/40,1))</f>
        <v>-0.7</v>
      </c>
      <c r="BF26" s="1794"/>
      <c r="BG26" s="1794"/>
      <c r="BH26" s="1794"/>
      <c r="BI26" s="1795">
        <f>((((ROUNDDOWN($BE$9/20,1))*40)))*-1</f>
        <v>-28</v>
      </c>
      <c r="BJ26" s="1796"/>
      <c r="BK26" s="1796"/>
      <c r="BL26" s="1797"/>
      <c r="BM26" s="602"/>
      <c r="BN26" s="603"/>
      <c r="BO26" s="564"/>
      <c r="BQ26" s="577"/>
      <c r="BR26" s="584"/>
      <c r="BS26" s="584"/>
      <c r="BT26" s="511"/>
      <c r="BU26" s="511"/>
      <c r="BV26" s="605"/>
      <c r="BW26" s="605"/>
      <c r="BX26" s="605"/>
      <c r="BY26" s="605"/>
      <c r="CA26" s="605"/>
      <c r="CB26" s="605"/>
      <c r="CC26" s="605"/>
      <c r="CD26" s="605"/>
      <c r="CF26" s="605"/>
      <c r="CG26" s="605"/>
      <c r="CH26" s="605"/>
      <c r="CI26" s="605"/>
      <c r="CK26" s="605"/>
      <c r="CL26" s="605"/>
      <c r="CM26" s="605"/>
      <c r="CN26" s="605"/>
    </row>
    <row r="27" spans="2:92" ht="21" customHeight="1">
      <c r="B27" s="576"/>
      <c r="C27" s="595"/>
      <c r="D27" s="1798" t="s">
        <v>661</v>
      </c>
      <c r="E27" s="1799"/>
      <c r="F27" s="1799"/>
      <c r="G27" s="1799"/>
      <c r="H27" s="1800"/>
      <c r="I27" s="1794">
        <f>(ROUNDDOWN(M27/40,1))</f>
        <v>-1.3</v>
      </c>
      <c r="J27" s="1794"/>
      <c r="K27" s="1794"/>
      <c r="L27" s="1794"/>
      <c r="M27" s="1795">
        <f>($AL$17-$AI$17)*-1</f>
        <v>-52</v>
      </c>
      <c r="N27" s="1796"/>
      <c r="O27" s="1796"/>
      <c r="P27" s="1797"/>
      <c r="Q27" s="183"/>
      <c r="R27" s="597"/>
      <c r="S27" s="597"/>
      <c r="T27" s="1798" t="s">
        <v>661</v>
      </c>
      <c r="U27" s="1799"/>
      <c r="V27" s="1799"/>
      <c r="W27" s="1799"/>
      <c r="X27" s="1800"/>
      <c r="Y27" s="1794">
        <f>(ROUNDDOWN(AC27/40,1))</f>
        <v>-1.3</v>
      </c>
      <c r="Z27" s="1794"/>
      <c r="AA27" s="1794"/>
      <c r="AB27" s="1794"/>
      <c r="AC27" s="1795">
        <f>($AL$17-$AI$17)*-1</f>
        <v>-52</v>
      </c>
      <c r="AD27" s="1796"/>
      <c r="AE27" s="1796"/>
      <c r="AF27" s="1797"/>
      <c r="AG27" s="598"/>
      <c r="AH27" s="597"/>
      <c r="AI27" s="599"/>
      <c r="AJ27" s="1798" t="s">
        <v>661</v>
      </c>
      <c r="AK27" s="1799"/>
      <c r="AL27" s="1799"/>
      <c r="AM27" s="1799"/>
      <c r="AN27" s="1800"/>
      <c r="AO27" s="1794">
        <f>(ROUNDDOWN(AS27/40,1))</f>
        <v>-1.3</v>
      </c>
      <c r="AP27" s="1794"/>
      <c r="AQ27" s="1794"/>
      <c r="AR27" s="1794"/>
      <c r="AS27" s="1795">
        <f>($AL$17-$AI$17)*-1</f>
        <v>-52</v>
      </c>
      <c r="AT27" s="1796"/>
      <c r="AU27" s="1796"/>
      <c r="AV27" s="1797"/>
      <c r="AW27" s="604"/>
      <c r="AX27" s="597"/>
      <c r="AY27" s="601"/>
      <c r="AZ27" s="1798" t="s">
        <v>661</v>
      </c>
      <c r="BA27" s="1799"/>
      <c r="BB27" s="1799"/>
      <c r="BC27" s="1799"/>
      <c r="BD27" s="1800"/>
      <c r="BE27" s="1794">
        <f>(ROUNDDOWN(BI27/40,1))</f>
        <v>-1.3</v>
      </c>
      <c r="BF27" s="1794"/>
      <c r="BG27" s="1794"/>
      <c r="BH27" s="1794"/>
      <c r="BI27" s="1795">
        <f>($AL$17-$AI$17)*-1</f>
        <v>-52</v>
      </c>
      <c r="BJ27" s="1796"/>
      <c r="BK27" s="1796"/>
      <c r="BL27" s="1797"/>
      <c r="BM27" s="602"/>
      <c r="BN27" s="603"/>
      <c r="BO27" s="564"/>
      <c r="BQ27" s="577"/>
      <c r="BR27" s="584"/>
      <c r="BS27" s="584"/>
      <c r="BT27" s="511"/>
      <c r="BU27" s="511"/>
      <c r="BV27" s="605"/>
      <c r="BW27" s="605"/>
      <c r="BX27" s="605"/>
      <c r="BY27" s="605"/>
      <c r="CA27" s="605"/>
      <c r="CB27" s="605"/>
      <c r="CC27" s="605"/>
      <c r="CD27" s="605"/>
      <c r="CF27" s="605"/>
      <c r="CG27" s="605"/>
      <c r="CH27" s="605"/>
      <c r="CI27" s="605"/>
      <c r="CK27" s="605"/>
      <c r="CL27" s="605"/>
      <c r="CM27" s="605"/>
      <c r="CN27" s="605"/>
    </row>
    <row r="28" spans="2:92" ht="21" customHeight="1" thickBot="1">
      <c r="B28" s="576"/>
      <c r="C28" s="595"/>
      <c r="D28" s="1801" t="s">
        <v>662</v>
      </c>
      <c r="E28" s="1801"/>
      <c r="F28" s="1801"/>
      <c r="G28" s="1801"/>
      <c r="H28" s="1801"/>
      <c r="I28" s="1802">
        <f>(ROUNDDOWN(M28/40,1))</f>
        <v>2.6</v>
      </c>
      <c r="J28" s="1802"/>
      <c r="K28" s="1802"/>
      <c r="L28" s="1802"/>
      <c r="M28" s="1803">
        <f>$BB$73+(AZ17-AI17)</f>
        <v>106.65</v>
      </c>
      <c r="N28" s="1804"/>
      <c r="O28" s="1804"/>
      <c r="P28" s="1805"/>
      <c r="Q28" s="183"/>
      <c r="R28" s="597"/>
      <c r="S28" s="597"/>
      <c r="T28" s="1801" t="s">
        <v>662</v>
      </c>
      <c r="U28" s="1801"/>
      <c r="V28" s="1801"/>
      <c r="W28" s="1801"/>
      <c r="X28" s="1801"/>
      <c r="Y28" s="1802">
        <f>(ROUNDDOWN(AC28/40,1))</f>
        <v>2.6</v>
      </c>
      <c r="Z28" s="1802"/>
      <c r="AA28" s="1802"/>
      <c r="AB28" s="1802"/>
      <c r="AC28" s="1803">
        <f>$BB$73+(AZ17-AI17)</f>
        <v>106.65</v>
      </c>
      <c r="AD28" s="1804"/>
      <c r="AE28" s="1804"/>
      <c r="AF28" s="1805"/>
      <c r="AG28" s="598"/>
      <c r="AH28" s="597"/>
      <c r="AI28" s="599"/>
      <c r="AJ28" s="1801" t="s">
        <v>662</v>
      </c>
      <c r="AK28" s="1801"/>
      <c r="AL28" s="1801"/>
      <c r="AM28" s="1801"/>
      <c r="AN28" s="1801"/>
      <c r="AO28" s="1802">
        <f>(ROUNDDOWN(AS28/40,1))</f>
        <v>2.6</v>
      </c>
      <c r="AP28" s="1802"/>
      <c r="AQ28" s="1802"/>
      <c r="AR28" s="1802"/>
      <c r="AS28" s="1803">
        <f>$BB$73+(AZ17-AI17)</f>
        <v>106.65</v>
      </c>
      <c r="AT28" s="1804"/>
      <c r="AU28" s="1804"/>
      <c r="AV28" s="1805"/>
      <c r="AW28" s="604"/>
      <c r="AX28" s="597"/>
      <c r="AY28" s="601"/>
      <c r="AZ28" s="1801" t="s">
        <v>662</v>
      </c>
      <c r="BA28" s="1801"/>
      <c r="BB28" s="1801"/>
      <c r="BC28" s="1801"/>
      <c r="BD28" s="1801"/>
      <c r="BE28" s="1806">
        <f>(ROUNDDOWN(BI28/40,1))</f>
        <v>2.6</v>
      </c>
      <c r="BF28" s="1806"/>
      <c r="BG28" s="1806"/>
      <c r="BH28" s="1806"/>
      <c r="BI28" s="1803">
        <f>$BB$73+(AZ17-AI17)</f>
        <v>106.65</v>
      </c>
      <c r="BJ28" s="1804"/>
      <c r="BK28" s="1804"/>
      <c r="BL28" s="1805"/>
      <c r="BM28" s="602"/>
      <c r="BN28" s="603"/>
      <c r="BO28" s="564"/>
      <c r="BV28" s="604"/>
      <c r="BW28" s="604"/>
      <c r="BX28" s="604"/>
      <c r="BY28" s="604"/>
      <c r="CA28" s="604"/>
      <c r="CB28" s="604"/>
      <c r="CC28" s="604"/>
      <c r="CD28" s="604"/>
      <c r="CF28" s="604"/>
      <c r="CG28" s="604"/>
      <c r="CH28" s="604"/>
      <c r="CI28" s="604"/>
      <c r="CK28" s="604"/>
      <c r="CL28" s="604"/>
      <c r="CM28" s="604"/>
      <c r="CN28" s="604"/>
    </row>
    <row r="29" spans="2:92" ht="30.75" customHeight="1" thickTop="1">
      <c r="B29" s="576"/>
      <c r="C29" s="595"/>
      <c r="D29" s="1807" t="s">
        <v>663</v>
      </c>
      <c r="E29" s="1808"/>
      <c r="F29" s="1808"/>
      <c r="G29" s="1808"/>
      <c r="H29" s="1808"/>
      <c r="I29" s="1810">
        <f>SUM(I26:L28)</f>
        <v>0.10000000000000009</v>
      </c>
      <c r="J29" s="1810"/>
      <c r="K29" s="1810"/>
      <c r="L29" s="1810"/>
      <c r="M29" s="1810">
        <f>SUM(M26:P28)</f>
        <v>6.6500000000000057</v>
      </c>
      <c r="N29" s="1810"/>
      <c r="O29" s="1810"/>
      <c r="P29" s="1810"/>
      <c r="Q29" s="597"/>
      <c r="R29" s="597"/>
      <c r="S29" s="597"/>
      <c r="T29" s="1807" t="s">
        <v>663</v>
      </c>
      <c r="U29" s="1808"/>
      <c r="V29" s="1808"/>
      <c r="W29" s="1808"/>
      <c r="X29" s="1808"/>
      <c r="Y29" s="1810">
        <f>SUM(Y26:AB28)</f>
        <v>0.8</v>
      </c>
      <c r="Z29" s="1810"/>
      <c r="AA29" s="1810"/>
      <c r="AB29" s="1810"/>
      <c r="AC29" s="1810">
        <f>SUM(AC26:AF28)</f>
        <v>34.650000000000006</v>
      </c>
      <c r="AD29" s="1810"/>
      <c r="AE29" s="1810"/>
      <c r="AF29" s="1810"/>
      <c r="AG29" s="598"/>
      <c r="AH29" s="597"/>
      <c r="AI29" s="599"/>
      <c r="AJ29" s="1807" t="s">
        <v>664</v>
      </c>
      <c r="AK29" s="1808"/>
      <c r="AL29" s="1808"/>
      <c r="AM29" s="1808"/>
      <c r="AN29" s="1808"/>
      <c r="AO29" s="1809">
        <f>SUM(AO26:AR28)</f>
        <v>-0.69999999999999973</v>
      </c>
      <c r="AP29" s="1809"/>
      <c r="AQ29" s="1809"/>
      <c r="AR29" s="1809"/>
      <c r="AS29" s="1810">
        <f>SUM(AS26:AV28)</f>
        <v>-25.349999999999994</v>
      </c>
      <c r="AT29" s="1810"/>
      <c r="AU29" s="1810"/>
      <c r="AV29" s="1810"/>
      <c r="AW29" s="604"/>
      <c r="AX29" s="597"/>
      <c r="AY29" s="601"/>
      <c r="AZ29" s="1807" t="s">
        <v>664</v>
      </c>
      <c r="BA29" s="1808"/>
      <c r="BB29" s="1808"/>
      <c r="BC29" s="1808"/>
      <c r="BD29" s="1808"/>
      <c r="BE29" s="1809">
        <f>SUM(BE26:BH28)</f>
        <v>0.60000000000000009</v>
      </c>
      <c r="BF29" s="1809"/>
      <c r="BG29" s="1809"/>
      <c r="BH29" s="1809"/>
      <c r="BI29" s="1810">
        <f>SUM(BI26:BL28)</f>
        <v>26.650000000000006</v>
      </c>
      <c r="BJ29" s="1810"/>
      <c r="BK29" s="1810"/>
      <c r="BL29" s="1810"/>
      <c r="BM29" s="602"/>
      <c r="BN29" s="603"/>
      <c r="BO29" s="564"/>
      <c r="BQ29" s="577"/>
      <c r="BR29" s="584"/>
      <c r="BS29" s="584"/>
      <c r="BT29" s="511"/>
      <c r="BU29" s="511"/>
      <c r="BV29" s="606"/>
      <c r="BW29" s="606"/>
      <c r="BX29" s="606"/>
      <c r="BY29" s="606"/>
      <c r="CA29" s="606"/>
      <c r="CB29" s="606"/>
      <c r="CC29" s="606"/>
      <c r="CD29" s="606"/>
      <c r="CF29" s="606"/>
      <c r="CG29" s="606"/>
      <c r="CH29" s="606"/>
      <c r="CI29" s="606"/>
      <c r="CK29" s="606"/>
      <c r="CL29" s="606"/>
      <c r="CM29" s="606"/>
      <c r="CN29" s="606"/>
    </row>
    <row r="30" spans="2:92" ht="20.25" customHeight="1">
      <c r="B30" s="576"/>
      <c r="C30" s="595"/>
      <c r="D30" s="607"/>
      <c r="E30" s="607"/>
      <c r="F30" s="607"/>
      <c r="G30" s="607"/>
      <c r="H30" s="607"/>
      <c r="I30" s="608"/>
      <c r="J30" s="608"/>
      <c r="K30" s="608"/>
      <c r="L30" s="608"/>
      <c r="M30" s="608"/>
      <c r="N30" s="608"/>
      <c r="O30" s="608"/>
      <c r="P30" s="608"/>
      <c r="Q30" s="324"/>
      <c r="R30" s="324"/>
      <c r="S30" s="324"/>
      <c r="T30" s="607"/>
      <c r="U30" s="607"/>
      <c r="V30" s="607"/>
      <c r="W30" s="607"/>
      <c r="X30" s="607"/>
      <c r="Y30" s="608"/>
      <c r="Z30" s="608"/>
      <c r="AA30" s="608"/>
      <c r="AB30" s="608"/>
      <c r="AC30" s="608"/>
      <c r="AD30" s="608"/>
      <c r="AE30" s="608"/>
      <c r="AF30" s="608"/>
      <c r="AG30" s="609"/>
      <c r="AH30" s="324"/>
      <c r="AI30" s="610"/>
      <c r="AJ30" s="607"/>
      <c r="AK30" s="607"/>
      <c r="AL30" s="607"/>
      <c r="AM30" s="607"/>
      <c r="AN30" s="607"/>
      <c r="AO30" s="608"/>
      <c r="AP30" s="608"/>
      <c r="AQ30" s="608"/>
      <c r="AR30" s="608"/>
      <c r="AS30" s="608"/>
      <c r="AT30" s="608"/>
      <c r="AU30" s="608"/>
      <c r="AV30" s="608"/>
      <c r="AW30" s="563"/>
      <c r="AX30" s="324"/>
      <c r="AY30" s="546"/>
      <c r="AZ30" s="607"/>
      <c r="BA30" s="607"/>
      <c r="BB30" s="607"/>
      <c r="BC30" s="607"/>
      <c r="BD30" s="607"/>
      <c r="BE30" s="608"/>
      <c r="BF30" s="608"/>
      <c r="BG30" s="608"/>
      <c r="BH30" s="608"/>
      <c r="BI30" s="608"/>
      <c r="BJ30" s="608"/>
      <c r="BK30" s="608"/>
      <c r="BL30" s="608"/>
      <c r="BM30" s="602"/>
      <c r="BN30" s="603"/>
      <c r="BO30" s="564"/>
      <c r="BQ30" s="577"/>
      <c r="BR30" s="584"/>
      <c r="BS30" s="584"/>
      <c r="BT30" s="511"/>
      <c r="BU30" s="511"/>
      <c r="BX30" s="564"/>
    </row>
    <row r="31" spans="2:92" ht="20.25" customHeight="1">
      <c r="B31" s="576"/>
      <c r="C31" s="595"/>
      <c r="D31" s="607"/>
      <c r="E31" s="607"/>
      <c r="F31" s="607"/>
      <c r="G31" s="607"/>
      <c r="H31" s="607"/>
      <c r="I31" s="608"/>
      <c r="J31" s="608"/>
      <c r="K31" s="1811" t="s">
        <v>665</v>
      </c>
      <c r="L31" s="1812"/>
      <c r="M31" s="1812"/>
      <c r="N31" s="1814" t="str">
        <f>IF(OR($BE$9&gt;0,),IF(AND(OR($D$5="○",$D$6="○"),$I$29&gt;=0),"可",IF(AND(OR($D$5="○",$D$6="○"),$I$29&lt;0),"不可","")),"")</f>
        <v>可</v>
      </c>
      <c r="O31" s="1815"/>
      <c r="P31" s="1816"/>
      <c r="Q31" s="324"/>
      <c r="R31" s="324"/>
      <c r="S31" s="324"/>
      <c r="T31" s="607"/>
      <c r="U31" s="607"/>
      <c r="V31" s="607"/>
      <c r="W31" s="607"/>
      <c r="X31" s="607"/>
      <c r="Y31" s="608"/>
      <c r="Z31" s="608"/>
      <c r="AA31" s="1811" t="s">
        <v>666</v>
      </c>
      <c r="AB31" s="1812"/>
      <c r="AC31" s="1813"/>
      <c r="AD31" s="1814" t="str">
        <f>IF(OR($BE$9&gt;0,),IF(AND(OR($D$5="○",$D$6="○"),$Y$29&gt;=0),"可",IF(AND(OR($D$5="○",$D$6="○"),$Y$29&lt;0),"不可","")),"")</f>
        <v>可</v>
      </c>
      <c r="AE31" s="1815"/>
      <c r="AF31" s="1816"/>
      <c r="AG31" s="609"/>
      <c r="AH31" s="324"/>
      <c r="AI31" s="610"/>
      <c r="AJ31" s="607"/>
      <c r="AK31" s="607"/>
      <c r="AL31" s="607"/>
      <c r="AM31" s="607"/>
      <c r="AN31" s="607"/>
      <c r="AO31" s="608"/>
      <c r="AP31" s="608"/>
      <c r="AQ31" s="1811" t="s">
        <v>667</v>
      </c>
      <c r="AR31" s="1812"/>
      <c r="AS31" s="1813"/>
      <c r="AT31" s="1814" t="str">
        <f>IF(OR($BE$9&gt;0,),IF(AND(OR($D$7="○"),$AO$29&gt;=0),"可",IF(AND(OR($D$7="○"),$AO$29&lt;0),"不可","")),"")</f>
        <v/>
      </c>
      <c r="AU31" s="1815"/>
      <c r="AV31" s="1816"/>
      <c r="AW31" s="563"/>
      <c r="AX31" s="324"/>
      <c r="AY31" s="546"/>
      <c r="AZ31" s="607"/>
      <c r="BA31" s="607"/>
      <c r="BB31" s="607"/>
      <c r="BC31" s="607"/>
      <c r="BD31" s="607"/>
      <c r="BE31" s="608"/>
      <c r="BF31" s="608"/>
      <c r="BG31" s="1811" t="s">
        <v>668</v>
      </c>
      <c r="BH31" s="1812"/>
      <c r="BI31" s="1813"/>
      <c r="BJ31" s="1814" t="str">
        <f>IF(OR($BE$9&gt;0,),IF(AND(OR($D$7="○"),$BE$29&gt;=0),"可",IF(AND(OR($D$7="○"),$BE$29&lt;0),"不可","")),"")</f>
        <v/>
      </c>
      <c r="BK31" s="1815"/>
      <c r="BL31" s="1816"/>
      <c r="BM31" s="602"/>
      <c r="BN31" s="603"/>
      <c r="BO31" s="564"/>
      <c r="BQ31" s="577"/>
      <c r="BR31" s="584"/>
      <c r="BS31" s="584"/>
      <c r="BT31" s="511"/>
      <c r="BU31" s="511"/>
      <c r="BX31" s="564"/>
    </row>
    <row r="32" spans="2:92" ht="20.25" customHeight="1">
      <c r="B32" s="576"/>
      <c r="C32" s="611"/>
      <c r="D32" s="612"/>
      <c r="E32" s="612"/>
      <c r="F32" s="612"/>
      <c r="G32" s="612"/>
      <c r="H32" s="612"/>
      <c r="I32" s="613"/>
      <c r="J32" s="613"/>
      <c r="K32" s="613"/>
      <c r="L32" s="613"/>
      <c r="M32" s="613"/>
      <c r="N32" s="613"/>
      <c r="O32" s="613"/>
      <c r="P32" s="613"/>
      <c r="Q32" s="614"/>
      <c r="R32" s="614"/>
      <c r="S32" s="614"/>
      <c r="T32" s="612"/>
      <c r="U32" s="612"/>
      <c r="V32" s="612"/>
      <c r="W32" s="612"/>
      <c r="X32" s="612"/>
      <c r="Y32" s="613"/>
      <c r="Z32" s="613"/>
      <c r="AA32" s="613"/>
      <c r="AB32" s="613"/>
      <c r="AC32" s="613"/>
      <c r="AD32" s="613"/>
      <c r="AE32" s="613"/>
      <c r="AF32" s="613"/>
      <c r="AG32" s="615"/>
      <c r="AH32" s="324"/>
      <c r="AI32" s="616"/>
      <c r="AJ32" s="612"/>
      <c r="AK32" s="612"/>
      <c r="AL32" s="612"/>
      <c r="AM32" s="612"/>
      <c r="AN32" s="612"/>
      <c r="AO32" s="613"/>
      <c r="AP32" s="613"/>
      <c r="AQ32" s="613"/>
      <c r="AR32" s="613"/>
      <c r="AS32" s="613"/>
      <c r="AT32" s="613"/>
      <c r="AU32" s="613"/>
      <c r="AV32" s="613"/>
      <c r="AW32" s="617"/>
      <c r="AX32" s="614"/>
      <c r="AY32" s="618"/>
      <c r="AZ32" s="612"/>
      <c r="BA32" s="612"/>
      <c r="BB32" s="612"/>
      <c r="BC32" s="612"/>
      <c r="BD32" s="612"/>
      <c r="BE32" s="613"/>
      <c r="BF32" s="613"/>
      <c r="BG32" s="613"/>
      <c r="BH32" s="613"/>
      <c r="BI32" s="613"/>
      <c r="BJ32" s="613"/>
      <c r="BK32" s="613"/>
      <c r="BL32" s="613"/>
      <c r="BM32" s="619"/>
      <c r="BN32" s="603"/>
      <c r="BO32" s="564"/>
      <c r="BQ32" s="577"/>
      <c r="BR32" s="584"/>
      <c r="BS32" s="584"/>
      <c r="BT32" s="511"/>
      <c r="BU32" s="511"/>
      <c r="BX32" s="564"/>
    </row>
    <row r="33" spans="2:96" ht="20.25" customHeight="1" thickBot="1">
      <c r="B33" s="620"/>
      <c r="C33" s="621"/>
      <c r="D33" s="622"/>
      <c r="E33" s="622"/>
      <c r="F33" s="622"/>
      <c r="G33" s="622"/>
      <c r="H33" s="622"/>
      <c r="I33" s="623"/>
      <c r="J33" s="623"/>
      <c r="K33" s="623"/>
      <c r="L33" s="623"/>
      <c r="M33" s="623"/>
      <c r="N33" s="623"/>
      <c r="O33" s="623"/>
      <c r="P33" s="623"/>
      <c r="Q33" s="624"/>
      <c r="R33" s="624"/>
      <c r="S33" s="624"/>
      <c r="T33" s="622"/>
      <c r="U33" s="622"/>
      <c r="V33" s="622"/>
      <c r="W33" s="622"/>
      <c r="X33" s="622"/>
      <c r="Y33" s="623"/>
      <c r="Z33" s="623"/>
      <c r="AA33" s="623"/>
      <c r="AB33" s="623"/>
      <c r="AC33" s="623"/>
      <c r="AD33" s="623"/>
      <c r="AE33" s="623"/>
      <c r="AF33" s="623"/>
      <c r="AG33" s="624"/>
      <c r="AH33" s="624"/>
      <c r="AI33" s="624"/>
      <c r="AJ33" s="622"/>
      <c r="AK33" s="622"/>
      <c r="AL33" s="622"/>
      <c r="AM33" s="622"/>
      <c r="AN33" s="622"/>
      <c r="AO33" s="623"/>
      <c r="AP33" s="623"/>
      <c r="AQ33" s="623"/>
      <c r="AR33" s="623"/>
      <c r="AS33" s="623"/>
      <c r="AT33" s="623"/>
      <c r="AU33" s="623"/>
      <c r="AV33" s="623"/>
      <c r="AW33" s="625"/>
      <c r="AX33" s="624"/>
      <c r="AY33" s="626"/>
      <c r="AZ33" s="622"/>
      <c r="BA33" s="622"/>
      <c r="BB33" s="622"/>
      <c r="BC33" s="622"/>
      <c r="BD33" s="622"/>
      <c r="BE33" s="623"/>
      <c r="BF33" s="623"/>
      <c r="BG33" s="623"/>
      <c r="BH33" s="623"/>
      <c r="BI33" s="623"/>
      <c r="BJ33" s="623"/>
      <c r="BK33" s="623"/>
      <c r="BL33" s="623"/>
      <c r="BM33" s="627"/>
      <c r="BN33" s="628"/>
      <c r="BO33" s="540"/>
      <c r="BQ33" s="577"/>
      <c r="BR33" s="584"/>
      <c r="BS33" s="584"/>
      <c r="BT33" s="511"/>
      <c r="BU33" s="511"/>
      <c r="BX33" s="564"/>
    </row>
    <row r="34" spans="2:96" ht="21" customHeight="1" thickBot="1">
      <c r="B34" s="534" t="s">
        <v>669</v>
      </c>
      <c r="D34" s="587"/>
      <c r="E34" s="587"/>
      <c r="F34" s="587"/>
      <c r="G34" s="587"/>
      <c r="H34" s="587"/>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7"/>
      <c r="AI34" s="587"/>
      <c r="AJ34" s="587"/>
      <c r="AK34" s="587"/>
      <c r="AL34" s="587"/>
      <c r="AM34" s="587"/>
      <c r="AN34" s="587"/>
      <c r="AO34" s="587"/>
      <c r="AP34" s="587"/>
      <c r="AQ34" s="587"/>
      <c r="AR34" s="587"/>
      <c r="AS34" s="587"/>
      <c r="AT34" s="587"/>
      <c r="AU34" s="587"/>
      <c r="AV34" s="587"/>
      <c r="AW34" s="587"/>
      <c r="AX34" s="587"/>
      <c r="AY34" s="587"/>
      <c r="AZ34" s="587"/>
      <c r="BA34" s="346"/>
      <c r="BB34" s="587"/>
      <c r="BC34" s="346"/>
      <c r="BD34" s="346"/>
      <c r="BE34" s="587"/>
      <c r="BF34" s="346"/>
      <c r="BG34" s="587"/>
      <c r="BH34" s="587"/>
      <c r="BI34" s="587"/>
      <c r="BJ34" s="587"/>
      <c r="BK34" s="587"/>
      <c r="BL34" s="587"/>
      <c r="BM34" s="587"/>
      <c r="BN34" s="587"/>
      <c r="BO34" s="540"/>
      <c r="BQ34" s="577"/>
      <c r="BR34" s="584"/>
      <c r="BS34" s="584"/>
      <c r="BT34" s="511"/>
      <c r="BU34" s="511"/>
    </row>
    <row r="35" spans="2:96" ht="32.25" customHeight="1" thickBot="1">
      <c r="B35" s="1817"/>
      <c r="C35" s="629"/>
      <c r="D35" s="1819" t="s">
        <v>16</v>
      </c>
      <c r="E35" s="1819"/>
      <c r="F35" s="1819"/>
      <c r="G35" s="1819"/>
      <c r="H35" s="1819"/>
      <c r="I35" s="1820"/>
      <c r="J35" s="1822" t="s">
        <v>670</v>
      </c>
      <c r="K35" s="1823"/>
      <c r="L35" s="1823"/>
      <c r="M35" s="1823"/>
      <c r="N35" s="1823"/>
      <c r="O35" s="1824"/>
      <c r="P35" s="1828" t="s">
        <v>17</v>
      </c>
      <c r="Q35" s="1819"/>
      <c r="R35" s="1819"/>
      <c r="S35" s="1819"/>
      <c r="T35" s="1819"/>
      <c r="U35" s="1819"/>
      <c r="V35" s="1829"/>
      <c r="W35" s="1833" t="s">
        <v>671</v>
      </c>
      <c r="X35" s="1834"/>
      <c r="Y35" s="1834"/>
      <c r="Z35" s="1834"/>
      <c r="AA35" s="1834"/>
      <c r="AB35" s="1834"/>
      <c r="AC35" s="1835"/>
      <c r="AD35" s="1833" t="s">
        <v>672</v>
      </c>
      <c r="AE35" s="1834"/>
      <c r="AF35" s="1834"/>
      <c r="AG35" s="1834"/>
      <c r="AH35" s="1834"/>
      <c r="AI35" s="1834"/>
      <c r="AJ35" s="1835"/>
      <c r="AK35" s="1833" t="s">
        <v>673</v>
      </c>
      <c r="AL35" s="1834"/>
      <c r="AM35" s="1834"/>
      <c r="AN35" s="1834"/>
      <c r="AO35" s="1834"/>
      <c r="AP35" s="1834"/>
      <c r="AQ35" s="1835"/>
      <c r="AR35" s="1817" t="s">
        <v>674</v>
      </c>
      <c r="AS35" s="1819"/>
      <c r="AT35" s="1819"/>
      <c r="AU35" s="1819"/>
      <c r="AV35" s="1819"/>
      <c r="AW35" s="1819"/>
      <c r="AX35" s="1829"/>
      <c r="AY35" s="1823" t="s">
        <v>675</v>
      </c>
      <c r="AZ35" s="1823"/>
      <c r="BA35" s="1824"/>
      <c r="BB35" s="1822" t="s">
        <v>676</v>
      </c>
      <c r="BC35" s="1823"/>
      <c r="BD35" s="1824"/>
      <c r="BE35" s="1822" t="s">
        <v>677</v>
      </c>
      <c r="BF35" s="1823"/>
      <c r="BG35" s="1823"/>
      <c r="BH35" s="1822" t="s">
        <v>678</v>
      </c>
      <c r="BI35" s="1823"/>
      <c r="BJ35" s="1823"/>
      <c r="BK35" s="1828" t="s">
        <v>679</v>
      </c>
      <c r="BL35" s="1819"/>
      <c r="BM35" s="1819"/>
      <c r="BN35" s="1829"/>
      <c r="BQ35" s="577"/>
      <c r="BR35" s="584"/>
      <c r="BS35" s="584"/>
      <c r="BT35" s="511"/>
      <c r="BU35" s="511"/>
    </row>
    <row r="36" spans="2:96" ht="32.25" customHeight="1" thickBot="1">
      <c r="B36" s="1818"/>
      <c r="C36" s="630"/>
      <c r="D36" s="1382"/>
      <c r="E36" s="1382"/>
      <c r="F36" s="1382"/>
      <c r="G36" s="1382"/>
      <c r="H36" s="1382"/>
      <c r="I36" s="1821"/>
      <c r="J36" s="1825"/>
      <c r="K36" s="1826"/>
      <c r="L36" s="1826"/>
      <c r="M36" s="1826"/>
      <c r="N36" s="1826"/>
      <c r="O36" s="1827"/>
      <c r="P36" s="1830"/>
      <c r="Q36" s="1831"/>
      <c r="R36" s="1831"/>
      <c r="S36" s="1831"/>
      <c r="T36" s="1831"/>
      <c r="U36" s="1831"/>
      <c r="V36" s="1832"/>
      <c r="W36" s="666" t="s">
        <v>532</v>
      </c>
      <c r="X36" s="667" t="s">
        <v>680</v>
      </c>
      <c r="Y36" s="667" t="s">
        <v>681</v>
      </c>
      <c r="Z36" s="667" t="s">
        <v>682</v>
      </c>
      <c r="AA36" s="667" t="s">
        <v>683</v>
      </c>
      <c r="AB36" s="667" t="s">
        <v>684</v>
      </c>
      <c r="AC36" s="668" t="s">
        <v>533</v>
      </c>
      <c r="AD36" s="666" t="s">
        <v>532</v>
      </c>
      <c r="AE36" s="667" t="s">
        <v>680</v>
      </c>
      <c r="AF36" s="667" t="s">
        <v>681</v>
      </c>
      <c r="AG36" s="667" t="s">
        <v>682</v>
      </c>
      <c r="AH36" s="667" t="s">
        <v>683</v>
      </c>
      <c r="AI36" s="667" t="s">
        <v>684</v>
      </c>
      <c r="AJ36" s="668" t="s">
        <v>533</v>
      </c>
      <c r="AK36" s="666" t="s">
        <v>532</v>
      </c>
      <c r="AL36" s="667" t="s">
        <v>680</v>
      </c>
      <c r="AM36" s="667" t="s">
        <v>681</v>
      </c>
      <c r="AN36" s="667" t="s">
        <v>682</v>
      </c>
      <c r="AO36" s="667" t="s">
        <v>683</v>
      </c>
      <c r="AP36" s="667" t="s">
        <v>684</v>
      </c>
      <c r="AQ36" s="668" t="s">
        <v>533</v>
      </c>
      <c r="AR36" s="669" t="s">
        <v>532</v>
      </c>
      <c r="AS36" s="670" t="s">
        <v>680</v>
      </c>
      <c r="AT36" s="670" t="s">
        <v>681</v>
      </c>
      <c r="AU36" s="670" t="s">
        <v>682</v>
      </c>
      <c r="AV36" s="670" t="s">
        <v>683</v>
      </c>
      <c r="AW36" s="670" t="s">
        <v>684</v>
      </c>
      <c r="AX36" s="674" t="s">
        <v>533</v>
      </c>
      <c r="AY36" s="1826"/>
      <c r="AZ36" s="1826"/>
      <c r="BA36" s="1827"/>
      <c r="BB36" s="1825"/>
      <c r="BC36" s="1826"/>
      <c r="BD36" s="1827"/>
      <c r="BE36" s="1825"/>
      <c r="BF36" s="1826"/>
      <c r="BG36" s="1826"/>
      <c r="BH36" s="1825"/>
      <c r="BI36" s="1826"/>
      <c r="BJ36" s="1826"/>
      <c r="BK36" s="1836"/>
      <c r="BL36" s="1382"/>
      <c r="BM36" s="1382"/>
      <c r="BN36" s="1837"/>
      <c r="BQ36" s="577"/>
      <c r="BR36" s="584"/>
      <c r="BS36" s="584"/>
      <c r="BT36" s="511"/>
      <c r="BU36" s="511"/>
    </row>
    <row r="37" spans="2:96" ht="21" customHeight="1" thickBot="1">
      <c r="B37" s="1838" t="s">
        <v>685</v>
      </c>
      <c r="C37" s="632"/>
      <c r="D37" s="1841" t="s">
        <v>694</v>
      </c>
      <c r="E37" s="1841"/>
      <c r="F37" s="1841"/>
      <c r="G37" s="1841"/>
      <c r="H37" s="1841"/>
      <c r="I37" s="1842"/>
      <c r="J37" s="1843"/>
      <c r="K37" s="1841"/>
      <c r="L37" s="1842"/>
      <c r="M37" s="1843"/>
      <c r="N37" s="1841"/>
      <c r="O37" s="1842"/>
      <c r="P37" s="1844"/>
      <c r="Q37" s="1845"/>
      <c r="R37" s="1845"/>
      <c r="S37" s="1845"/>
      <c r="T37" s="1845"/>
      <c r="U37" s="1845"/>
      <c r="V37" s="1846"/>
      <c r="W37" s="633">
        <v>4</v>
      </c>
      <c r="X37" s="634">
        <v>4</v>
      </c>
      <c r="Y37" s="634">
        <v>4</v>
      </c>
      <c r="Z37" s="634">
        <v>4</v>
      </c>
      <c r="AA37" s="634">
        <v>4</v>
      </c>
      <c r="AB37" s="634"/>
      <c r="AC37" s="635"/>
      <c r="AD37" s="633">
        <v>4</v>
      </c>
      <c r="AE37" s="634">
        <v>4</v>
      </c>
      <c r="AF37" s="634">
        <v>4</v>
      </c>
      <c r="AG37" s="634">
        <v>4</v>
      </c>
      <c r="AH37" s="634">
        <v>4</v>
      </c>
      <c r="AI37" s="634"/>
      <c r="AJ37" s="635"/>
      <c r="AK37" s="633">
        <v>4</v>
      </c>
      <c r="AL37" s="634">
        <v>4</v>
      </c>
      <c r="AM37" s="634">
        <v>4</v>
      </c>
      <c r="AN37" s="634">
        <v>4</v>
      </c>
      <c r="AO37" s="634">
        <v>4</v>
      </c>
      <c r="AP37" s="634"/>
      <c r="AQ37" s="635"/>
      <c r="AR37" s="633">
        <v>4</v>
      </c>
      <c r="AS37" s="634">
        <v>4</v>
      </c>
      <c r="AT37" s="634">
        <v>4</v>
      </c>
      <c r="AU37" s="634">
        <v>4</v>
      </c>
      <c r="AV37" s="634">
        <v>4</v>
      </c>
      <c r="AW37" s="634"/>
      <c r="AX37" s="635"/>
      <c r="AY37" s="1847">
        <f t="shared" ref="AY37:AY56" si="4">SUM(W37:AX37)</f>
        <v>80</v>
      </c>
      <c r="AZ37" s="1847"/>
      <c r="BA37" s="1848"/>
      <c r="BB37" s="1849">
        <f t="shared" ref="BB37:BB57" si="5">AY37/4</f>
        <v>20</v>
      </c>
      <c r="BC37" s="1850"/>
      <c r="BD37" s="1851"/>
      <c r="BE37" s="1852"/>
      <c r="BF37" s="1853"/>
      <c r="BG37" s="1853"/>
      <c r="BH37" s="1852"/>
      <c r="BI37" s="1853"/>
      <c r="BJ37" s="1853"/>
      <c r="BK37" s="1854"/>
      <c r="BL37" s="1855"/>
      <c r="BM37" s="1855"/>
      <c r="BN37" s="1856"/>
      <c r="BQ37" s="577"/>
      <c r="BR37" s="584"/>
      <c r="BS37" s="584"/>
      <c r="BT37" s="511"/>
      <c r="BU37" s="511"/>
    </row>
    <row r="38" spans="2:96" ht="21" customHeight="1">
      <c r="B38" s="1839"/>
      <c r="C38" s="1857" t="s">
        <v>686</v>
      </c>
      <c r="D38" s="1859" t="s">
        <v>695</v>
      </c>
      <c r="E38" s="1859"/>
      <c r="F38" s="1859"/>
      <c r="G38" s="1859"/>
      <c r="H38" s="1859"/>
      <c r="I38" s="1860"/>
      <c r="J38" s="1861"/>
      <c r="K38" s="1859"/>
      <c r="L38" s="1860"/>
      <c r="M38" s="1861"/>
      <c r="N38" s="1859"/>
      <c r="O38" s="1860"/>
      <c r="P38" s="1862"/>
      <c r="Q38" s="1863"/>
      <c r="R38" s="1863"/>
      <c r="S38" s="1863"/>
      <c r="T38" s="1863"/>
      <c r="U38" s="1863"/>
      <c r="V38" s="1864"/>
      <c r="W38" s="636">
        <v>8</v>
      </c>
      <c r="X38" s="637">
        <v>8</v>
      </c>
      <c r="Y38" s="637">
        <v>8</v>
      </c>
      <c r="Z38" s="637">
        <v>8</v>
      </c>
      <c r="AA38" s="637">
        <v>8</v>
      </c>
      <c r="AB38" s="637"/>
      <c r="AC38" s="638"/>
      <c r="AD38" s="636">
        <v>8</v>
      </c>
      <c r="AE38" s="637">
        <v>8</v>
      </c>
      <c r="AF38" s="637">
        <v>8</v>
      </c>
      <c r="AG38" s="637">
        <v>8</v>
      </c>
      <c r="AH38" s="637">
        <v>8</v>
      </c>
      <c r="AI38" s="637"/>
      <c r="AJ38" s="638"/>
      <c r="AK38" s="636">
        <v>8</v>
      </c>
      <c r="AL38" s="637">
        <v>8</v>
      </c>
      <c r="AM38" s="637">
        <v>8</v>
      </c>
      <c r="AN38" s="637">
        <v>8</v>
      </c>
      <c r="AO38" s="637">
        <v>8</v>
      </c>
      <c r="AP38" s="637"/>
      <c r="AQ38" s="638"/>
      <c r="AR38" s="636">
        <v>8</v>
      </c>
      <c r="AS38" s="637">
        <v>8</v>
      </c>
      <c r="AT38" s="637">
        <v>8</v>
      </c>
      <c r="AU38" s="637">
        <v>8</v>
      </c>
      <c r="AV38" s="637">
        <v>8</v>
      </c>
      <c r="AW38" s="637"/>
      <c r="AX38" s="638"/>
      <c r="AY38" s="1865">
        <f t="shared" si="4"/>
        <v>160</v>
      </c>
      <c r="AZ38" s="1865"/>
      <c r="BA38" s="1866"/>
      <c r="BB38" s="1867">
        <f t="shared" si="5"/>
        <v>40</v>
      </c>
      <c r="BC38" s="1868"/>
      <c r="BD38" s="1869"/>
      <c r="BE38" s="1870"/>
      <c r="BF38" s="1871"/>
      <c r="BG38" s="1872"/>
      <c r="BH38" s="1870"/>
      <c r="BI38" s="1871"/>
      <c r="BJ38" s="1872"/>
      <c r="BK38" s="1873"/>
      <c r="BL38" s="1874"/>
      <c r="BM38" s="1874"/>
      <c r="BN38" s="1875"/>
      <c r="BO38" s="639"/>
    </row>
    <row r="39" spans="2:96" ht="21" customHeight="1">
      <c r="B39" s="1839"/>
      <c r="C39" s="1858"/>
      <c r="D39" s="1876" t="s">
        <v>695</v>
      </c>
      <c r="E39" s="1876"/>
      <c r="F39" s="1876"/>
      <c r="G39" s="1876"/>
      <c r="H39" s="1876"/>
      <c r="I39" s="1877"/>
      <c r="J39" s="1878"/>
      <c r="K39" s="1876"/>
      <c r="L39" s="1877"/>
      <c r="M39" s="1878"/>
      <c r="N39" s="1876"/>
      <c r="O39" s="1877"/>
      <c r="P39" s="1879"/>
      <c r="Q39" s="1880"/>
      <c r="R39" s="1880"/>
      <c r="S39" s="1880"/>
      <c r="T39" s="1880"/>
      <c r="U39" s="1880"/>
      <c r="V39" s="1881"/>
      <c r="W39" s="640"/>
      <c r="X39" s="641"/>
      <c r="Y39" s="641"/>
      <c r="Z39" s="641"/>
      <c r="AA39" s="641"/>
      <c r="AB39" s="641"/>
      <c r="AC39" s="642"/>
      <c r="AD39" s="640"/>
      <c r="AE39" s="641"/>
      <c r="AF39" s="641"/>
      <c r="AG39" s="641"/>
      <c r="AH39" s="641"/>
      <c r="AI39" s="641"/>
      <c r="AJ39" s="642"/>
      <c r="AK39" s="640"/>
      <c r="AL39" s="641"/>
      <c r="AM39" s="641"/>
      <c r="AN39" s="641"/>
      <c r="AO39" s="641"/>
      <c r="AP39" s="641"/>
      <c r="AQ39" s="642"/>
      <c r="AR39" s="640"/>
      <c r="AS39" s="641"/>
      <c r="AT39" s="641"/>
      <c r="AU39" s="641"/>
      <c r="AV39" s="641"/>
      <c r="AW39" s="641"/>
      <c r="AX39" s="642"/>
      <c r="AY39" s="1882">
        <f t="shared" si="4"/>
        <v>0</v>
      </c>
      <c r="AZ39" s="1882"/>
      <c r="BA39" s="1883"/>
      <c r="BB39" s="1884">
        <f t="shared" si="5"/>
        <v>0</v>
      </c>
      <c r="BC39" s="1885"/>
      <c r="BD39" s="1886"/>
      <c r="BE39" s="1887"/>
      <c r="BF39" s="1888"/>
      <c r="BG39" s="1889"/>
      <c r="BH39" s="1887"/>
      <c r="BI39" s="1888"/>
      <c r="BJ39" s="1889"/>
      <c r="BK39" s="1722"/>
      <c r="BL39" s="1723"/>
      <c r="BM39" s="1723"/>
      <c r="BN39" s="1890"/>
      <c r="BO39" s="639"/>
    </row>
    <row r="40" spans="2:96" ht="21" customHeight="1">
      <c r="B40" s="1839"/>
      <c r="C40" s="1858"/>
      <c r="D40" s="1876"/>
      <c r="E40" s="1876"/>
      <c r="F40" s="1876"/>
      <c r="G40" s="1876"/>
      <c r="H40" s="1876"/>
      <c r="I40" s="1877"/>
      <c r="J40" s="1878"/>
      <c r="K40" s="1876"/>
      <c r="L40" s="1877"/>
      <c r="M40" s="1878"/>
      <c r="N40" s="1876"/>
      <c r="O40" s="1877"/>
      <c r="P40" s="1879"/>
      <c r="Q40" s="1880"/>
      <c r="R40" s="1880"/>
      <c r="S40" s="1880"/>
      <c r="T40" s="1880"/>
      <c r="U40" s="1880"/>
      <c r="V40" s="1881"/>
      <c r="W40" s="640"/>
      <c r="X40" s="641"/>
      <c r="Y40" s="641"/>
      <c r="Z40" s="641"/>
      <c r="AA40" s="641"/>
      <c r="AB40" s="641"/>
      <c r="AC40" s="642"/>
      <c r="AD40" s="640"/>
      <c r="AE40" s="641"/>
      <c r="AF40" s="641"/>
      <c r="AG40" s="641"/>
      <c r="AH40" s="641"/>
      <c r="AI40" s="641"/>
      <c r="AJ40" s="642"/>
      <c r="AK40" s="640"/>
      <c r="AL40" s="641"/>
      <c r="AM40" s="641"/>
      <c r="AN40" s="641"/>
      <c r="AO40" s="641"/>
      <c r="AP40" s="641"/>
      <c r="AQ40" s="642"/>
      <c r="AR40" s="640"/>
      <c r="AS40" s="641"/>
      <c r="AT40" s="641"/>
      <c r="AU40" s="641"/>
      <c r="AV40" s="641"/>
      <c r="AW40" s="641"/>
      <c r="AX40" s="642"/>
      <c r="AY40" s="1882">
        <f t="shared" si="4"/>
        <v>0</v>
      </c>
      <c r="AZ40" s="1882"/>
      <c r="BA40" s="1883"/>
      <c r="BB40" s="1884">
        <f t="shared" si="5"/>
        <v>0</v>
      </c>
      <c r="BC40" s="1885"/>
      <c r="BD40" s="1886"/>
      <c r="BE40" s="1887"/>
      <c r="BF40" s="1888"/>
      <c r="BG40" s="1889"/>
      <c r="BH40" s="1887"/>
      <c r="BI40" s="1888"/>
      <c r="BJ40" s="1889"/>
      <c r="BK40" s="1722"/>
      <c r="BL40" s="1723"/>
      <c r="BM40" s="1723"/>
      <c r="BN40" s="1890"/>
      <c r="BO40" s="639"/>
    </row>
    <row r="41" spans="2:96" ht="21" customHeight="1">
      <c r="B41" s="1839"/>
      <c r="C41" s="1858"/>
      <c r="D41" s="1876"/>
      <c r="E41" s="1876"/>
      <c r="F41" s="1876"/>
      <c r="G41" s="1876"/>
      <c r="H41" s="1876"/>
      <c r="I41" s="1877"/>
      <c r="J41" s="1878"/>
      <c r="K41" s="1876"/>
      <c r="L41" s="1877"/>
      <c r="M41" s="1878"/>
      <c r="N41" s="1876"/>
      <c r="O41" s="1877"/>
      <c r="P41" s="1879"/>
      <c r="Q41" s="1880"/>
      <c r="R41" s="1880"/>
      <c r="S41" s="1880"/>
      <c r="T41" s="1880"/>
      <c r="U41" s="1880"/>
      <c r="V41" s="1881"/>
      <c r="W41" s="640"/>
      <c r="X41" s="641"/>
      <c r="Y41" s="641"/>
      <c r="Z41" s="641"/>
      <c r="AA41" s="641"/>
      <c r="AB41" s="641"/>
      <c r="AC41" s="642"/>
      <c r="AD41" s="640"/>
      <c r="AE41" s="641"/>
      <c r="AF41" s="641"/>
      <c r="AG41" s="641"/>
      <c r="AH41" s="641"/>
      <c r="AI41" s="641"/>
      <c r="AJ41" s="642"/>
      <c r="AK41" s="640"/>
      <c r="AL41" s="641"/>
      <c r="AM41" s="641"/>
      <c r="AN41" s="641"/>
      <c r="AO41" s="641"/>
      <c r="AP41" s="641"/>
      <c r="AQ41" s="642"/>
      <c r="AR41" s="640"/>
      <c r="AS41" s="641"/>
      <c r="AT41" s="641"/>
      <c r="AU41" s="641"/>
      <c r="AV41" s="641"/>
      <c r="AW41" s="641"/>
      <c r="AX41" s="642"/>
      <c r="AY41" s="1882">
        <f t="shared" si="4"/>
        <v>0</v>
      </c>
      <c r="AZ41" s="1882"/>
      <c r="BA41" s="1883"/>
      <c r="BB41" s="1884">
        <f t="shared" si="5"/>
        <v>0</v>
      </c>
      <c r="BC41" s="1885"/>
      <c r="BD41" s="1886"/>
      <c r="BE41" s="1887"/>
      <c r="BF41" s="1888"/>
      <c r="BG41" s="1889"/>
      <c r="BH41" s="1887"/>
      <c r="BI41" s="1888"/>
      <c r="BJ41" s="1889"/>
      <c r="BK41" s="1722"/>
      <c r="BL41" s="1723"/>
      <c r="BM41" s="1723"/>
      <c r="BN41" s="1890"/>
      <c r="BO41" s="639"/>
      <c r="CC41" s="389"/>
      <c r="CD41" s="380"/>
      <c r="CE41" s="380"/>
      <c r="CF41" s="380"/>
      <c r="CG41" s="380"/>
      <c r="CH41" s="380"/>
      <c r="CI41" s="380"/>
      <c r="CJ41" s="380"/>
      <c r="CK41" s="380"/>
      <c r="CL41" s="380"/>
      <c r="CM41" s="380"/>
      <c r="CN41" s="380"/>
      <c r="CO41" s="380"/>
      <c r="CP41" s="380"/>
      <c r="CQ41" s="380"/>
      <c r="CR41" s="380"/>
    </row>
    <row r="42" spans="2:96" ht="21" customHeight="1" thickBot="1">
      <c r="B42" s="1839"/>
      <c r="C42" s="1858"/>
      <c r="D42" s="1891"/>
      <c r="E42" s="1891"/>
      <c r="F42" s="1891"/>
      <c r="G42" s="1891"/>
      <c r="H42" s="1891"/>
      <c r="I42" s="1892"/>
      <c r="J42" s="1893"/>
      <c r="K42" s="1891"/>
      <c r="L42" s="1892"/>
      <c r="M42" s="1893"/>
      <c r="N42" s="1891"/>
      <c r="O42" s="1892"/>
      <c r="P42" s="1879"/>
      <c r="Q42" s="1880"/>
      <c r="R42" s="1880"/>
      <c r="S42" s="1880"/>
      <c r="T42" s="1880"/>
      <c r="U42" s="1880"/>
      <c r="V42" s="1881"/>
      <c r="W42" s="643"/>
      <c r="X42" s="644"/>
      <c r="Y42" s="644"/>
      <c r="Z42" s="644"/>
      <c r="AA42" s="644"/>
      <c r="AB42" s="644"/>
      <c r="AC42" s="645"/>
      <c r="AD42" s="643"/>
      <c r="AE42" s="644"/>
      <c r="AF42" s="644"/>
      <c r="AG42" s="644"/>
      <c r="AH42" s="644"/>
      <c r="AI42" s="644"/>
      <c r="AJ42" s="645"/>
      <c r="AK42" s="643"/>
      <c r="AL42" s="644"/>
      <c r="AM42" s="644"/>
      <c r="AN42" s="644"/>
      <c r="AO42" s="644"/>
      <c r="AP42" s="644"/>
      <c r="AQ42" s="645"/>
      <c r="AR42" s="643"/>
      <c r="AS42" s="644"/>
      <c r="AT42" s="644"/>
      <c r="AU42" s="644"/>
      <c r="AV42" s="644"/>
      <c r="AW42" s="644"/>
      <c r="AX42" s="645"/>
      <c r="AY42" s="1894">
        <f t="shared" si="4"/>
        <v>0</v>
      </c>
      <c r="AZ42" s="1894"/>
      <c r="BA42" s="1895"/>
      <c r="BB42" s="1896">
        <f t="shared" si="5"/>
        <v>0</v>
      </c>
      <c r="BC42" s="1897"/>
      <c r="BD42" s="1898"/>
      <c r="BE42" s="1899"/>
      <c r="BF42" s="1900"/>
      <c r="BG42" s="1901"/>
      <c r="BH42" s="1899"/>
      <c r="BI42" s="1900"/>
      <c r="BJ42" s="1901"/>
      <c r="BK42" s="1729"/>
      <c r="BL42" s="1730"/>
      <c r="BM42" s="1730"/>
      <c r="BN42" s="1902"/>
      <c r="BO42" s="639"/>
      <c r="CC42" s="380"/>
      <c r="CD42" s="380"/>
      <c r="CE42" s="1516"/>
      <c r="CF42" s="1516"/>
      <c r="CG42" s="1516"/>
      <c r="CH42" s="1516"/>
      <c r="CI42" s="1516"/>
      <c r="CJ42" s="1516"/>
      <c r="CK42" s="1903"/>
      <c r="CL42" s="1903"/>
      <c r="CM42" s="1903"/>
      <c r="CN42" s="1903"/>
      <c r="CO42" s="1903"/>
      <c r="CP42" s="511"/>
      <c r="CQ42" s="511"/>
      <c r="CR42" s="511"/>
    </row>
    <row r="43" spans="2:96" ht="21" customHeight="1">
      <c r="B43" s="1839"/>
      <c r="C43" s="1904" t="s">
        <v>588</v>
      </c>
      <c r="D43" s="1905" t="s">
        <v>696</v>
      </c>
      <c r="E43" s="1906"/>
      <c r="F43" s="1906"/>
      <c r="G43" s="1906"/>
      <c r="H43" s="1906"/>
      <c r="I43" s="1906"/>
      <c r="J43" s="1906"/>
      <c r="K43" s="1906"/>
      <c r="L43" s="1906"/>
      <c r="M43" s="1906"/>
      <c r="N43" s="1906"/>
      <c r="O43" s="1906"/>
      <c r="P43" s="1862"/>
      <c r="Q43" s="1863"/>
      <c r="R43" s="1863"/>
      <c r="S43" s="1863"/>
      <c r="T43" s="1863"/>
      <c r="U43" s="1863"/>
      <c r="V43" s="1864"/>
      <c r="W43" s="636"/>
      <c r="X43" s="637">
        <v>8</v>
      </c>
      <c r="Y43" s="637"/>
      <c r="Z43" s="637">
        <v>8</v>
      </c>
      <c r="AA43" s="637">
        <v>8</v>
      </c>
      <c r="AB43" s="637"/>
      <c r="AC43" s="638"/>
      <c r="AD43" s="636"/>
      <c r="AE43" s="637">
        <v>8</v>
      </c>
      <c r="AF43" s="637"/>
      <c r="AG43" s="637">
        <v>8</v>
      </c>
      <c r="AH43" s="637">
        <v>8</v>
      </c>
      <c r="AI43" s="637"/>
      <c r="AJ43" s="638"/>
      <c r="AK43" s="636"/>
      <c r="AL43" s="637">
        <v>8</v>
      </c>
      <c r="AM43" s="637"/>
      <c r="AN43" s="637">
        <v>8</v>
      </c>
      <c r="AO43" s="637">
        <v>8</v>
      </c>
      <c r="AP43" s="637"/>
      <c r="AQ43" s="638"/>
      <c r="AR43" s="646"/>
      <c r="AS43" s="637">
        <v>8</v>
      </c>
      <c r="AT43" s="637"/>
      <c r="AU43" s="637">
        <v>8</v>
      </c>
      <c r="AV43" s="637">
        <v>8</v>
      </c>
      <c r="AW43" s="637"/>
      <c r="AX43" s="638"/>
      <c r="AY43" s="1866">
        <f t="shared" si="4"/>
        <v>96</v>
      </c>
      <c r="AZ43" s="1907"/>
      <c r="BA43" s="1907"/>
      <c r="BB43" s="1908">
        <f>AY43/4</f>
        <v>24</v>
      </c>
      <c r="BC43" s="1908"/>
      <c r="BD43" s="1908"/>
      <c r="BE43" s="1913">
        <f>ROUNDDOWN(SUM(BB43:BD50)/AY60,1)</f>
        <v>2.5</v>
      </c>
      <c r="BF43" s="1914"/>
      <c r="BG43" s="1915"/>
      <c r="BH43" s="1922">
        <f>ROUNDDOWN(SUM(BB43:BD50)/40,1)</f>
        <v>2</v>
      </c>
      <c r="BI43" s="1923"/>
      <c r="BJ43" s="1924"/>
      <c r="BK43" s="1873"/>
      <c r="BL43" s="1874"/>
      <c r="BM43" s="1874"/>
      <c r="BN43" s="1875"/>
      <c r="BO43" s="639"/>
      <c r="BP43" s="647"/>
      <c r="CC43" s="380"/>
      <c r="CD43" s="380"/>
      <c r="CE43" s="1516"/>
      <c r="CF43" s="1516"/>
      <c r="CG43" s="1516"/>
      <c r="CH43" s="1516"/>
      <c r="CI43" s="1516"/>
      <c r="CJ43" s="1516"/>
      <c r="CK43" s="1903"/>
      <c r="CL43" s="1903"/>
      <c r="CM43" s="1903"/>
      <c r="CN43" s="1903"/>
      <c r="CO43" s="1903"/>
      <c r="CP43" s="511"/>
      <c r="CQ43" s="511"/>
      <c r="CR43" s="511"/>
    </row>
    <row r="44" spans="2:96" ht="21" customHeight="1">
      <c r="B44" s="1839"/>
      <c r="C44" s="1839"/>
      <c r="D44" s="1909" t="s">
        <v>697</v>
      </c>
      <c r="E44" s="1910"/>
      <c r="F44" s="1910"/>
      <c r="G44" s="1910"/>
      <c r="H44" s="1910"/>
      <c r="I44" s="1910"/>
      <c r="J44" s="1910"/>
      <c r="K44" s="1910"/>
      <c r="L44" s="1910"/>
      <c r="M44" s="1910"/>
      <c r="N44" s="1910"/>
      <c r="O44" s="1910"/>
      <c r="P44" s="1879"/>
      <c r="Q44" s="1880"/>
      <c r="R44" s="1880"/>
      <c r="S44" s="1880"/>
      <c r="T44" s="1880"/>
      <c r="U44" s="1880"/>
      <c r="V44" s="1881"/>
      <c r="W44" s="640">
        <v>4</v>
      </c>
      <c r="X44" s="641"/>
      <c r="Y44" s="641">
        <v>7</v>
      </c>
      <c r="Z44" s="641"/>
      <c r="AA44" s="641"/>
      <c r="AB44" s="641">
        <v>1</v>
      </c>
      <c r="AC44" s="642">
        <v>4</v>
      </c>
      <c r="AD44" s="640">
        <v>4</v>
      </c>
      <c r="AE44" s="641"/>
      <c r="AF44" s="641">
        <v>7</v>
      </c>
      <c r="AG44" s="641"/>
      <c r="AH44" s="641"/>
      <c r="AI44" s="641">
        <v>1</v>
      </c>
      <c r="AJ44" s="642">
        <v>4</v>
      </c>
      <c r="AK44" s="640">
        <v>4</v>
      </c>
      <c r="AL44" s="641"/>
      <c r="AM44" s="641">
        <v>7</v>
      </c>
      <c r="AN44" s="641">
        <v>2</v>
      </c>
      <c r="AO44" s="641"/>
      <c r="AP44" s="641">
        <v>1</v>
      </c>
      <c r="AQ44" s="642">
        <v>4</v>
      </c>
      <c r="AR44" s="648">
        <v>4</v>
      </c>
      <c r="AS44" s="641"/>
      <c r="AT44" s="641"/>
      <c r="AU44" s="641"/>
      <c r="AV44" s="641"/>
      <c r="AW44" s="641"/>
      <c r="AX44" s="642">
        <v>7</v>
      </c>
      <c r="AY44" s="1883">
        <f t="shared" si="4"/>
        <v>61</v>
      </c>
      <c r="AZ44" s="1911"/>
      <c r="BA44" s="1911"/>
      <c r="BB44" s="1912">
        <f>AY44/4</f>
        <v>15.25</v>
      </c>
      <c r="BC44" s="1912"/>
      <c r="BD44" s="1912"/>
      <c r="BE44" s="1916"/>
      <c r="BF44" s="1917"/>
      <c r="BG44" s="1918"/>
      <c r="BH44" s="1925"/>
      <c r="BI44" s="1926"/>
      <c r="BJ44" s="1927"/>
      <c r="BK44" s="1722"/>
      <c r="BL44" s="1723"/>
      <c r="BM44" s="1723"/>
      <c r="BN44" s="1890"/>
      <c r="BO44" s="639"/>
      <c r="CC44" s="380"/>
      <c r="CD44" s="380"/>
      <c r="CE44" s="1516"/>
      <c r="CF44" s="1516"/>
      <c r="CG44" s="1516"/>
      <c r="CH44" s="1516"/>
      <c r="CI44" s="1516"/>
      <c r="CJ44" s="1516"/>
      <c r="CK44" s="1903"/>
      <c r="CL44" s="1903"/>
      <c r="CM44" s="1903"/>
      <c r="CN44" s="1903"/>
      <c r="CO44" s="1903"/>
      <c r="CP44" s="511"/>
      <c r="CQ44" s="511"/>
      <c r="CR44" s="511"/>
    </row>
    <row r="45" spans="2:96" ht="21" customHeight="1">
      <c r="B45" s="1839"/>
      <c r="C45" s="1839"/>
      <c r="D45" s="1909" t="s">
        <v>698</v>
      </c>
      <c r="E45" s="1910"/>
      <c r="F45" s="1910"/>
      <c r="G45" s="1910"/>
      <c r="H45" s="1910"/>
      <c r="I45" s="1910"/>
      <c r="J45" s="1910"/>
      <c r="K45" s="1910"/>
      <c r="L45" s="1910"/>
      <c r="M45" s="1910"/>
      <c r="N45" s="1910"/>
      <c r="O45" s="1910"/>
      <c r="P45" s="1879"/>
      <c r="Q45" s="1880"/>
      <c r="R45" s="1880"/>
      <c r="S45" s="1880"/>
      <c r="T45" s="1880"/>
      <c r="U45" s="1880"/>
      <c r="V45" s="1881"/>
      <c r="W45" s="640">
        <v>4</v>
      </c>
      <c r="X45" s="641"/>
      <c r="Y45" s="641">
        <v>7</v>
      </c>
      <c r="Z45" s="641"/>
      <c r="AA45" s="641"/>
      <c r="AB45" s="641">
        <v>1</v>
      </c>
      <c r="AC45" s="642">
        <v>4</v>
      </c>
      <c r="AD45" s="640">
        <v>4</v>
      </c>
      <c r="AE45" s="641"/>
      <c r="AF45" s="641">
        <v>7</v>
      </c>
      <c r="AG45" s="641"/>
      <c r="AH45" s="641"/>
      <c r="AI45" s="641">
        <v>1</v>
      </c>
      <c r="AJ45" s="642">
        <v>4</v>
      </c>
      <c r="AK45" s="640">
        <v>4</v>
      </c>
      <c r="AL45" s="641"/>
      <c r="AM45" s="641">
        <v>7</v>
      </c>
      <c r="AN45" s="641">
        <v>2</v>
      </c>
      <c r="AO45" s="641"/>
      <c r="AP45" s="641">
        <v>1</v>
      </c>
      <c r="AQ45" s="642">
        <v>4</v>
      </c>
      <c r="AR45" s="648">
        <v>4</v>
      </c>
      <c r="AS45" s="641"/>
      <c r="AT45" s="641"/>
      <c r="AU45" s="641"/>
      <c r="AV45" s="641"/>
      <c r="AW45" s="641"/>
      <c r="AX45" s="642">
        <v>7</v>
      </c>
      <c r="AY45" s="1883">
        <f t="shared" si="4"/>
        <v>61</v>
      </c>
      <c r="AZ45" s="1911"/>
      <c r="BA45" s="1911"/>
      <c r="BB45" s="1912">
        <f t="shared" si="5"/>
        <v>15.25</v>
      </c>
      <c r="BC45" s="1912"/>
      <c r="BD45" s="1912"/>
      <c r="BE45" s="1916"/>
      <c r="BF45" s="1917"/>
      <c r="BG45" s="1918"/>
      <c r="BH45" s="1925"/>
      <c r="BI45" s="1926"/>
      <c r="BJ45" s="1927"/>
      <c r="BK45" s="1722"/>
      <c r="BL45" s="1723"/>
      <c r="BM45" s="1723"/>
      <c r="BN45" s="1890"/>
      <c r="BO45" s="639"/>
      <c r="CC45" s="393"/>
      <c r="CD45" s="380"/>
      <c r="CE45" s="1516"/>
      <c r="CF45" s="1516"/>
      <c r="CG45" s="1516"/>
      <c r="CH45" s="1516"/>
      <c r="CI45" s="1516"/>
      <c r="CJ45" s="1516"/>
      <c r="CK45" s="1903"/>
      <c r="CL45" s="1903"/>
      <c r="CM45" s="1903"/>
      <c r="CN45" s="1903"/>
      <c r="CO45" s="1903"/>
      <c r="CP45" s="511"/>
      <c r="CQ45" s="511"/>
      <c r="CR45" s="511"/>
    </row>
    <row r="46" spans="2:96" ht="21" customHeight="1">
      <c r="B46" s="1839"/>
      <c r="C46" s="1839"/>
      <c r="D46" s="1909" t="s">
        <v>699</v>
      </c>
      <c r="E46" s="1910"/>
      <c r="F46" s="1910"/>
      <c r="G46" s="1910"/>
      <c r="H46" s="1910"/>
      <c r="I46" s="1910"/>
      <c r="J46" s="1910"/>
      <c r="K46" s="1910"/>
      <c r="L46" s="1910"/>
      <c r="M46" s="1910"/>
      <c r="N46" s="1910"/>
      <c r="O46" s="1910"/>
      <c r="P46" s="1879"/>
      <c r="Q46" s="1880"/>
      <c r="R46" s="1880"/>
      <c r="S46" s="1880"/>
      <c r="T46" s="1880"/>
      <c r="U46" s="1880"/>
      <c r="V46" s="1881"/>
      <c r="W46" s="640"/>
      <c r="X46" s="641"/>
      <c r="Y46" s="641"/>
      <c r="Z46" s="641"/>
      <c r="AA46" s="641">
        <v>7</v>
      </c>
      <c r="AB46" s="641"/>
      <c r="AC46" s="642"/>
      <c r="AD46" s="640">
        <v>1</v>
      </c>
      <c r="AE46" s="641">
        <v>4</v>
      </c>
      <c r="AF46" s="641">
        <v>4</v>
      </c>
      <c r="AG46" s="641"/>
      <c r="AH46" s="641">
        <v>7</v>
      </c>
      <c r="AI46" s="641"/>
      <c r="AJ46" s="642"/>
      <c r="AK46" s="640">
        <v>1</v>
      </c>
      <c r="AL46" s="641">
        <v>4</v>
      </c>
      <c r="AM46" s="641">
        <v>4</v>
      </c>
      <c r="AN46" s="641"/>
      <c r="AO46" s="641">
        <v>7</v>
      </c>
      <c r="AP46" s="641">
        <v>2</v>
      </c>
      <c r="AQ46" s="642"/>
      <c r="AR46" s="648">
        <v>1</v>
      </c>
      <c r="AS46" s="641">
        <v>4</v>
      </c>
      <c r="AT46" s="641"/>
      <c r="AU46" s="641"/>
      <c r="AV46" s="641">
        <v>7</v>
      </c>
      <c r="AW46" s="641"/>
      <c r="AX46" s="642">
        <v>4</v>
      </c>
      <c r="AY46" s="1883">
        <f t="shared" si="4"/>
        <v>57</v>
      </c>
      <c r="AZ46" s="1911"/>
      <c r="BA46" s="1911"/>
      <c r="BB46" s="1912">
        <f t="shared" si="5"/>
        <v>14.25</v>
      </c>
      <c r="BC46" s="1912"/>
      <c r="BD46" s="1912"/>
      <c r="BE46" s="1916"/>
      <c r="BF46" s="1917"/>
      <c r="BG46" s="1918"/>
      <c r="BH46" s="1925"/>
      <c r="BI46" s="1926"/>
      <c r="BJ46" s="1927"/>
      <c r="BK46" s="1729"/>
      <c r="BL46" s="1730"/>
      <c r="BM46" s="1730"/>
      <c r="BN46" s="1902"/>
      <c r="BO46" s="639"/>
    </row>
    <row r="47" spans="2:96" ht="21" customHeight="1">
      <c r="B47" s="1839"/>
      <c r="C47" s="1839"/>
      <c r="D47" s="1909" t="s">
        <v>700</v>
      </c>
      <c r="E47" s="1910"/>
      <c r="F47" s="1910"/>
      <c r="G47" s="1910"/>
      <c r="H47" s="1910"/>
      <c r="I47" s="1910"/>
      <c r="J47" s="1910"/>
      <c r="K47" s="1910"/>
      <c r="L47" s="1910"/>
      <c r="M47" s="1910"/>
      <c r="N47" s="1910"/>
      <c r="O47" s="1910"/>
      <c r="P47" s="1879"/>
      <c r="Q47" s="1880"/>
      <c r="R47" s="1880"/>
      <c r="S47" s="1880"/>
      <c r="T47" s="1880"/>
      <c r="U47" s="1880"/>
      <c r="V47" s="1881"/>
      <c r="W47" s="640"/>
      <c r="X47" s="641"/>
      <c r="Y47" s="641"/>
      <c r="Z47" s="641"/>
      <c r="AA47" s="641">
        <v>7</v>
      </c>
      <c r="AB47" s="641"/>
      <c r="AC47" s="642"/>
      <c r="AD47" s="640">
        <v>1</v>
      </c>
      <c r="AE47" s="641">
        <v>4</v>
      </c>
      <c r="AF47" s="641">
        <v>4</v>
      </c>
      <c r="AG47" s="641"/>
      <c r="AH47" s="641">
        <v>7</v>
      </c>
      <c r="AI47" s="641"/>
      <c r="AJ47" s="642"/>
      <c r="AK47" s="640">
        <v>1</v>
      </c>
      <c r="AL47" s="641">
        <v>4</v>
      </c>
      <c r="AM47" s="641">
        <v>4</v>
      </c>
      <c r="AN47" s="641"/>
      <c r="AO47" s="641">
        <v>7</v>
      </c>
      <c r="AP47" s="641">
        <v>2</v>
      </c>
      <c r="AQ47" s="642"/>
      <c r="AR47" s="648">
        <v>1</v>
      </c>
      <c r="AS47" s="641">
        <v>4</v>
      </c>
      <c r="AT47" s="641"/>
      <c r="AU47" s="641"/>
      <c r="AV47" s="641">
        <v>7</v>
      </c>
      <c r="AW47" s="641"/>
      <c r="AX47" s="642">
        <v>4</v>
      </c>
      <c r="AY47" s="1883">
        <f t="shared" si="4"/>
        <v>57</v>
      </c>
      <c r="AZ47" s="1911"/>
      <c r="BA47" s="1911"/>
      <c r="BB47" s="1912">
        <f t="shared" si="5"/>
        <v>14.25</v>
      </c>
      <c r="BC47" s="1912"/>
      <c r="BD47" s="1912"/>
      <c r="BE47" s="1916"/>
      <c r="BF47" s="1917"/>
      <c r="BG47" s="1918"/>
      <c r="BH47" s="1925"/>
      <c r="BI47" s="1926"/>
      <c r="BJ47" s="1927"/>
      <c r="BK47" s="1722"/>
      <c r="BL47" s="1723"/>
      <c r="BM47" s="1723"/>
      <c r="BN47" s="1890"/>
      <c r="BO47" s="639"/>
    </row>
    <row r="48" spans="2:96" ht="21" customHeight="1">
      <c r="B48" s="1839"/>
      <c r="C48" s="1839"/>
      <c r="D48" s="1909"/>
      <c r="E48" s="1910"/>
      <c r="F48" s="1910"/>
      <c r="G48" s="1910"/>
      <c r="H48" s="1910"/>
      <c r="I48" s="1910"/>
      <c r="J48" s="1910"/>
      <c r="K48" s="1910"/>
      <c r="L48" s="1910"/>
      <c r="M48" s="1910"/>
      <c r="N48" s="1910"/>
      <c r="O48" s="1910"/>
      <c r="P48" s="1879"/>
      <c r="Q48" s="1880"/>
      <c r="R48" s="1880"/>
      <c r="S48" s="1880"/>
      <c r="T48" s="1880"/>
      <c r="U48" s="1880"/>
      <c r="V48" s="1881"/>
      <c r="W48" s="640"/>
      <c r="X48" s="641"/>
      <c r="Y48" s="641"/>
      <c r="Z48" s="641"/>
      <c r="AA48" s="641"/>
      <c r="AB48" s="641"/>
      <c r="AC48" s="642"/>
      <c r="AD48" s="640"/>
      <c r="AE48" s="641"/>
      <c r="AF48" s="641"/>
      <c r="AG48" s="641"/>
      <c r="AH48" s="641"/>
      <c r="AI48" s="641"/>
      <c r="AJ48" s="642"/>
      <c r="AK48" s="640"/>
      <c r="AL48" s="641"/>
      <c r="AM48" s="641"/>
      <c r="AN48" s="641"/>
      <c r="AO48" s="641"/>
      <c r="AP48" s="641"/>
      <c r="AQ48" s="642"/>
      <c r="AR48" s="648"/>
      <c r="AS48" s="641"/>
      <c r="AT48" s="641"/>
      <c r="AU48" s="641"/>
      <c r="AV48" s="641"/>
      <c r="AW48" s="641"/>
      <c r="AX48" s="642"/>
      <c r="AY48" s="1883">
        <f t="shared" si="4"/>
        <v>0</v>
      </c>
      <c r="AZ48" s="1911"/>
      <c r="BA48" s="1911"/>
      <c r="BB48" s="1912">
        <f t="shared" si="5"/>
        <v>0</v>
      </c>
      <c r="BC48" s="1912"/>
      <c r="BD48" s="1912"/>
      <c r="BE48" s="1916"/>
      <c r="BF48" s="1917"/>
      <c r="BG48" s="1918"/>
      <c r="BH48" s="1925"/>
      <c r="BI48" s="1926"/>
      <c r="BJ48" s="1927"/>
      <c r="BK48" s="1722"/>
      <c r="BL48" s="1723"/>
      <c r="BM48" s="1723"/>
      <c r="BN48" s="1890"/>
      <c r="BO48" s="639"/>
    </row>
    <row r="49" spans="2:85" ht="21" customHeight="1">
      <c r="B49" s="1839"/>
      <c r="C49" s="1839"/>
      <c r="D49" s="1909"/>
      <c r="E49" s="1910"/>
      <c r="F49" s="1910"/>
      <c r="G49" s="1910"/>
      <c r="H49" s="1910"/>
      <c r="I49" s="1910"/>
      <c r="J49" s="1910"/>
      <c r="K49" s="1910"/>
      <c r="L49" s="1910"/>
      <c r="M49" s="1910"/>
      <c r="N49" s="1910"/>
      <c r="O49" s="1910"/>
      <c r="P49" s="1879"/>
      <c r="Q49" s="1880"/>
      <c r="R49" s="1880"/>
      <c r="S49" s="1880"/>
      <c r="T49" s="1880"/>
      <c r="U49" s="1880"/>
      <c r="V49" s="1881"/>
      <c r="W49" s="640"/>
      <c r="X49" s="641"/>
      <c r="Y49" s="641"/>
      <c r="Z49" s="641"/>
      <c r="AA49" s="641"/>
      <c r="AB49" s="641"/>
      <c r="AC49" s="642"/>
      <c r="AD49" s="640"/>
      <c r="AE49" s="641"/>
      <c r="AF49" s="641"/>
      <c r="AG49" s="641"/>
      <c r="AH49" s="641"/>
      <c r="AI49" s="641"/>
      <c r="AJ49" s="642"/>
      <c r="AK49" s="640"/>
      <c r="AL49" s="641"/>
      <c r="AM49" s="641"/>
      <c r="AN49" s="641"/>
      <c r="AO49" s="641"/>
      <c r="AP49" s="641"/>
      <c r="AQ49" s="642"/>
      <c r="AR49" s="648"/>
      <c r="AS49" s="641"/>
      <c r="AT49" s="641"/>
      <c r="AU49" s="641"/>
      <c r="AV49" s="641"/>
      <c r="AW49" s="641"/>
      <c r="AX49" s="642"/>
      <c r="AY49" s="1883">
        <f t="shared" si="4"/>
        <v>0</v>
      </c>
      <c r="AZ49" s="1911"/>
      <c r="BA49" s="1911"/>
      <c r="BB49" s="1912">
        <f t="shared" si="5"/>
        <v>0</v>
      </c>
      <c r="BC49" s="1912"/>
      <c r="BD49" s="1912"/>
      <c r="BE49" s="1916"/>
      <c r="BF49" s="1917"/>
      <c r="BG49" s="1918"/>
      <c r="BH49" s="1925"/>
      <c r="BI49" s="1926"/>
      <c r="BJ49" s="1927"/>
      <c r="BK49" s="1722"/>
      <c r="BL49" s="1723"/>
      <c r="BM49" s="1723"/>
      <c r="BN49" s="1890"/>
      <c r="BO49" s="639"/>
    </row>
    <row r="50" spans="2:85" ht="21" customHeight="1" thickBot="1">
      <c r="B50" s="1839"/>
      <c r="C50" s="1839"/>
      <c r="D50" s="1945"/>
      <c r="E50" s="1946"/>
      <c r="F50" s="1946"/>
      <c r="G50" s="1946"/>
      <c r="H50" s="1946"/>
      <c r="I50" s="1946"/>
      <c r="J50" s="1946"/>
      <c r="K50" s="1946"/>
      <c r="L50" s="1946"/>
      <c r="M50" s="1946"/>
      <c r="N50" s="1946"/>
      <c r="O50" s="1946"/>
      <c r="P50" s="1947"/>
      <c r="Q50" s="1948"/>
      <c r="R50" s="1948"/>
      <c r="S50" s="1948"/>
      <c r="T50" s="1948"/>
      <c r="U50" s="1948"/>
      <c r="V50" s="1949"/>
      <c r="W50" s="649"/>
      <c r="X50" s="650"/>
      <c r="Y50" s="650"/>
      <c r="Z50" s="650"/>
      <c r="AA50" s="650"/>
      <c r="AB50" s="650"/>
      <c r="AC50" s="651"/>
      <c r="AD50" s="649"/>
      <c r="AE50" s="650"/>
      <c r="AF50" s="650"/>
      <c r="AG50" s="650"/>
      <c r="AH50" s="650"/>
      <c r="AI50" s="650"/>
      <c r="AJ50" s="651"/>
      <c r="AK50" s="649"/>
      <c r="AL50" s="650"/>
      <c r="AM50" s="650"/>
      <c r="AN50" s="650"/>
      <c r="AO50" s="650"/>
      <c r="AP50" s="650"/>
      <c r="AQ50" s="651"/>
      <c r="AR50" s="652"/>
      <c r="AS50" s="650"/>
      <c r="AT50" s="650"/>
      <c r="AU50" s="650"/>
      <c r="AV50" s="650"/>
      <c r="AW50" s="650"/>
      <c r="AX50" s="651"/>
      <c r="AY50" s="1950">
        <f t="shared" si="4"/>
        <v>0</v>
      </c>
      <c r="AZ50" s="1951"/>
      <c r="BA50" s="1951"/>
      <c r="BB50" s="1952">
        <f t="shared" si="5"/>
        <v>0</v>
      </c>
      <c r="BC50" s="1952"/>
      <c r="BD50" s="1952"/>
      <c r="BE50" s="1919"/>
      <c r="BF50" s="1920"/>
      <c r="BG50" s="1921"/>
      <c r="BH50" s="1928"/>
      <c r="BI50" s="1929"/>
      <c r="BJ50" s="1930"/>
      <c r="BK50" s="1936"/>
      <c r="BL50" s="1937"/>
      <c r="BM50" s="1937"/>
      <c r="BN50" s="1938"/>
      <c r="BO50" s="639"/>
    </row>
    <row r="51" spans="2:85" ht="21" customHeight="1">
      <c r="B51" s="1839"/>
      <c r="C51" s="1978" t="s">
        <v>589</v>
      </c>
      <c r="D51" s="1860" t="s">
        <v>701</v>
      </c>
      <c r="E51" s="1906"/>
      <c r="F51" s="1906"/>
      <c r="G51" s="1906"/>
      <c r="H51" s="1906"/>
      <c r="I51" s="1906"/>
      <c r="J51" s="1906"/>
      <c r="K51" s="1906"/>
      <c r="L51" s="1906"/>
      <c r="M51" s="1906"/>
      <c r="N51" s="1906"/>
      <c r="O51" s="1906"/>
      <c r="P51" s="1862"/>
      <c r="Q51" s="1863"/>
      <c r="R51" s="1863"/>
      <c r="S51" s="1863"/>
      <c r="T51" s="1863"/>
      <c r="U51" s="1863"/>
      <c r="V51" s="1864"/>
      <c r="W51" s="653"/>
      <c r="X51" s="654">
        <v>7</v>
      </c>
      <c r="Y51" s="654">
        <v>7</v>
      </c>
      <c r="Z51" s="654"/>
      <c r="AA51" s="654">
        <v>7</v>
      </c>
      <c r="AB51" s="654"/>
      <c r="AC51" s="655">
        <v>7</v>
      </c>
      <c r="AD51" s="653"/>
      <c r="AE51" s="654">
        <v>7</v>
      </c>
      <c r="AF51" s="654">
        <v>7</v>
      </c>
      <c r="AG51" s="654"/>
      <c r="AH51" s="654">
        <v>7</v>
      </c>
      <c r="AI51" s="654"/>
      <c r="AJ51" s="655">
        <v>7</v>
      </c>
      <c r="AK51" s="653"/>
      <c r="AL51" s="654">
        <v>7</v>
      </c>
      <c r="AM51" s="654">
        <v>7</v>
      </c>
      <c r="AN51" s="654"/>
      <c r="AO51" s="654">
        <v>7</v>
      </c>
      <c r="AP51" s="654"/>
      <c r="AQ51" s="655">
        <v>7</v>
      </c>
      <c r="AR51" s="653"/>
      <c r="AS51" s="654">
        <v>7</v>
      </c>
      <c r="AT51" s="654">
        <v>7</v>
      </c>
      <c r="AU51" s="654"/>
      <c r="AV51" s="654"/>
      <c r="AW51" s="654"/>
      <c r="AX51" s="655">
        <v>7</v>
      </c>
      <c r="AY51" s="1939">
        <f t="shared" si="4"/>
        <v>105</v>
      </c>
      <c r="AZ51" s="1940"/>
      <c r="BA51" s="1940"/>
      <c r="BB51" s="1941">
        <f t="shared" si="5"/>
        <v>26.25</v>
      </c>
      <c r="BC51" s="1941"/>
      <c r="BD51" s="1941"/>
      <c r="BE51" s="1916">
        <f>ROUNDDOWN(SUM(BB51:BD57)/AY60,1)</f>
        <v>4.2</v>
      </c>
      <c r="BF51" s="1917"/>
      <c r="BG51" s="1918"/>
      <c r="BH51" s="1942">
        <f>ROUNDDOWN(SUM(BB51:BD57)/40,1)</f>
        <v>3.3</v>
      </c>
      <c r="BI51" s="1943"/>
      <c r="BJ51" s="1944"/>
      <c r="BK51" s="1931"/>
      <c r="BL51" s="1932"/>
      <c r="BM51" s="1932"/>
      <c r="BN51" s="1933"/>
      <c r="BO51" s="639"/>
    </row>
    <row r="52" spans="2:85" ht="21" customHeight="1">
      <c r="B52" s="1839"/>
      <c r="C52" s="1979"/>
      <c r="D52" s="1877" t="s">
        <v>702</v>
      </c>
      <c r="E52" s="1910"/>
      <c r="F52" s="1910"/>
      <c r="G52" s="1910"/>
      <c r="H52" s="1910"/>
      <c r="I52" s="1910"/>
      <c r="J52" s="1910"/>
      <c r="K52" s="1910"/>
      <c r="L52" s="1910"/>
      <c r="M52" s="1910"/>
      <c r="N52" s="1910"/>
      <c r="O52" s="1910"/>
      <c r="P52" s="1879"/>
      <c r="Q52" s="1880"/>
      <c r="R52" s="1880"/>
      <c r="S52" s="1880"/>
      <c r="T52" s="1880"/>
      <c r="U52" s="1880"/>
      <c r="V52" s="1881"/>
      <c r="W52" s="640"/>
      <c r="X52" s="641">
        <v>7</v>
      </c>
      <c r="Y52" s="641">
        <v>7</v>
      </c>
      <c r="Z52" s="641"/>
      <c r="AA52" s="641">
        <v>7</v>
      </c>
      <c r="AB52" s="641"/>
      <c r="AC52" s="642">
        <v>7</v>
      </c>
      <c r="AD52" s="640"/>
      <c r="AE52" s="641">
        <v>7</v>
      </c>
      <c r="AF52" s="641">
        <v>7</v>
      </c>
      <c r="AG52" s="641"/>
      <c r="AH52" s="641">
        <v>7</v>
      </c>
      <c r="AI52" s="641"/>
      <c r="AJ52" s="642">
        <v>7</v>
      </c>
      <c r="AK52" s="640"/>
      <c r="AL52" s="641">
        <v>7</v>
      </c>
      <c r="AM52" s="641">
        <v>7</v>
      </c>
      <c r="AN52" s="641"/>
      <c r="AO52" s="641"/>
      <c r="AP52" s="641"/>
      <c r="AQ52" s="642">
        <v>7</v>
      </c>
      <c r="AR52" s="640"/>
      <c r="AS52" s="641"/>
      <c r="AT52" s="641">
        <v>7</v>
      </c>
      <c r="AU52" s="641"/>
      <c r="AV52" s="641"/>
      <c r="AW52" s="641"/>
      <c r="AX52" s="642">
        <v>7</v>
      </c>
      <c r="AY52" s="1883">
        <f t="shared" si="4"/>
        <v>91</v>
      </c>
      <c r="AZ52" s="1911"/>
      <c r="BA52" s="1911"/>
      <c r="BB52" s="1912">
        <f t="shared" si="5"/>
        <v>22.75</v>
      </c>
      <c r="BC52" s="1912"/>
      <c r="BD52" s="1912"/>
      <c r="BE52" s="1916"/>
      <c r="BF52" s="1917"/>
      <c r="BG52" s="1918"/>
      <c r="BH52" s="1942"/>
      <c r="BI52" s="1943"/>
      <c r="BJ52" s="1944"/>
      <c r="BK52" s="1934"/>
      <c r="BL52" s="1934"/>
      <c r="BM52" s="1934"/>
      <c r="BN52" s="1935"/>
      <c r="BO52" s="639"/>
    </row>
    <row r="53" spans="2:85" ht="21" customHeight="1">
      <c r="B53" s="1839"/>
      <c r="C53" s="1979"/>
      <c r="D53" s="1877" t="s">
        <v>703</v>
      </c>
      <c r="E53" s="1910"/>
      <c r="F53" s="1910"/>
      <c r="G53" s="1910"/>
      <c r="H53" s="1910"/>
      <c r="I53" s="1910"/>
      <c r="J53" s="1910"/>
      <c r="K53" s="1910"/>
      <c r="L53" s="1910"/>
      <c r="M53" s="1910"/>
      <c r="N53" s="1910"/>
      <c r="O53" s="1910"/>
      <c r="P53" s="1879"/>
      <c r="Q53" s="1880"/>
      <c r="R53" s="1880"/>
      <c r="S53" s="1880"/>
      <c r="T53" s="1880"/>
      <c r="U53" s="1880"/>
      <c r="V53" s="1881"/>
      <c r="W53" s="640">
        <v>7</v>
      </c>
      <c r="X53" s="641"/>
      <c r="Y53" s="641">
        <v>7</v>
      </c>
      <c r="Z53" s="641">
        <v>7</v>
      </c>
      <c r="AA53" s="641">
        <v>7</v>
      </c>
      <c r="AB53" s="641">
        <v>7</v>
      </c>
      <c r="AC53" s="642"/>
      <c r="AD53" s="640">
        <v>7</v>
      </c>
      <c r="AE53" s="641"/>
      <c r="AF53" s="641">
        <v>7</v>
      </c>
      <c r="AG53" s="641">
        <v>7</v>
      </c>
      <c r="AH53" s="641">
        <v>7</v>
      </c>
      <c r="AI53" s="641">
        <v>7</v>
      </c>
      <c r="AJ53" s="642"/>
      <c r="AK53" s="640">
        <v>7</v>
      </c>
      <c r="AL53" s="641"/>
      <c r="AM53" s="641">
        <v>7</v>
      </c>
      <c r="AN53" s="641">
        <v>7</v>
      </c>
      <c r="AO53" s="641"/>
      <c r="AP53" s="641">
        <v>7</v>
      </c>
      <c r="AQ53" s="642"/>
      <c r="AR53" s="640">
        <v>7</v>
      </c>
      <c r="AS53" s="641"/>
      <c r="AT53" s="641">
        <v>7</v>
      </c>
      <c r="AU53" s="641"/>
      <c r="AV53" s="641">
        <v>7</v>
      </c>
      <c r="AW53" s="641"/>
      <c r="AX53" s="642"/>
      <c r="AY53" s="1883">
        <f t="shared" si="4"/>
        <v>119</v>
      </c>
      <c r="AZ53" s="1911"/>
      <c r="BA53" s="1911"/>
      <c r="BB53" s="1912">
        <f t="shared" si="5"/>
        <v>29.75</v>
      </c>
      <c r="BC53" s="1912"/>
      <c r="BD53" s="1912"/>
      <c r="BE53" s="1916"/>
      <c r="BF53" s="1917"/>
      <c r="BG53" s="1918"/>
      <c r="BH53" s="1942"/>
      <c r="BI53" s="1943"/>
      <c r="BJ53" s="1944"/>
      <c r="BK53" s="1934"/>
      <c r="BL53" s="1934"/>
      <c r="BM53" s="1934"/>
      <c r="BN53" s="1935"/>
      <c r="BO53" s="639"/>
    </row>
    <row r="54" spans="2:85" ht="21" customHeight="1">
      <c r="B54" s="1839"/>
      <c r="C54" s="1979"/>
      <c r="D54" s="1877" t="s">
        <v>704</v>
      </c>
      <c r="E54" s="1910"/>
      <c r="F54" s="1910"/>
      <c r="G54" s="1910"/>
      <c r="H54" s="1910"/>
      <c r="I54" s="1910"/>
      <c r="J54" s="1910"/>
      <c r="K54" s="1910"/>
      <c r="L54" s="1910"/>
      <c r="M54" s="1910"/>
      <c r="N54" s="1910"/>
      <c r="O54" s="1910"/>
      <c r="P54" s="1879"/>
      <c r="Q54" s="1880"/>
      <c r="R54" s="1880"/>
      <c r="S54" s="1880"/>
      <c r="T54" s="1880"/>
      <c r="U54" s="1880"/>
      <c r="V54" s="1881"/>
      <c r="W54" s="640">
        <v>7</v>
      </c>
      <c r="X54" s="641"/>
      <c r="Y54" s="641"/>
      <c r="Z54" s="641">
        <v>7</v>
      </c>
      <c r="AA54" s="641">
        <v>7</v>
      </c>
      <c r="AB54" s="641">
        <v>7</v>
      </c>
      <c r="AC54" s="642"/>
      <c r="AD54" s="640">
        <v>7</v>
      </c>
      <c r="AE54" s="641"/>
      <c r="AF54" s="641"/>
      <c r="AG54" s="641">
        <v>7</v>
      </c>
      <c r="AH54" s="641">
        <v>7</v>
      </c>
      <c r="AI54" s="641">
        <v>7</v>
      </c>
      <c r="AJ54" s="642"/>
      <c r="AK54" s="640">
        <v>7</v>
      </c>
      <c r="AL54" s="641"/>
      <c r="AM54" s="641">
        <v>7</v>
      </c>
      <c r="AN54" s="641">
        <v>7</v>
      </c>
      <c r="AO54" s="641">
        <v>7</v>
      </c>
      <c r="AP54" s="641">
        <v>7</v>
      </c>
      <c r="AQ54" s="642"/>
      <c r="AR54" s="640">
        <v>7</v>
      </c>
      <c r="AS54" s="641"/>
      <c r="AT54" s="641">
        <v>7</v>
      </c>
      <c r="AU54" s="641"/>
      <c r="AV54" s="641">
        <v>7</v>
      </c>
      <c r="AW54" s="641"/>
      <c r="AX54" s="642"/>
      <c r="AY54" s="1883">
        <f t="shared" si="4"/>
        <v>112</v>
      </c>
      <c r="AZ54" s="1911"/>
      <c r="BA54" s="1911"/>
      <c r="BB54" s="1912">
        <f t="shared" si="5"/>
        <v>28</v>
      </c>
      <c r="BC54" s="1912"/>
      <c r="BD54" s="1912"/>
      <c r="BE54" s="1916"/>
      <c r="BF54" s="1917"/>
      <c r="BG54" s="1918"/>
      <c r="BH54" s="1942"/>
      <c r="BI54" s="1943"/>
      <c r="BJ54" s="1944"/>
      <c r="BK54" s="1934"/>
      <c r="BL54" s="1934"/>
      <c r="BM54" s="1934"/>
      <c r="BN54" s="1935"/>
    </row>
    <row r="55" spans="2:85" ht="21" customHeight="1">
      <c r="B55" s="1839"/>
      <c r="C55" s="1979"/>
      <c r="D55" s="1877" t="s">
        <v>705</v>
      </c>
      <c r="E55" s="1910"/>
      <c r="F55" s="1910"/>
      <c r="G55" s="1910"/>
      <c r="H55" s="1910"/>
      <c r="I55" s="1910"/>
      <c r="J55" s="1910"/>
      <c r="K55" s="1910"/>
      <c r="L55" s="1910"/>
      <c r="M55" s="1910"/>
      <c r="N55" s="1910"/>
      <c r="O55" s="1910"/>
      <c r="P55" s="1879"/>
      <c r="Q55" s="1880"/>
      <c r="R55" s="1880"/>
      <c r="S55" s="1880"/>
      <c r="T55" s="1880"/>
      <c r="U55" s="1880"/>
      <c r="V55" s="1881"/>
      <c r="W55" s="640">
        <v>7</v>
      </c>
      <c r="X55" s="641"/>
      <c r="Y55" s="641"/>
      <c r="Z55" s="641">
        <v>7</v>
      </c>
      <c r="AA55" s="641">
        <v>7</v>
      </c>
      <c r="AB55" s="641">
        <v>7</v>
      </c>
      <c r="AC55" s="642"/>
      <c r="AD55" s="640">
        <v>7</v>
      </c>
      <c r="AE55" s="641"/>
      <c r="AF55" s="641"/>
      <c r="AG55" s="641">
        <v>7</v>
      </c>
      <c r="AH55" s="641">
        <v>7</v>
      </c>
      <c r="AI55" s="641">
        <v>7</v>
      </c>
      <c r="AJ55" s="642"/>
      <c r="AK55" s="640">
        <v>7</v>
      </c>
      <c r="AL55" s="641"/>
      <c r="AM55" s="641">
        <v>7</v>
      </c>
      <c r="AN55" s="641">
        <v>7</v>
      </c>
      <c r="AO55" s="641">
        <v>7</v>
      </c>
      <c r="AP55" s="641">
        <v>7</v>
      </c>
      <c r="AQ55" s="642"/>
      <c r="AR55" s="640">
        <v>7</v>
      </c>
      <c r="AS55" s="641"/>
      <c r="AT55" s="641">
        <v>7</v>
      </c>
      <c r="AU55" s="641"/>
      <c r="AV55" s="641">
        <v>7</v>
      </c>
      <c r="AW55" s="641"/>
      <c r="AX55" s="642"/>
      <c r="AY55" s="1883">
        <f t="shared" si="4"/>
        <v>112</v>
      </c>
      <c r="AZ55" s="1911"/>
      <c r="BA55" s="1911"/>
      <c r="BB55" s="1912">
        <f t="shared" si="5"/>
        <v>28</v>
      </c>
      <c r="BC55" s="1912"/>
      <c r="BD55" s="1912"/>
      <c r="BE55" s="1916"/>
      <c r="BF55" s="1917"/>
      <c r="BG55" s="1918"/>
      <c r="BH55" s="1942"/>
      <c r="BI55" s="1943"/>
      <c r="BJ55" s="1944"/>
      <c r="BK55" s="1934"/>
      <c r="BL55" s="1934"/>
      <c r="BM55" s="1934"/>
      <c r="BN55" s="1935"/>
      <c r="CE55" s="518"/>
      <c r="CF55" s="518"/>
      <c r="CG55" s="518"/>
    </row>
    <row r="56" spans="2:85" ht="21" customHeight="1">
      <c r="B56" s="1839"/>
      <c r="C56" s="1979"/>
      <c r="D56" s="1877"/>
      <c r="E56" s="1910"/>
      <c r="F56" s="1910"/>
      <c r="G56" s="1910"/>
      <c r="H56" s="1910"/>
      <c r="I56" s="1910"/>
      <c r="J56" s="1910"/>
      <c r="K56" s="1910"/>
      <c r="L56" s="1910"/>
      <c r="M56" s="1910"/>
      <c r="N56" s="1910"/>
      <c r="O56" s="1910"/>
      <c r="P56" s="1879"/>
      <c r="Q56" s="1880"/>
      <c r="R56" s="1880"/>
      <c r="S56" s="1880"/>
      <c r="T56" s="1880"/>
      <c r="U56" s="1880"/>
      <c r="V56" s="1881"/>
      <c r="W56" s="640"/>
      <c r="X56" s="641"/>
      <c r="Y56" s="641"/>
      <c r="Z56" s="641"/>
      <c r="AA56" s="641"/>
      <c r="AB56" s="641"/>
      <c r="AC56" s="642"/>
      <c r="AD56" s="640"/>
      <c r="AE56" s="641"/>
      <c r="AF56" s="641"/>
      <c r="AG56" s="641"/>
      <c r="AH56" s="641"/>
      <c r="AI56" s="641"/>
      <c r="AJ56" s="642"/>
      <c r="AK56" s="640"/>
      <c r="AL56" s="641"/>
      <c r="AM56" s="641"/>
      <c r="AN56" s="641"/>
      <c r="AO56" s="641"/>
      <c r="AP56" s="641"/>
      <c r="AQ56" s="642"/>
      <c r="AR56" s="640"/>
      <c r="AS56" s="641"/>
      <c r="AT56" s="641"/>
      <c r="AU56" s="641"/>
      <c r="AV56" s="641"/>
      <c r="AW56" s="641"/>
      <c r="AX56" s="642"/>
      <c r="AY56" s="1883">
        <f t="shared" si="4"/>
        <v>0</v>
      </c>
      <c r="AZ56" s="1911"/>
      <c r="BA56" s="1911"/>
      <c r="BB56" s="1912">
        <f t="shared" si="5"/>
        <v>0</v>
      </c>
      <c r="BC56" s="1912"/>
      <c r="BD56" s="1912"/>
      <c r="BE56" s="1916"/>
      <c r="BF56" s="1917"/>
      <c r="BG56" s="1918"/>
      <c r="BH56" s="1942"/>
      <c r="BI56" s="1943"/>
      <c r="BJ56" s="1944"/>
      <c r="BK56" s="1934"/>
      <c r="BL56" s="1934"/>
      <c r="BM56" s="1934"/>
      <c r="BN56" s="1935"/>
      <c r="CE56" s="518"/>
      <c r="CF56" s="518"/>
      <c r="CG56" s="518"/>
    </row>
    <row r="57" spans="2:85" ht="21" customHeight="1" thickBot="1">
      <c r="B57" s="1839"/>
      <c r="C57" s="1980"/>
      <c r="D57" s="1970"/>
      <c r="E57" s="1971"/>
      <c r="F57" s="1971"/>
      <c r="G57" s="1971"/>
      <c r="H57" s="1971"/>
      <c r="I57" s="1971"/>
      <c r="J57" s="1972"/>
      <c r="K57" s="1972"/>
      <c r="L57" s="1972"/>
      <c r="M57" s="1972"/>
      <c r="N57" s="1972"/>
      <c r="O57" s="1972"/>
      <c r="P57" s="1973"/>
      <c r="Q57" s="1974"/>
      <c r="R57" s="1974"/>
      <c r="S57" s="1974"/>
      <c r="T57" s="1974"/>
      <c r="U57" s="1974"/>
      <c r="V57" s="1975"/>
      <c r="W57" s="649"/>
      <c r="X57" s="650"/>
      <c r="Y57" s="650"/>
      <c r="Z57" s="650"/>
      <c r="AA57" s="650"/>
      <c r="AB57" s="650"/>
      <c r="AC57" s="651"/>
      <c r="AD57" s="649"/>
      <c r="AE57" s="650"/>
      <c r="AF57" s="650"/>
      <c r="AG57" s="650"/>
      <c r="AH57" s="650"/>
      <c r="AI57" s="650"/>
      <c r="AJ57" s="651"/>
      <c r="AK57" s="649"/>
      <c r="AL57" s="650"/>
      <c r="AM57" s="650"/>
      <c r="AN57" s="650"/>
      <c r="AO57" s="650"/>
      <c r="AP57" s="650"/>
      <c r="AQ57" s="651"/>
      <c r="AR57" s="649"/>
      <c r="AS57" s="650"/>
      <c r="AT57" s="650"/>
      <c r="AU57" s="650"/>
      <c r="AV57" s="650"/>
      <c r="AW57" s="650"/>
      <c r="AX57" s="651"/>
      <c r="AY57" s="1895">
        <f>SUM(W57:AX57)</f>
        <v>0</v>
      </c>
      <c r="AZ57" s="1976"/>
      <c r="BA57" s="1976"/>
      <c r="BB57" s="1977">
        <f t="shared" si="5"/>
        <v>0</v>
      </c>
      <c r="BC57" s="1977"/>
      <c r="BD57" s="1977"/>
      <c r="BE57" s="1916"/>
      <c r="BF57" s="1917"/>
      <c r="BG57" s="1918"/>
      <c r="BH57" s="1942"/>
      <c r="BI57" s="1943"/>
      <c r="BJ57" s="1944"/>
      <c r="BK57" s="1965"/>
      <c r="BL57" s="1965"/>
      <c r="BM57" s="1965"/>
      <c r="BN57" s="1966"/>
    </row>
    <row r="58" spans="2:85" ht="21" customHeight="1" thickBot="1">
      <c r="B58" s="1839"/>
      <c r="C58" s="1953" t="s">
        <v>687</v>
      </c>
      <c r="D58" s="1954"/>
      <c r="E58" s="1954"/>
      <c r="F58" s="1954"/>
      <c r="G58" s="1954"/>
      <c r="H58" s="1954"/>
      <c r="I58" s="1954"/>
      <c r="J58" s="1954"/>
      <c r="K58" s="1954"/>
      <c r="L58" s="1954"/>
      <c r="M58" s="1954"/>
      <c r="N58" s="1954"/>
      <c r="O58" s="1954"/>
      <c r="P58" s="1954"/>
      <c r="Q58" s="1954"/>
      <c r="R58" s="1954"/>
      <c r="S58" s="1954"/>
      <c r="T58" s="1954"/>
      <c r="U58" s="1954"/>
      <c r="V58" s="1955"/>
      <c r="W58" s="657">
        <f t="shared" ref="W58:AX58" si="6">SUM(W43:W57)</f>
        <v>29</v>
      </c>
      <c r="X58" s="658">
        <f t="shared" si="6"/>
        <v>22</v>
      </c>
      <c r="Y58" s="658">
        <f t="shared" si="6"/>
        <v>35</v>
      </c>
      <c r="Z58" s="658">
        <f t="shared" si="6"/>
        <v>29</v>
      </c>
      <c r="AA58" s="658">
        <f t="shared" si="6"/>
        <v>57</v>
      </c>
      <c r="AB58" s="658">
        <f t="shared" si="6"/>
        <v>23</v>
      </c>
      <c r="AC58" s="659">
        <f t="shared" si="6"/>
        <v>22</v>
      </c>
      <c r="AD58" s="657">
        <f t="shared" si="6"/>
        <v>31</v>
      </c>
      <c r="AE58" s="658">
        <f t="shared" si="6"/>
        <v>30</v>
      </c>
      <c r="AF58" s="658">
        <f t="shared" si="6"/>
        <v>43</v>
      </c>
      <c r="AG58" s="658">
        <f t="shared" si="6"/>
        <v>29</v>
      </c>
      <c r="AH58" s="658">
        <f t="shared" si="6"/>
        <v>57</v>
      </c>
      <c r="AI58" s="658">
        <f t="shared" si="6"/>
        <v>23</v>
      </c>
      <c r="AJ58" s="659">
        <f t="shared" si="6"/>
        <v>22</v>
      </c>
      <c r="AK58" s="657">
        <f t="shared" si="6"/>
        <v>31</v>
      </c>
      <c r="AL58" s="658">
        <f t="shared" si="6"/>
        <v>30</v>
      </c>
      <c r="AM58" s="658">
        <f t="shared" si="6"/>
        <v>57</v>
      </c>
      <c r="AN58" s="658">
        <f t="shared" si="6"/>
        <v>33</v>
      </c>
      <c r="AO58" s="658">
        <f t="shared" si="6"/>
        <v>43</v>
      </c>
      <c r="AP58" s="658">
        <f t="shared" si="6"/>
        <v>27</v>
      </c>
      <c r="AQ58" s="659">
        <f t="shared" si="6"/>
        <v>22</v>
      </c>
      <c r="AR58" s="657">
        <f t="shared" si="6"/>
        <v>31</v>
      </c>
      <c r="AS58" s="658">
        <f t="shared" si="6"/>
        <v>23</v>
      </c>
      <c r="AT58" s="658">
        <f t="shared" si="6"/>
        <v>35</v>
      </c>
      <c r="AU58" s="658">
        <f t="shared" si="6"/>
        <v>8</v>
      </c>
      <c r="AV58" s="658">
        <f t="shared" si="6"/>
        <v>43</v>
      </c>
      <c r="AW58" s="658">
        <f t="shared" si="6"/>
        <v>0</v>
      </c>
      <c r="AX58" s="659">
        <f t="shared" si="6"/>
        <v>36</v>
      </c>
      <c r="AY58" s="1848">
        <f>SUM(AY37:BA53)</f>
        <v>887</v>
      </c>
      <c r="AZ58" s="1956"/>
      <c r="BA58" s="1956"/>
      <c r="BB58" s="1957">
        <f>SUM($BB$43:$BD$57)</f>
        <v>217.75</v>
      </c>
      <c r="BC58" s="1957"/>
      <c r="BD58" s="1957"/>
      <c r="BE58" s="1967">
        <f>SUM(BE43:BG57)</f>
        <v>6.7</v>
      </c>
      <c r="BF58" s="1967"/>
      <c r="BG58" s="1967"/>
      <c r="BH58" s="1968">
        <f>SUM(BH43:BJ57)</f>
        <v>5.3</v>
      </c>
      <c r="BI58" s="1969"/>
      <c r="BJ58" s="1969"/>
      <c r="BK58" s="1963"/>
      <c r="BL58" s="1963"/>
      <c r="BM58" s="1963"/>
      <c r="BN58" s="1964"/>
    </row>
    <row r="59" spans="2:85" ht="21" customHeight="1" thickBot="1">
      <c r="B59" s="1840"/>
      <c r="C59" s="1953" t="s">
        <v>688</v>
      </c>
      <c r="D59" s="1954"/>
      <c r="E59" s="1954"/>
      <c r="F59" s="1954"/>
      <c r="G59" s="1954"/>
      <c r="H59" s="1954"/>
      <c r="I59" s="1954"/>
      <c r="J59" s="1954"/>
      <c r="K59" s="1954"/>
      <c r="L59" s="1954"/>
      <c r="M59" s="1954"/>
      <c r="N59" s="1954"/>
      <c r="O59" s="1954"/>
      <c r="P59" s="1954"/>
      <c r="Q59" s="1954"/>
      <c r="R59" s="1954"/>
      <c r="S59" s="1954"/>
      <c r="T59" s="1954"/>
      <c r="U59" s="1954"/>
      <c r="V59" s="1955"/>
      <c r="W59" s="660">
        <f t="shared" ref="W59:AM59" si="7">SUM(W37:W54)</f>
        <v>34</v>
      </c>
      <c r="X59" s="661">
        <f t="shared" si="7"/>
        <v>34</v>
      </c>
      <c r="Y59" s="661">
        <f t="shared" si="7"/>
        <v>47</v>
      </c>
      <c r="Z59" s="661">
        <f t="shared" si="7"/>
        <v>34</v>
      </c>
      <c r="AA59" s="661">
        <f t="shared" si="7"/>
        <v>62</v>
      </c>
      <c r="AB59" s="661">
        <f t="shared" si="7"/>
        <v>16</v>
      </c>
      <c r="AC59" s="662">
        <f t="shared" si="7"/>
        <v>22</v>
      </c>
      <c r="AD59" s="660">
        <f t="shared" si="7"/>
        <v>36</v>
      </c>
      <c r="AE59" s="661">
        <f t="shared" si="7"/>
        <v>42</v>
      </c>
      <c r="AF59" s="661">
        <f t="shared" si="7"/>
        <v>55</v>
      </c>
      <c r="AG59" s="661">
        <f t="shared" si="7"/>
        <v>34</v>
      </c>
      <c r="AH59" s="661">
        <f t="shared" si="7"/>
        <v>62</v>
      </c>
      <c r="AI59" s="661">
        <f t="shared" si="7"/>
        <v>16</v>
      </c>
      <c r="AJ59" s="662">
        <f t="shared" si="7"/>
        <v>22</v>
      </c>
      <c r="AK59" s="660">
        <f t="shared" si="7"/>
        <v>36</v>
      </c>
      <c r="AL59" s="661">
        <f t="shared" si="7"/>
        <v>42</v>
      </c>
      <c r="AM59" s="661">
        <f t="shared" si="7"/>
        <v>62</v>
      </c>
      <c r="AN59" s="661">
        <f>SUM(AN37:AN55)</f>
        <v>45</v>
      </c>
      <c r="AO59" s="661">
        <f t="shared" ref="AO59:AX59" si="8">SUM(AO37:AO54)</f>
        <v>48</v>
      </c>
      <c r="AP59" s="661">
        <f t="shared" si="8"/>
        <v>20</v>
      </c>
      <c r="AQ59" s="662">
        <f t="shared" si="8"/>
        <v>22</v>
      </c>
      <c r="AR59" s="660">
        <f t="shared" si="8"/>
        <v>36</v>
      </c>
      <c r="AS59" s="661">
        <f t="shared" si="8"/>
        <v>35</v>
      </c>
      <c r="AT59" s="661">
        <f t="shared" si="8"/>
        <v>40</v>
      </c>
      <c r="AU59" s="661">
        <f t="shared" si="8"/>
        <v>20</v>
      </c>
      <c r="AV59" s="661">
        <f t="shared" si="8"/>
        <v>48</v>
      </c>
      <c r="AW59" s="661">
        <f t="shared" si="8"/>
        <v>0</v>
      </c>
      <c r="AX59" s="662">
        <f t="shared" si="8"/>
        <v>36</v>
      </c>
      <c r="AY59" s="1848">
        <f>SUM(AY38:BA54)</f>
        <v>919</v>
      </c>
      <c r="AZ59" s="1956"/>
      <c r="BA59" s="1956"/>
      <c r="BB59" s="1957">
        <f>SUM($BB$37:$BD$57)</f>
        <v>277.75</v>
      </c>
      <c r="BC59" s="1957"/>
      <c r="BD59" s="1957"/>
      <c r="BE59" s="1958"/>
      <c r="BF59" s="1959"/>
      <c r="BG59" s="1960"/>
      <c r="BH59" s="1961"/>
      <c r="BI59" s="1962"/>
      <c r="BJ59" s="1962"/>
      <c r="BK59" s="1963"/>
      <c r="BL59" s="1963"/>
      <c r="BM59" s="1963"/>
      <c r="BN59" s="1964"/>
    </row>
    <row r="60" spans="2:85" ht="21" customHeight="1" thickBot="1">
      <c r="B60" s="663" t="s">
        <v>689</v>
      </c>
      <c r="C60" s="664"/>
      <c r="D60" s="665"/>
      <c r="E60" s="656"/>
      <c r="F60" s="656"/>
      <c r="G60" s="656"/>
      <c r="H60" s="656"/>
      <c r="I60" s="656"/>
      <c r="J60" s="656"/>
      <c r="K60" s="656"/>
      <c r="L60" s="656"/>
      <c r="M60" s="656"/>
      <c r="N60" s="656"/>
      <c r="O60" s="656"/>
      <c r="P60" s="656"/>
      <c r="Q60" s="656"/>
      <c r="R60" s="656"/>
      <c r="S60" s="656"/>
      <c r="T60" s="656"/>
      <c r="U60" s="656"/>
      <c r="V60" s="656"/>
      <c r="W60" s="624"/>
      <c r="X60" s="624"/>
      <c r="Y60" s="624"/>
      <c r="Z60" s="624"/>
      <c r="AA60" s="624"/>
      <c r="AB60" s="624"/>
      <c r="AC60" s="624"/>
      <c r="AD60" s="624"/>
      <c r="AE60" s="624"/>
      <c r="AF60" s="624"/>
      <c r="AG60" s="624"/>
      <c r="AH60" s="624"/>
      <c r="AI60" s="624"/>
      <c r="AJ60" s="624"/>
      <c r="AK60" s="624"/>
      <c r="AL60" s="624"/>
      <c r="AM60" s="624"/>
      <c r="AN60" s="624"/>
      <c r="AO60" s="624"/>
      <c r="AP60" s="624"/>
      <c r="AQ60" s="624"/>
      <c r="AR60" s="624"/>
      <c r="AS60" s="624"/>
      <c r="AT60" s="624"/>
      <c r="AU60" s="624"/>
      <c r="AV60" s="624"/>
      <c r="AW60" s="624"/>
      <c r="AX60" s="631"/>
      <c r="AY60" s="1981">
        <v>32</v>
      </c>
      <c r="AZ60" s="1845"/>
      <c r="BA60" s="1845"/>
      <c r="BB60" s="1845"/>
      <c r="BC60" s="1845"/>
      <c r="BD60" s="1845"/>
      <c r="BE60" s="1845"/>
      <c r="BF60" s="1845"/>
      <c r="BG60" s="1845"/>
      <c r="BH60" s="1845"/>
      <c r="BI60" s="1845"/>
      <c r="BJ60" s="1845"/>
      <c r="BK60" s="1845"/>
      <c r="BL60" s="1845"/>
      <c r="BM60" s="1845"/>
      <c r="BN60" s="1846"/>
    </row>
    <row r="61" spans="2:85" ht="21" customHeight="1">
      <c r="G61" s="184"/>
    </row>
    <row r="62" spans="2:85" ht="21" customHeight="1" thickBot="1">
      <c r="B62" s="534" t="s">
        <v>690</v>
      </c>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346"/>
      <c r="BB62" s="587"/>
      <c r="BC62" s="346"/>
      <c r="BD62" s="346"/>
      <c r="BE62" s="587"/>
      <c r="BF62" s="346"/>
      <c r="BG62" s="587"/>
      <c r="BH62" s="587"/>
      <c r="BI62" s="587"/>
      <c r="BJ62" s="587"/>
      <c r="BK62" s="587"/>
      <c r="BL62" s="587"/>
      <c r="BM62" s="587"/>
      <c r="BN62" s="587"/>
    </row>
    <row r="63" spans="2:85" ht="21" customHeight="1" thickBot="1">
      <c r="B63" s="1817"/>
      <c r="C63" s="629"/>
      <c r="D63" s="1819" t="s">
        <v>16</v>
      </c>
      <c r="E63" s="1819"/>
      <c r="F63" s="1819"/>
      <c r="G63" s="1819"/>
      <c r="H63" s="1819"/>
      <c r="I63" s="1820"/>
      <c r="J63" s="1822" t="s">
        <v>670</v>
      </c>
      <c r="K63" s="1823"/>
      <c r="L63" s="1823"/>
      <c r="M63" s="1823"/>
      <c r="N63" s="1823"/>
      <c r="O63" s="1824"/>
      <c r="P63" s="1828" t="s">
        <v>17</v>
      </c>
      <c r="Q63" s="1819"/>
      <c r="R63" s="1819"/>
      <c r="S63" s="1819"/>
      <c r="T63" s="1819"/>
      <c r="U63" s="1819"/>
      <c r="V63" s="1829"/>
      <c r="W63" s="1833" t="s">
        <v>671</v>
      </c>
      <c r="X63" s="1834"/>
      <c r="Y63" s="1834"/>
      <c r="Z63" s="1834"/>
      <c r="AA63" s="1834"/>
      <c r="AB63" s="1834"/>
      <c r="AC63" s="1835"/>
      <c r="AD63" s="1833" t="s">
        <v>672</v>
      </c>
      <c r="AE63" s="1834"/>
      <c r="AF63" s="1834"/>
      <c r="AG63" s="1834"/>
      <c r="AH63" s="1834"/>
      <c r="AI63" s="1834"/>
      <c r="AJ63" s="1835"/>
      <c r="AK63" s="1833" t="s">
        <v>673</v>
      </c>
      <c r="AL63" s="1834"/>
      <c r="AM63" s="1834"/>
      <c r="AN63" s="1834"/>
      <c r="AO63" s="1834"/>
      <c r="AP63" s="1834"/>
      <c r="AQ63" s="1835"/>
      <c r="AR63" s="1817" t="s">
        <v>674</v>
      </c>
      <c r="AS63" s="1819"/>
      <c r="AT63" s="1819"/>
      <c r="AU63" s="1819"/>
      <c r="AV63" s="1819"/>
      <c r="AW63" s="1819"/>
      <c r="AX63" s="1819"/>
      <c r="AY63" s="1982" t="s">
        <v>675</v>
      </c>
      <c r="AZ63" s="1983"/>
      <c r="BA63" s="1983"/>
      <c r="BB63" s="1983" t="s">
        <v>676</v>
      </c>
      <c r="BC63" s="1983"/>
      <c r="BD63" s="1983"/>
      <c r="BE63" s="1983" t="s">
        <v>678</v>
      </c>
      <c r="BF63" s="1983"/>
      <c r="BG63" s="1983"/>
      <c r="BH63" s="1983"/>
      <c r="BI63" s="1983"/>
      <c r="BJ63" s="1983"/>
      <c r="BK63" s="1834" t="s">
        <v>679</v>
      </c>
      <c r="BL63" s="1834"/>
      <c r="BM63" s="1834"/>
      <c r="BN63" s="1835"/>
    </row>
    <row r="64" spans="2:85" ht="21" customHeight="1" thickBot="1">
      <c r="B64" s="1818"/>
      <c r="C64" s="630"/>
      <c r="D64" s="1382"/>
      <c r="E64" s="1382"/>
      <c r="F64" s="1382"/>
      <c r="G64" s="1382"/>
      <c r="H64" s="1382"/>
      <c r="I64" s="1821"/>
      <c r="J64" s="1825"/>
      <c r="K64" s="1826"/>
      <c r="L64" s="1826"/>
      <c r="M64" s="1826"/>
      <c r="N64" s="1826"/>
      <c r="O64" s="1827"/>
      <c r="P64" s="1836"/>
      <c r="Q64" s="1382"/>
      <c r="R64" s="1382"/>
      <c r="S64" s="1382"/>
      <c r="T64" s="1382"/>
      <c r="U64" s="1382"/>
      <c r="V64" s="1837"/>
      <c r="W64" s="666" t="s">
        <v>532</v>
      </c>
      <c r="X64" s="667" t="s">
        <v>680</v>
      </c>
      <c r="Y64" s="667" t="s">
        <v>681</v>
      </c>
      <c r="Z64" s="667" t="s">
        <v>682</v>
      </c>
      <c r="AA64" s="667" t="s">
        <v>683</v>
      </c>
      <c r="AB64" s="667" t="s">
        <v>684</v>
      </c>
      <c r="AC64" s="668" t="s">
        <v>533</v>
      </c>
      <c r="AD64" s="666" t="s">
        <v>532</v>
      </c>
      <c r="AE64" s="667" t="s">
        <v>680</v>
      </c>
      <c r="AF64" s="667" t="s">
        <v>681</v>
      </c>
      <c r="AG64" s="667" t="s">
        <v>682</v>
      </c>
      <c r="AH64" s="667" t="s">
        <v>683</v>
      </c>
      <c r="AI64" s="667" t="s">
        <v>684</v>
      </c>
      <c r="AJ64" s="668" t="s">
        <v>533</v>
      </c>
      <c r="AK64" s="666" t="s">
        <v>532</v>
      </c>
      <c r="AL64" s="667" t="s">
        <v>680</v>
      </c>
      <c r="AM64" s="667" t="s">
        <v>681</v>
      </c>
      <c r="AN64" s="667" t="s">
        <v>682</v>
      </c>
      <c r="AO64" s="667" t="s">
        <v>683</v>
      </c>
      <c r="AP64" s="667" t="s">
        <v>684</v>
      </c>
      <c r="AQ64" s="668" t="s">
        <v>533</v>
      </c>
      <c r="AR64" s="669" t="s">
        <v>532</v>
      </c>
      <c r="AS64" s="670" t="s">
        <v>680</v>
      </c>
      <c r="AT64" s="670" t="s">
        <v>681</v>
      </c>
      <c r="AU64" s="670" t="s">
        <v>682</v>
      </c>
      <c r="AV64" s="670" t="s">
        <v>683</v>
      </c>
      <c r="AW64" s="670" t="s">
        <v>684</v>
      </c>
      <c r="AX64" s="671" t="s">
        <v>533</v>
      </c>
      <c r="AY64" s="1984"/>
      <c r="AZ64" s="1985"/>
      <c r="BA64" s="1985"/>
      <c r="BB64" s="1985"/>
      <c r="BC64" s="1985"/>
      <c r="BD64" s="1985"/>
      <c r="BE64" s="1985"/>
      <c r="BF64" s="1985"/>
      <c r="BG64" s="1985"/>
      <c r="BH64" s="1985"/>
      <c r="BI64" s="1985"/>
      <c r="BJ64" s="1985"/>
      <c r="BK64" s="1986"/>
      <c r="BL64" s="1986"/>
      <c r="BM64" s="1986"/>
      <c r="BN64" s="1987"/>
    </row>
    <row r="65" spans="2:66" ht="21" customHeight="1">
      <c r="B65" s="1839"/>
      <c r="C65" s="1904" t="s">
        <v>598</v>
      </c>
      <c r="D65" s="1905" t="s">
        <v>706</v>
      </c>
      <c r="E65" s="1906"/>
      <c r="F65" s="1906"/>
      <c r="G65" s="1906"/>
      <c r="H65" s="1906"/>
      <c r="I65" s="1906"/>
      <c r="J65" s="1906"/>
      <c r="K65" s="1906"/>
      <c r="L65" s="1906"/>
      <c r="M65" s="1906"/>
      <c r="N65" s="1906"/>
      <c r="O65" s="1906"/>
      <c r="P65" s="1988"/>
      <c r="Q65" s="1988"/>
      <c r="R65" s="1988"/>
      <c r="S65" s="1988"/>
      <c r="T65" s="1988"/>
      <c r="U65" s="1988"/>
      <c r="V65" s="1989"/>
      <c r="W65" s="646"/>
      <c r="X65" s="637">
        <v>7</v>
      </c>
      <c r="Y65" s="637">
        <v>7</v>
      </c>
      <c r="Z65" s="637"/>
      <c r="AA65" s="637">
        <v>7</v>
      </c>
      <c r="AB65" s="637">
        <v>7</v>
      </c>
      <c r="AC65" s="638"/>
      <c r="AD65" s="636"/>
      <c r="AE65" s="637">
        <v>7</v>
      </c>
      <c r="AF65" s="637">
        <v>7</v>
      </c>
      <c r="AG65" s="637"/>
      <c r="AH65" s="637">
        <v>7</v>
      </c>
      <c r="AI65" s="637">
        <v>7</v>
      </c>
      <c r="AJ65" s="638"/>
      <c r="AK65" s="636"/>
      <c r="AL65" s="637">
        <v>7</v>
      </c>
      <c r="AM65" s="637">
        <v>7</v>
      </c>
      <c r="AN65" s="637"/>
      <c r="AO65" s="637">
        <v>7</v>
      </c>
      <c r="AP65" s="637">
        <v>7</v>
      </c>
      <c r="AQ65" s="638"/>
      <c r="AR65" s="636"/>
      <c r="AS65" s="637">
        <v>7</v>
      </c>
      <c r="AT65" s="637">
        <v>7</v>
      </c>
      <c r="AU65" s="637"/>
      <c r="AV65" s="637">
        <v>7</v>
      </c>
      <c r="AW65" s="637"/>
      <c r="AX65" s="638"/>
      <c r="AY65" s="1990">
        <f t="shared" ref="AY65:AY72" si="9">SUM(W65:AX65)</f>
        <v>105</v>
      </c>
      <c r="AZ65" s="1940"/>
      <c r="BA65" s="1940"/>
      <c r="BB65" s="1941">
        <f>AY65/4</f>
        <v>26.25</v>
      </c>
      <c r="BC65" s="1941"/>
      <c r="BD65" s="1991"/>
      <c r="BE65" s="1992">
        <f>ROUNDDOWN(SUM($BB$65:$BD$72)/40,1)</f>
        <v>2.5</v>
      </c>
      <c r="BF65" s="1992"/>
      <c r="BG65" s="1992"/>
      <c r="BH65" s="1992"/>
      <c r="BI65" s="1992"/>
      <c r="BJ65" s="1992"/>
      <c r="BK65" s="1995"/>
      <c r="BL65" s="1995"/>
      <c r="BM65" s="1995"/>
      <c r="BN65" s="1996"/>
    </row>
    <row r="66" spans="2:66" ht="21" customHeight="1">
      <c r="B66" s="1839"/>
      <c r="C66" s="1839"/>
      <c r="D66" s="1909" t="s">
        <v>697</v>
      </c>
      <c r="E66" s="1910"/>
      <c r="F66" s="1910"/>
      <c r="G66" s="1910"/>
      <c r="H66" s="1910"/>
      <c r="I66" s="1910"/>
      <c r="J66" s="1910"/>
      <c r="K66" s="1910"/>
      <c r="L66" s="1910"/>
      <c r="M66" s="1910"/>
      <c r="N66" s="1910"/>
      <c r="O66" s="1910"/>
      <c r="P66" s="1997"/>
      <c r="Q66" s="1997"/>
      <c r="R66" s="1997"/>
      <c r="S66" s="1997"/>
      <c r="T66" s="1997"/>
      <c r="U66" s="1997"/>
      <c r="V66" s="1998"/>
      <c r="W66" s="648">
        <v>4</v>
      </c>
      <c r="X66" s="641"/>
      <c r="Y66" s="641">
        <v>7</v>
      </c>
      <c r="Z66" s="641"/>
      <c r="AA66" s="641"/>
      <c r="AB66" s="641">
        <v>1</v>
      </c>
      <c r="AC66" s="642">
        <v>4</v>
      </c>
      <c r="AD66" s="640">
        <v>4</v>
      </c>
      <c r="AE66" s="641"/>
      <c r="AF66" s="641">
        <v>7</v>
      </c>
      <c r="AG66" s="641"/>
      <c r="AH66" s="641"/>
      <c r="AI66" s="641">
        <v>1</v>
      </c>
      <c r="AJ66" s="642">
        <v>4</v>
      </c>
      <c r="AK66" s="640">
        <v>4</v>
      </c>
      <c r="AL66" s="641"/>
      <c r="AM66" s="641">
        <v>7</v>
      </c>
      <c r="AN66" s="641">
        <v>2</v>
      </c>
      <c r="AO66" s="641"/>
      <c r="AP66" s="641">
        <v>1</v>
      </c>
      <c r="AQ66" s="642">
        <v>4</v>
      </c>
      <c r="AR66" s="648">
        <v>4</v>
      </c>
      <c r="AS66" s="641"/>
      <c r="AT66" s="641">
        <v>7</v>
      </c>
      <c r="AU66" s="641"/>
      <c r="AV66" s="641"/>
      <c r="AW66" s="641"/>
      <c r="AX66" s="642"/>
      <c r="AY66" s="1999">
        <f t="shared" si="9"/>
        <v>61</v>
      </c>
      <c r="AZ66" s="1911"/>
      <c r="BA66" s="1911"/>
      <c r="BB66" s="1912">
        <f>AY66/4</f>
        <v>15.25</v>
      </c>
      <c r="BC66" s="1912"/>
      <c r="BD66" s="1884"/>
      <c r="BE66" s="1993"/>
      <c r="BF66" s="1993"/>
      <c r="BG66" s="1993"/>
      <c r="BH66" s="1993"/>
      <c r="BI66" s="1993"/>
      <c r="BJ66" s="1993"/>
      <c r="BK66" s="1934"/>
      <c r="BL66" s="1934"/>
      <c r="BM66" s="1934"/>
      <c r="BN66" s="1935"/>
    </row>
    <row r="67" spans="2:66" ht="21" customHeight="1">
      <c r="B67" s="1839"/>
      <c r="C67" s="1839"/>
      <c r="D67" s="1909" t="s">
        <v>701</v>
      </c>
      <c r="E67" s="1910"/>
      <c r="F67" s="1910"/>
      <c r="G67" s="1910"/>
      <c r="H67" s="1910"/>
      <c r="I67" s="1910"/>
      <c r="J67" s="1910"/>
      <c r="K67" s="1910"/>
      <c r="L67" s="1910"/>
      <c r="M67" s="1910"/>
      <c r="N67" s="1910"/>
      <c r="O67" s="1910"/>
      <c r="P67" s="1997"/>
      <c r="Q67" s="1997"/>
      <c r="R67" s="1997"/>
      <c r="S67" s="1997"/>
      <c r="T67" s="1997"/>
      <c r="U67" s="1997"/>
      <c r="V67" s="1998"/>
      <c r="W67" s="672"/>
      <c r="X67" s="654">
        <v>7</v>
      </c>
      <c r="Y67" s="654">
        <v>7</v>
      </c>
      <c r="Z67" s="654"/>
      <c r="AA67" s="654">
        <v>7</v>
      </c>
      <c r="AB67" s="654">
        <v>7</v>
      </c>
      <c r="AC67" s="655"/>
      <c r="AD67" s="653"/>
      <c r="AE67" s="654">
        <v>7</v>
      </c>
      <c r="AF67" s="654">
        <v>7</v>
      </c>
      <c r="AG67" s="654"/>
      <c r="AH67" s="654">
        <v>7</v>
      </c>
      <c r="AI67" s="654">
        <v>7</v>
      </c>
      <c r="AJ67" s="655"/>
      <c r="AK67" s="653"/>
      <c r="AL67" s="654">
        <v>7</v>
      </c>
      <c r="AM67" s="654">
        <v>7</v>
      </c>
      <c r="AN67" s="654"/>
      <c r="AO67" s="654">
        <v>7</v>
      </c>
      <c r="AP67" s="654">
        <v>7</v>
      </c>
      <c r="AQ67" s="655"/>
      <c r="AR67" s="653"/>
      <c r="AS67" s="654">
        <v>7</v>
      </c>
      <c r="AT67" s="654"/>
      <c r="AU67" s="654"/>
      <c r="AV67" s="654">
        <v>7</v>
      </c>
      <c r="AW67" s="654"/>
      <c r="AX67" s="655">
        <v>7</v>
      </c>
      <c r="AY67" s="1999">
        <f t="shared" si="9"/>
        <v>105</v>
      </c>
      <c r="AZ67" s="1911"/>
      <c r="BA67" s="1911"/>
      <c r="BB67" s="1912">
        <f t="shared" ref="BB67:BB72" si="10">AY67/4</f>
        <v>26.25</v>
      </c>
      <c r="BC67" s="1912"/>
      <c r="BD67" s="1884"/>
      <c r="BE67" s="1993"/>
      <c r="BF67" s="1993"/>
      <c r="BG67" s="1993"/>
      <c r="BH67" s="1993"/>
      <c r="BI67" s="1993"/>
      <c r="BJ67" s="1993"/>
      <c r="BK67" s="1934"/>
      <c r="BL67" s="1934"/>
      <c r="BM67" s="1934"/>
      <c r="BN67" s="1935"/>
    </row>
    <row r="68" spans="2:66" ht="21" customHeight="1">
      <c r="B68" s="1839"/>
      <c r="C68" s="1839"/>
      <c r="D68" s="1909" t="s">
        <v>702</v>
      </c>
      <c r="E68" s="1910"/>
      <c r="F68" s="1910"/>
      <c r="G68" s="1910"/>
      <c r="H68" s="1910"/>
      <c r="I68" s="1910"/>
      <c r="J68" s="1910"/>
      <c r="K68" s="1910"/>
      <c r="L68" s="1910"/>
      <c r="M68" s="1910"/>
      <c r="N68" s="1910"/>
      <c r="O68" s="1910"/>
      <c r="P68" s="1879"/>
      <c r="Q68" s="1880"/>
      <c r="R68" s="1880"/>
      <c r="S68" s="1880"/>
      <c r="T68" s="1880"/>
      <c r="U68" s="1880"/>
      <c r="V68" s="1881"/>
      <c r="W68" s="648"/>
      <c r="X68" s="641"/>
      <c r="Y68" s="641"/>
      <c r="Z68" s="654">
        <v>7</v>
      </c>
      <c r="AA68" s="654">
        <v>7</v>
      </c>
      <c r="AB68" s="641"/>
      <c r="AC68" s="642"/>
      <c r="AD68" s="640"/>
      <c r="AE68" s="641"/>
      <c r="AF68" s="641"/>
      <c r="AG68" s="654">
        <v>7</v>
      </c>
      <c r="AH68" s="654">
        <v>7</v>
      </c>
      <c r="AI68" s="641"/>
      <c r="AJ68" s="642"/>
      <c r="AK68" s="640"/>
      <c r="AL68" s="641"/>
      <c r="AM68" s="641"/>
      <c r="AN68" s="654">
        <v>7</v>
      </c>
      <c r="AO68" s="654">
        <v>7</v>
      </c>
      <c r="AP68" s="641"/>
      <c r="AQ68" s="642"/>
      <c r="AR68" s="648"/>
      <c r="AS68" s="641"/>
      <c r="AT68" s="641"/>
      <c r="AU68" s="654">
        <v>7</v>
      </c>
      <c r="AV68" s="641"/>
      <c r="AW68" s="641"/>
      <c r="AX68" s="642">
        <v>7</v>
      </c>
      <c r="AY68" s="1999">
        <f t="shared" si="9"/>
        <v>56</v>
      </c>
      <c r="AZ68" s="1911"/>
      <c r="BA68" s="1911"/>
      <c r="BB68" s="1912">
        <f t="shared" si="10"/>
        <v>14</v>
      </c>
      <c r="BC68" s="1912"/>
      <c r="BD68" s="1884"/>
      <c r="BE68" s="1993"/>
      <c r="BF68" s="1993"/>
      <c r="BG68" s="1993"/>
      <c r="BH68" s="1993"/>
      <c r="BI68" s="1993"/>
      <c r="BJ68" s="1993"/>
      <c r="BK68" s="1934"/>
      <c r="BL68" s="1934"/>
      <c r="BM68" s="1934"/>
      <c r="BN68" s="1935"/>
    </row>
    <row r="69" spans="2:66" ht="21" customHeight="1">
      <c r="B69" s="1839"/>
      <c r="C69" s="1839"/>
      <c r="D69" s="1909" t="s">
        <v>703</v>
      </c>
      <c r="E69" s="1910"/>
      <c r="F69" s="1910"/>
      <c r="G69" s="1910"/>
      <c r="H69" s="1910"/>
      <c r="I69" s="1910"/>
      <c r="J69" s="1910"/>
      <c r="K69" s="1910"/>
      <c r="L69" s="1910"/>
      <c r="M69" s="1910"/>
      <c r="N69" s="1910"/>
      <c r="O69" s="1910"/>
      <c r="P69" s="1997"/>
      <c r="Q69" s="1997"/>
      <c r="R69" s="1997"/>
      <c r="S69" s="1997"/>
      <c r="T69" s="1997"/>
      <c r="U69" s="1997"/>
      <c r="V69" s="1998"/>
      <c r="W69" s="672">
        <v>4</v>
      </c>
      <c r="X69" s="654">
        <v>7</v>
      </c>
      <c r="Y69" s="654">
        <v>7</v>
      </c>
      <c r="Z69" s="654"/>
      <c r="AA69" s="654">
        <v>7</v>
      </c>
      <c r="AB69" s="654">
        <v>7</v>
      </c>
      <c r="AC69" s="655"/>
      <c r="AD69" s="653"/>
      <c r="AE69" s="654">
        <v>7</v>
      </c>
      <c r="AF69" s="654"/>
      <c r="AG69" s="654"/>
      <c r="AH69" s="654">
        <v>7</v>
      </c>
      <c r="AI69" s="654">
        <v>7</v>
      </c>
      <c r="AJ69" s="655"/>
      <c r="AK69" s="653"/>
      <c r="AL69" s="654"/>
      <c r="AM69" s="654"/>
      <c r="AN69" s="654"/>
      <c r="AO69" s="654"/>
      <c r="AP69" s="654"/>
      <c r="AQ69" s="655"/>
      <c r="AR69" s="653"/>
      <c r="AS69" s="654">
        <v>7</v>
      </c>
      <c r="AT69" s="654"/>
      <c r="AU69" s="654"/>
      <c r="AV69" s="654">
        <v>7</v>
      </c>
      <c r="AW69" s="654"/>
      <c r="AX69" s="655">
        <v>7</v>
      </c>
      <c r="AY69" s="1999">
        <f t="shared" si="9"/>
        <v>74</v>
      </c>
      <c r="AZ69" s="1911"/>
      <c r="BA69" s="1911"/>
      <c r="BB69" s="1912">
        <f t="shared" si="10"/>
        <v>18.5</v>
      </c>
      <c r="BC69" s="1912"/>
      <c r="BD69" s="1884"/>
      <c r="BE69" s="1993"/>
      <c r="BF69" s="1993"/>
      <c r="BG69" s="1993"/>
      <c r="BH69" s="1993"/>
      <c r="BI69" s="1993"/>
      <c r="BJ69" s="1993"/>
      <c r="BK69" s="1934"/>
      <c r="BL69" s="1934"/>
      <c r="BM69" s="1934"/>
      <c r="BN69" s="1935"/>
    </row>
    <row r="70" spans="2:66" ht="21" customHeight="1">
      <c r="B70" s="1839"/>
      <c r="C70" s="1839"/>
      <c r="D70" s="1909"/>
      <c r="E70" s="1910"/>
      <c r="F70" s="1910"/>
      <c r="G70" s="1910"/>
      <c r="H70" s="1910"/>
      <c r="I70" s="1910"/>
      <c r="J70" s="1910"/>
      <c r="K70" s="1910"/>
      <c r="L70" s="1910"/>
      <c r="M70" s="1910"/>
      <c r="N70" s="1910"/>
      <c r="O70" s="1910"/>
      <c r="P70" s="1879"/>
      <c r="Q70" s="1880"/>
      <c r="R70" s="1880"/>
      <c r="S70" s="1880"/>
      <c r="T70" s="1880"/>
      <c r="U70" s="1880"/>
      <c r="V70" s="1881"/>
      <c r="W70" s="648"/>
      <c r="X70" s="641"/>
      <c r="Y70" s="641"/>
      <c r="Z70" s="641"/>
      <c r="AA70" s="641"/>
      <c r="AB70" s="641"/>
      <c r="AC70" s="673"/>
      <c r="AD70" s="640"/>
      <c r="AE70" s="641"/>
      <c r="AF70" s="641"/>
      <c r="AG70" s="641"/>
      <c r="AH70" s="641"/>
      <c r="AI70" s="641"/>
      <c r="AJ70" s="673"/>
      <c r="AK70" s="640"/>
      <c r="AL70" s="641"/>
      <c r="AM70" s="641"/>
      <c r="AN70" s="641"/>
      <c r="AO70" s="641"/>
      <c r="AP70" s="641"/>
      <c r="AQ70" s="673"/>
      <c r="AR70" s="640"/>
      <c r="AS70" s="641"/>
      <c r="AT70" s="641"/>
      <c r="AU70" s="641"/>
      <c r="AV70" s="641"/>
      <c r="AW70" s="641"/>
      <c r="AX70" s="673"/>
      <c r="AY70" s="1999">
        <f t="shared" si="9"/>
        <v>0</v>
      </c>
      <c r="AZ70" s="1911"/>
      <c r="BA70" s="1911"/>
      <c r="BB70" s="1912">
        <f t="shared" si="10"/>
        <v>0</v>
      </c>
      <c r="BC70" s="1912"/>
      <c r="BD70" s="1884"/>
      <c r="BE70" s="1993"/>
      <c r="BF70" s="1993"/>
      <c r="BG70" s="1993"/>
      <c r="BH70" s="1993"/>
      <c r="BI70" s="1993"/>
      <c r="BJ70" s="1993"/>
      <c r="BK70" s="1934"/>
      <c r="BL70" s="1934"/>
      <c r="BM70" s="1934"/>
      <c r="BN70" s="1935"/>
    </row>
    <row r="71" spans="2:66" ht="21" customHeight="1">
      <c r="B71" s="1839"/>
      <c r="C71" s="1839"/>
      <c r="D71" s="1909"/>
      <c r="E71" s="1910"/>
      <c r="F71" s="1910"/>
      <c r="G71" s="1910"/>
      <c r="H71" s="1910"/>
      <c r="I71" s="1910"/>
      <c r="J71" s="1910"/>
      <c r="K71" s="1910"/>
      <c r="L71" s="1910"/>
      <c r="M71" s="1910"/>
      <c r="N71" s="1910"/>
      <c r="O71" s="1910"/>
      <c r="P71" s="1879"/>
      <c r="Q71" s="1880"/>
      <c r="R71" s="1880"/>
      <c r="S71" s="1880"/>
      <c r="T71" s="1880"/>
      <c r="U71" s="1880"/>
      <c r="V71" s="1881"/>
      <c r="W71" s="648"/>
      <c r="X71" s="641"/>
      <c r="Y71" s="641"/>
      <c r="Z71" s="641"/>
      <c r="AA71" s="641"/>
      <c r="AB71" s="641"/>
      <c r="AC71" s="642"/>
      <c r="AD71" s="640"/>
      <c r="AE71" s="641"/>
      <c r="AF71" s="641"/>
      <c r="AG71" s="641"/>
      <c r="AH71" s="641"/>
      <c r="AI71" s="641"/>
      <c r="AJ71" s="642"/>
      <c r="AK71" s="640"/>
      <c r="AL71" s="641"/>
      <c r="AM71" s="641"/>
      <c r="AN71" s="641"/>
      <c r="AO71" s="641"/>
      <c r="AP71" s="641"/>
      <c r="AQ71" s="642"/>
      <c r="AR71" s="648"/>
      <c r="AS71" s="641"/>
      <c r="AT71" s="641"/>
      <c r="AU71" s="641"/>
      <c r="AV71" s="641"/>
      <c r="AW71" s="641"/>
      <c r="AX71" s="642"/>
      <c r="AY71" s="1999">
        <f t="shared" si="9"/>
        <v>0</v>
      </c>
      <c r="AZ71" s="1911"/>
      <c r="BA71" s="1911"/>
      <c r="BB71" s="1912">
        <f t="shared" si="10"/>
        <v>0</v>
      </c>
      <c r="BC71" s="1912"/>
      <c r="BD71" s="1884"/>
      <c r="BE71" s="1993"/>
      <c r="BF71" s="1993"/>
      <c r="BG71" s="1993"/>
      <c r="BH71" s="1993"/>
      <c r="BI71" s="1993"/>
      <c r="BJ71" s="1993"/>
      <c r="BK71" s="1934"/>
      <c r="BL71" s="1934"/>
      <c r="BM71" s="1934"/>
      <c r="BN71" s="1935"/>
    </row>
    <row r="72" spans="2:66" ht="21" customHeight="1" thickBot="1">
      <c r="B72" s="1839"/>
      <c r="C72" s="1839"/>
      <c r="D72" s="2008"/>
      <c r="E72" s="1972"/>
      <c r="F72" s="1972"/>
      <c r="G72" s="1972"/>
      <c r="H72" s="1972"/>
      <c r="I72" s="1972"/>
      <c r="J72" s="1972"/>
      <c r="K72" s="1972"/>
      <c r="L72" s="1972"/>
      <c r="M72" s="1972"/>
      <c r="N72" s="1972"/>
      <c r="O72" s="1972"/>
      <c r="P72" s="1973"/>
      <c r="Q72" s="1974"/>
      <c r="R72" s="1974"/>
      <c r="S72" s="1974"/>
      <c r="T72" s="1974"/>
      <c r="U72" s="1974"/>
      <c r="V72" s="1975"/>
      <c r="W72" s="652"/>
      <c r="X72" s="650"/>
      <c r="Y72" s="650"/>
      <c r="Z72" s="650"/>
      <c r="AA72" s="650"/>
      <c r="AB72" s="650"/>
      <c r="AC72" s="651"/>
      <c r="AD72" s="649"/>
      <c r="AE72" s="650"/>
      <c r="AF72" s="650"/>
      <c r="AG72" s="650"/>
      <c r="AH72" s="650"/>
      <c r="AI72" s="650"/>
      <c r="AJ72" s="651"/>
      <c r="AK72" s="649"/>
      <c r="AL72" s="650"/>
      <c r="AM72" s="650"/>
      <c r="AN72" s="650"/>
      <c r="AO72" s="650"/>
      <c r="AP72" s="650"/>
      <c r="AQ72" s="651"/>
      <c r="AR72" s="652"/>
      <c r="AS72" s="650"/>
      <c r="AT72" s="650"/>
      <c r="AU72" s="650"/>
      <c r="AV72" s="650"/>
      <c r="AW72" s="650"/>
      <c r="AX72" s="651"/>
      <c r="AY72" s="2009">
        <f t="shared" si="9"/>
        <v>0</v>
      </c>
      <c r="AZ72" s="1976"/>
      <c r="BA72" s="1976"/>
      <c r="BB72" s="1977">
        <f t="shared" si="10"/>
        <v>0</v>
      </c>
      <c r="BC72" s="1977"/>
      <c r="BD72" s="1896"/>
      <c r="BE72" s="1994"/>
      <c r="BF72" s="1994"/>
      <c r="BG72" s="1994"/>
      <c r="BH72" s="1994"/>
      <c r="BI72" s="1994"/>
      <c r="BJ72" s="1994"/>
      <c r="BK72" s="1965"/>
      <c r="BL72" s="1965"/>
      <c r="BM72" s="1965"/>
      <c r="BN72" s="1966"/>
    </row>
    <row r="73" spans="2:66" ht="21" customHeight="1" thickBot="1">
      <c r="B73" s="1839"/>
      <c r="C73" s="1953" t="s">
        <v>687</v>
      </c>
      <c r="D73" s="1954"/>
      <c r="E73" s="1954"/>
      <c r="F73" s="1954"/>
      <c r="G73" s="1954"/>
      <c r="H73" s="1954"/>
      <c r="I73" s="1954"/>
      <c r="J73" s="1954"/>
      <c r="K73" s="1954"/>
      <c r="L73" s="1954"/>
      <c r="M73" s="1954"/>
      <c r="N73" s="1954"/>
      <c r="O73" s="1954"/>
      <c r="P73" s="1954"/>
      <c r="Q73" s="1954"/>
      <c r="R73" s="1954"/>
      <c r="S73" s="1954"/>
      <c r="T73" s="1954"/>
      <c r="U73" s="1954"/>
      <c r="V73" s="1955"/>
      <c r="W73" s="657">
        <f t="shared" ref="W73:AX73" si="11">SUM(W65:W72)</f>
        <v>8</v>
      </c>
      <c r="X73" s="658">
        <f t="shared" si="11"/>
        <v>21</v>
      </c>
      <c r="Y73" s="658">
        <f t="shared" si="11"/>
        <v>28</v>
      </c>
      <c r="Z73" s="658">
        <f t="shared" si="11"/>
        <v>7</v>
      </c>
      <c r="AA73" s="658">
        <f t="shared" si="11"/>
        <v>28</v>
      </c>
      <c r="AB73" s="658">
        <f t="shared" si="11"/>
        <v>22</v>
      </c>
      <c r="AC73" s="659">
        <f t="shared" si="11"/>
        <v>4</v>
      </c>
      <c r="AD73" s="657">
        <f t="shared" si="11"/>
        <v>4</v>
      </c>
      <c r="AE73" s="658">
        <f t="shared" si="11"/>
        <v>21</v>
      </c>
      <c r="AF73" s="658">
        <f t="shared" si="11"/>
        <v>21</v>
      </c>
      <c r="AG73" s="658">
        <f t="shared" si="11"/>
        <v>7</v>
      </c>
      <c r="AH73" s="658">
        <f t="shared" si="11"/>
        <v>28</v>
      </c>
      <c r="AI73" s="658">
        <f t="shared" si="11"/>
        <v>22</v>
      </c>
      <c r="AJ73" s="659">
        <f t="shared" si="11"/>
        <v>4</v>
      </c>
      <c r="AK73" s="657">
        <f t="shared" si="11"/>
        <v>4</v>
      </c>
      <c r="AL73" s="658">
        <f t="shared" si="11"/>
        <v>14</v>
      </c>
      <c r="AM73" s="658">
        <f t="shared" si="11"/>
        <v>21</v>
      </c>
      <c r="AN73" s="658">
        <f t="shared" si="11"/>
        <v>9</v>
      </c>
      <c r="AO73" s="658">
        <f t="shared" si="11"/>
        <v>21</v>
      </c>
      <c r="AP73" s="658">
        <f t="shared" si="11"/>
        <v>15</v>
      </c>
      <c r="AQ73" s="659">
        <f t="shared" si="11"/>
        <v>4</v>
      </c>
      <c r="AR73" s="657">
        <f t="shared" si="11"/>
        <v>4</v>
      </c>
      <c r="AS73" s="658">
        <f t="shared" si="11"/>
        <v>21</v>
      </c>
      <c r="AT73" s="658">
        <f t="shared" si="11"/>
        <v>14</v>
      </c>
      <c r="AU73" s="658">
        <f t="shared" si="11"/>
        <v>7</v>
      </c>
      <c r="AV73" s="658">
        <f t="shared" si="11"/>
        <v>21</v>
      </c>
      <c r="AW73" s="658">
        <f t="shared" si="11"/>
        <v>0</v>
      </c>
      <c r="AX73" s="659">
        <f t="shared" si="11"/>
        <v>21</v>
      </c>
      <c r="AY73" s="2018">
        <f>SUM(AY65:BA72)</f>
        <v>401</v>
      </c>
      <c r="AZ73" s="2019"/>
      <c r="BA73" s="2019"/>
      <c r="BB73" s="2020">
        <f>SUM($BB$65:$BD$72)</f>
        <v>100.25</v>
      </c>
      <c r="BC73" s="2020"/>
      <c r="BD73" s="2021"/>
      <c r="BE73" s="2022">
        <f>SUM(BE65)</f>
        <v>2.5</v>
      </c>
      <c r="BF73" s="2023"/>
      <c r="BG73" s="2023"/>
      <c r="BH73" s="2023"/>
      <c r="BI73" s="2023"/>
      <c r="BJ73" s="2024"/>
      <c r="BK73" s="2025"/>
      <c r="BL73" s="2025"/>
      <c r="BM73" s="2025"/>
      <c r="BN73" s="2026"/>
    </row>
    <row r="74" spans="2:66" ht="21" customHeight="1" thickBot="1">
      <c r="B74" s="663" t="s">
        <v>689</v>
      </c>
      <c r="C74" s="664"/>
      <c r="D74" s="665"/>
      <c r="E74" s="656"/>
      <c r="F74" s="656"/>
      <c r="G74" s="656"/>
      <c r="H74" s="656"/>
      <c r="I74" s="656"/>
      <c r="J74" s="656"/>
      <c r="K74" s="656"/>
      <c r="L74" s="656"/>
      <c r="M74" s="656"/>
      <c r="N74" s="656"/>
      <c r="O74" s="656"/>
      <c r="P74" s="656"/>
      <c r="Q74" s="656"/>
      <c r="R74" s="656"/>
      <c r="S74" s="656"/>
      <c r="T74" s="656"/>
      <c r="U74" s="656"/>
      <c r="V74" s="656"/>
      <c r="W74" s="624"/>
      <c r="X74" s="624"/>
      <c r="Y74" s="624"/>
      <c r="Z74" s="624"/>
      <c r="AA74" s="624"/>
      <c r="AB74" s="624"/>
      <c r="AC74" s="624"/>
      <c r="AD74" s="624"/>
      <c r="AE74" s="624"/>
      <c r="AF74" s="624"/>
      <c r="AG74" s="624"/>
      <c r="AH74" s="624"/>
      <c r="AI74" s="624"/>
      <c r="AJ74" s="624"/>
      <c r="AK74" s="624"/>
      <c r="AL74" s="624"/>
      <c r="AM74" s="624"/>
      <c r="AN74" s="624"/>
      <c r="AO74" s="624"/>
      <c r="AP74" s="624"/>
      <c r="AQ74" s="624"/>
      <c r="AR74" s="624"/>
      <c r="AS74" s="624"/>
      <c r="AT74" s="624"/>
      <c r="AU74" s="624"/>
      <c r="AV74" s="624"/>
      <c r="AW74" s="624"/>
      <c r="AX74" s="631"/>
      <c r="AY74" s="2027">
        <v>40</v>
      </c>
      <c r="AZ74" s="1847"/>
      <c r="BA74" s="1847"/>
      <c r="BB74" s="1847"/>
      <c r="BC74" s="1847"/>
      <c r="BD74" s="1847"/>
      <c r="BE74" s="1847"/>
      <c r="BF74" s="1847"/>
      <c r="BG74" s="1847"/>
      <c r="BH74" s="1847"/>
      <c r="BI74" s="1847"/>
      <c r="BJ74" s="1847"/>
      <c r="BK74" s="1847"/>
      <c r="BL74" s="1847"/>
      <c r="BM74" s="1847"/>
      <c r="BN74" s="2028"/>
    </row>
    <row r="75" spans="2:66" ht="21" customHeight="1">
      <c r="B75" s="184" t="s">
        <v>691</v>
      </c>
    </row>
    <row r="76" spans="2:66" ht="21" customHeight="1">
      <c r="B76" s="184" t="s">
        <v>692</v>
      </c>
      <c r="G76" s="184"/>
    </row>
    <row r="77" spans="2:66" ht="21" customHeight="1">
      <c r="G77" s="184"/>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CB9:CE9"/>
    <mergeCell ref="CF9:CH9"/>
    <mergeCell ref="CI9:CK9"/>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F7:DH7"/>
    <mergeCell ref="Z8:AF8"/>
    <mergeCell ref="AG8:AJ8"/>
    <mergeCell ref="AK8:AN8"/>
    <mergeCell ref="AO8:AR8"/>
    <mergeCell ref="AS8:AV8"/>
    <mergeCell ref="AW8:AZ8"/>
    <mergeCell ref="BA8:BD8"/>
    <mergeCell ref="BE8:BG8"/>
    <mergeCell ref="BW8:CA8"/>
    <mergeCell ref="CI7:CK8"/>
    <mergeCell ref="CL7:CO7"/>
    <mergeCell ref="CP7:CS7"/>
    <mergeCell ref="CT7:CW7"/>
    <mergeCell ref="CX7:DA7"/>
    <mergeCell ref="DB7:DE7"/>
    <mergeCell ref="DB8:DE8"/>
    <mergeCell ref="AO7:AR7"/>
    <mergeCell ref="AS7:AV7"/>
    <mergeCell ref="AW7:AZ7"/>
    <mergeCell ref="BA7:BD7"/>
    <mergeCell ref="BE7:BG7"/>
    <mergeCell ref="CB7:CH7"/>
    <mergeCell ref="D7:F7"/>
    <mergeCell ref="G7:T7"/>
    <mergeCell ref="AA7:AF7"/>
    <mergeCell ref="AG7:AJ7"/>
    <mergeCell ref="AK7:AN7"/>
    <mergeCell ref="AO6:AR6"/>
    <mergeCell ref="AS6:AV6"/>
    <mergeCell ref="AW6:AZ6"/>
    <mergeCell ref="BA6:BD6"/>
    <mergeCell ref="CP5:CS5"/>
    <mergeCell ref="CT5:CW5"/>
    <mergeCell ref="CX5:DA5"/>
    <mergeCell ref="DB5:DE5"/>
    <mergeCell ref="DF5:DH5"/>
    <mergeCell ref="D6:F6"/>
    <mergeCell ref="G6:T6"/>
    <mergeCell ref="Z6:AF6"/>
    <mergeCell ref="AG6:AJ6"/>
    <mergeCell ref="AK6:AN6"/>
    <mergeCell ref="AW5:AZ5"/>
    <mergeCell ref="BA5:BD5"/>
    <mergeCell ref="BE5:BG5"/>
    <mergeCell ref="CA5:CG5"/>
    <mergeCell ref="CH5:CK5"/>
    <mergeCell ref="CL5:CO5"/>
    <mergeCell ref="CP6:CS6"/>
    <mergeCell ref="CT6:CW6"/>
    <mergeCell ref="CX6:DA6"/>
    <mergeCell ref="DB6:DE6"/>
    <mergeCell ref="DF6:DH6"/>
    <mergeCell ref="BE6:BG6"/>
    <mergeCell ref="CL6:CO6"/>
    <mergeCell ref="D5:F5"/>
    <mergeCell ref="G5:T5"/>
    <mergeCell ref="Z5:AF5"/>
    <mergeCell ref="AG5:AJ5"/>
    <mergeCell ref="AK5:AN5"/>
    <mergeCell ref="AO5:AR5"/>
    <mergeCell ref="AS5:AV5"/>
    <mergeCell ref="D4:J4"/>
    <mergeCell ref="CA4:CG4"/>
    <mergeCell ref="AO2:AV2"/>
    <mergeCell ref="AW2:BR2"/>
    <mergeCell ref="AO3:AV3"/>
    <mergeCell ref="AW3:BJ3"/>
    <mergeCell ref="BK3:BN3"/>
    <mergeCell ref="BO3:BR3"/>
    <mergeCell ref="CX4:DA4"/>
    <mergeCell ref="DB4:DE4"/>
    <mergeCell ref="DF4:DH4"/>
    <mergeCell ref="CH4:CK4"/>
    <mergeCell ref="CL4:CO4"/>
    <mergeCell ref="CP4:CS4"/>
    <mergeCell ref="CT4:CW4"/>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xr:uid="{9CFDF769-A3AA-4499-B991-EA30DAF0AD5B}">
      <formula1>$W$1:$W$2</formula1>
    </dataValidation>
    <dataValidation type="list" allowBlank="1" showInputMessage="1" showErrorMessage="1" sqref="E16:E17 D10" xr:uid="{B15D28C9-2322-4506-9A0B-71390A92A402}">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06BB-2C63-4DA6-BA4D-CFFC8A22BE52}">
  <sheetPr>
    <tabColor theme="4"/>
  </sheetPr>
  <dimension ref="A1:F11"/>
  <sheetViews>
    <sheetView view="pageBreakPreview" zoomScale="85" zoomScaleNormal="100" zoomScaleSheetLayoutView="85" workbookViewId="0">
      <selection activeCell="B7" sqref="B7:B15"/>
    </sheetView>
  </sheetViews>
  <sheetFormatPr defaultRowHeight="13.2"/>
  <cols>
    <col min="1" max="1" width="19.09765625" style="244" customWidth="1"/>
    <col min="2" max="2" width="15.59765625" style="244" customWidth="1"/>
    <col min="3" max="3" width="15.19921875" style="244" customWidth="1"/>
    <col min="4" max="4" width="17.5" style="244" customWidth="1"/>
    <col min="5" max="5" width="15.09765625" style="244" customWidth="1"/>
    <col min="6" max="6" width="15.19921875" style="244" customWidth="1"/>
    <col min="7" max="7" width="3.69921875" style="244" customWidth="1"/>
    <col min="8" max="8" width="2.5" style="244" customWidth="1"/>
    <col min="9" max="255" width="8.796875" style="244"/>
    <col min="256" max="256" width="1.09765625" style="244" customWidth="1"/>
    <col min="257" max="258" width="15.59765625" style="244" customWidth="1"/>
    <col min="259" max="259" width="15.19921875" style="244" customWidth="1"/>
    <col min="260" max="260" width="17.5" style="244" customWidth="1"/>
    <col min="261" max="261" width="15.09765625" style="244" customWidth="1"/>
    <col min="262" max="262" width="15.19921875" style="244" customWidth="1"/>
    <col min="263" max="263" width="3.69921875" style="244" customWidth="1"/>
    <col min="264" max="264" width="2.5" style="244" customWidth="1"/>
    <col min="265" max="511" width="8.796875" style="244"/>
    <col min="512" max="512" width="1.09765625" style="244" customWidth="1"/>
    <col min="513" max="514" width="15.59765625" style="244" customWidth="1"/>
    <col min="515" max="515" width="15.19921875" style="244" customWidth="1"/>
    <col min="516" max="516" width="17.5" style="244" customWidth="1"/>
    <col min="517" max="517" width="15.09765625" style="244" customWidth="1"/>
    <col min="518" max="518" width="15.19921875" style="244" customWidth="1"/>
    <col min="519" max="519" width="3.69921875" style="244" customWidth="1"/>
    <col min="520" max="520" width="2.5" style="244" customWidth="1"/>
    <col min="521" max="767" width="8.796875" style="244"/>
    <col min="768" max="768" width="1.09765625" style="244" customWidth="1"/>
    <col min="769" max="770" width="15.59765625" style="244" customWidth="1"/>
    <col min="771" max="771" width="15.19921875" style="244" customWidth="1"/>
    <col min="772" max="772" width="17.5" style="244" customWidth="1"/>
    <col min="773" max="773" width="15.09765625" style="244" customWidth="1"/>
    <col min="774" max="774" width="15.19921875" style="244" customWidth="1"/>
    <col min="775" max="775" width="3.69921875" style="244" customWidth="1"/>
    <col min="776" max="776" width="2.5" style="244" customWidth="1"/>
    <col min="777" max="1023" width="8.796875" style="244"/>
    <col min="1024" max="1024" width="1.09765625" style="244" customWidth="1"/>
    <col min="1025" max="1026" width="15.59765625" style="244" customWidth="1"/>
    <col min="1027" max="1027" width="15.19921875" style="244" customWidth="1"/>
    <col min="1028" max="1028" width="17.5" style="244" customWidth="1"/>
    <col min="1029" max="1029" width="15.09765625" style="244" customWidth="1"/>
    <col min="1030" max="1030" width="15.19921875" style="244" customWidth="1"/>
    <col min="1031" max="1031" width="3.69921875" style="244" customWidth="1"/>
    <col min="1032" max="1032" width="2.5" style="244" customWidth="1"/>
    <col min="1033" max="1279" width="8.796875" style="244"/>
    <col min="1280" max="1280" width="1.09765625" style="244" customWidth="1"/>
    <col min="1281" max="1282" width="15.59765625" style="244" customWidth="1"/>
    <col min="1283" max="1283" width="15.19921875" style="244" customWidth="1"/>
    <col min="1284" max="1284" width="17.5" style="244" customWidth="1"/>
    <col min="1285" max="1285" width="15.09765625" style="244" customWidth="1"/>
    <col min="1286" max="1286" width="15.19921875" style="244" customWidth="1"/>
    <col min="1287" max="1287" width="3.69921875" style="244" customWidth="1"/>
    <col min="1288" max="1288" width="2.5" style="244" customWidth="1"/>
    <col min="1289" max="1535" width="8.796875" style="244"/>
    <col min="1536" max="1536" width="1.09765625" style="244" customWidth="1"/>
    <col min="1537" max="1538" width="15.59765625" style="244" customWidth="1"/>
    <col min="1539" max="1539" width="15.19921875" style="244" customWidth="1"/>
    <col min="1540" max="1540" width="17.5" style="244" customWidth="1"/>
    <col min="1541" max="1541" width="15.09765625" style="244" customWidth="1"/>
    <col min="1542" max="1542" width="15.19921875" style="244" customWidth="1"/>
    <col min="1543" max="1543" width="3.69921875" style="244" customWidth="1"/>
    <col min="1544" max="1544" width="2.5" style="244" customWidth="1"/>
    <col min="1545" max="1791" width="8.796875" style="244"/>
    <col min="1792" max="1792" width="1.09765625" style="244" customWidth="1"/>
    <col min="1793" max="1794" width="15.59765625" style="244" customWidth="1"/>
    <col min="1795" max="1795" width="15.19921875" style="244" customWidth="1"/>
    <col min="1796" max="1796" width="17.5" style="244" customWidth="1"/>
    <col min="1797" max="1797" width="15.09765625" style="244" customWidth="1"/>
    <col min="1798" max="1798" width="15.19921875" style="244" customWidth="1"/>
    <col min="1799" max="1799" width="3.69921875" style="244" customWidth="1"/>
    <col min="1800" max="1800" width="2.5" style="244" customWidth="1"/>
    <col min="1801" max="2047" width="8.796875" style="244"/>
    <col min="2048" max="2048" width="1.09765625" style="244" customWidth="1"/>
    <col min="2049" max="2050" width="15.59765625" style="244" customWidth="1"/>
    <col min="2051" max="2051" width="15.19921875" style="244" customWidth="1"/>
    <col min="2052" max="2052" width="17.5" style="244" customWidth="1"/>
    <col min="2053" max="2053" width="15.09765625" style="244" customWidth="1"/>
    <col min="2054" max="2054" width="15.19921875" style="244" customWidth="1"/>
    <col min="2055" max="2055" width="3.69921875" style="244" customWidth="1"/>
    <col min="2056" max="2056" width="2.5" style="244" customWidth="1"/>
    <col min="2057" max="2303" width="8.796875" style="244"/>
    <col min="2304" max="2304" width="1.09765625" style="244" customWidth="1"/>
    <col min="2305" max="2306" width="15.59765625" style="244" customWidth="1"/>
    <col min="2307" max="2307" width="15.19921875" style="244" customWidth="1"/>
    <col min="2308" max="2308" width="17.5" style="244" customWidth="1"/>
    <col min="2309" max="2309" width="15.09765625" style="244" customWidth="1"/>
    <col min="2310" max="2310" width="15.19921875" style="244" customWidth="1"/>
    <col min="2311" max="2311" width="3.69921875" style="244" customWidth="1"/>
    <col min="2312" max="2312" width="2.5" style="244" customWidth="1"/>
    <col min="2313" max="2559" width="8.796875" style="244"/>
    <col min="2560" max="2560" width="1.09765625" style="244" customWidth="1"/>
    <col min="2561" max="2562" width="15.59765625" style="244" customWidth="1"/>
    <col min="2563" max="2563" width="15.19921875" style="244" customWidth="1"/>
    <col min="2564" max="2564" width="17.5" style="244" customWidth="1"/>
    <col min="2565" max="2565" width="15.09765625" style="244" customWidth="1"/>
    <col min="2566" max="2566" width="15.19921875" style="244" customWidth="1"/>
    <col min="2567" max="2567" width="3.69921875" style="244" customWidth="1"/>
    <col min="2568" max="2568" width="2.5" style="244" customWidth="1"/>
    <col min="2569" max="2815" width="8.796875" style="244"/>
    <col min="2816" max="2816" width="1.09765625" style="244" customWidth="1"/>
    <col min="2817" max="2818" width="15.59765625" style="244" customWidth="1"/>
    <col min="2819" max="2819" width="15.19921875" style="244" customWidth="1"/>
    <col min="2820" max="2820" width="17.5" style="244" customWidth="1"/>
    <col min="2821" max="2821" width="15.09765625" style="244" customWidth="1"/>
    <col min="2822" max="2822" width="15.19921875" style="244" customWidth="1"/>
    <col min="2823" max="2823" width="3.69921875" style="244" customWidth="1"/>
    <col min="2824" max="2824" width="2.5" style="244" customWidth="1"/>
    <col min="2825" max="3071" width="8.796875" style="244"/>
    <col min="3072" max="3072" width="1.09765625" style="244" customWidth="1"/>
    <col min="3073" max="3074" width="15.59765625" style="244" customWidth="1"/>
    <col min="3075" max="3075" width="15.19921875" style="244" customWidth="1"/>
    <col min="3076" max="3076" width="17.5" style="244" customWidth="1"/>
    <col min="3077" max="3077" width="15.09765625" style="244" customWidth="1"/>
    <col min="3078" max="3078" width="15.19921875" style="244" customWidth="1"/>
    <col min="3079" max="3079" width="3.69921875" style="244" customWidth="1"/>
    <col min="3080" max="3080" width="2.5" style="244" customWidth="1"/>
    <col min="3081" max="3327" width="8.796875" style="244"/>
    <col min="3328" max="3328" width="1.09765625" style="244" customWidth="1"/>
    <col min="3329" max="3330" width="15.59765625" style="244" customWidth="1"/>
    <col min="3331" max="3331" width="15.19921875" style="244" customWidth="1"/>
    <col min="3332" max="3332" width="17.5" style="244" customWidth="1"/>
    <col min="3333" max="3333" width="15.09765625" style="244" customWidth="1"/>
    <col min="3334" max="3334" width="15.19921875" style="244" customWidth="1"/>
    <col min="3335" max="3335" width="3.69921875" style="244" customWidth="1"/>
    <col min="3336" max="3336" width="2.5" style="244" customWidth="1"/>
    <col min="3337" max="3583" width="8.796875" style="244"/>
    <col min="3584" max="3584" width="1.09765625" style="244" customWidth="1"/>
    <col min="3585" max="3586" width="15.59765625" style="244" customWidth="1"/>
    <col min="3587" max="3587" width="15.19921875" style="244" customWidth="1"/>
    <col min="3588" max="3588" width="17.5" style="244" customWidth="1"/>
    <col min="3589" max="3589" width="15.09765625" style="244" customWidth="1"/>
    <col min="3590" max="3590" width="15.19921875" style="244" customWidth="1"/>
    <col min="3591" max="3591" width="3.69921875" style="244" customWidth="1"/>
    <col min="3592" max="3592" width="2.5" style="244" customWidth="1"/>
    <col min="3593" max="3839" width="8.796875" style="244"/>
    <col min="3840" max="3840" width="1.09765625" style="244" customWidth="1"/>
    <col min="3841" max="3842" width="15.59765625" style="244" customWidth="1"/>
    <col min="3843" max="3843" width="15.19921875" style="244" customWidth="1"/>
    <col min="3844" max="3844" width="17.5" style="244" customWidth="1"/>
    <col min="3845" max="3845" width="15.09765625" style="244" customWidth="1"/>
    <col min="3846" max="3846" width="15.19921875" style="244" customWidth="1"/>
    <col min="3847" max="3847" width="3.69921875" style="244" customWidth="1"/>
    <col min="3848" max="3848" width="2.5" style="244" customWidth="1"/>
    <col min="3849" max="4095" width="8.796875" style="244"/>
    <col min="4096" max="4096" width="1.09765625" style="244" customWidth="1"/>
    <col min="4097" max="4098" width="15.59765625" style="244" customWidth="1"/>
    <col min="4099" max="4099" width="15.19921875" style="244" customWidth="1"/>
    <col min="4100" max="4100" width="17.5" style="244" customWidth="1"/>
    <col min="4101" max="4101" width="15.09765625" style="244" customWidth="1"/>
    <col min="4102" max="4102" width="15.19921875" style="244" customWidth="1"/>
    <col min="4103" max="4103" width="3.69921875" style="244" customWidth="1"/>
    <col min="4104" max="4104" width="2.5" style="244" customWidth="1"/>
    <col min="4105" max="4351" width="8.796875" style="244"/>
    <col min="4352" max="4352" width="1.09765625" style="244" customWidth="1"/>
    <col min="4353" max="4354" width="15.59765625" style="244" customWidth="1"/>
    <col min="4355" max="4355" width="15.19921875" style="244" customWidth="1"/>
    <col min="4356" max="4356" width="17.5" style="244" customWidth="1"/>
    <col min="4357" max="4357" width="15.09765625" style="244" customWidth="1"/>
    <col min="4358" max="4358" width="15.19921875" style="244" customWidth="1"/>
    <col min="4359" max="4359" width="3.69921875" style="244" customWidth="1"/>
    <col min="4360" max="4360" width="2.5" style="244" customWidth="1"/>
    <col min="4361" max="4607" width="8.796875" style="244"/>
    <col min="4608" max="4608" width="1.09765625" style="244" customWidth="1"/>
    <col min="4609" max="4610" width="15.59765625" style="244" customWidth="1"/>
    <col min="4611" max="4611" width="15.19921875" style="244" customWidth="1"/>
    <col min="4612" max="4612" width="17.5" style="244" customWidth="1"/>
    <col min="4613" max="4613" width="15.09765625" style="244" customWidth="1"/>
    <col min="4614" max="4614" width="15.19921875" style="244" customWidth="1"/>
    <col min="4615" max="4615" width="3.69921875" style="244" customWidth="1"/>
    <col min="4616" max="4616" width="2.5" style="244" customWidth="1"/>
    <col min="4617" max="4863" width="8.796875" style="244"/>
    <col min="4864" max="4864" width="1.09765625" style="244" customWidth="1"/>
    <col min="4865" max="4866" width="15.59765625" style="244" customWidth="1"/>
    <col min="4867" max="4867" width="15.19921875" style="244" customWidth="1"/>
    <col min="4868" max="4868" width="17.5" style="244" customWidth="1"/>
    <col min="4869" max="4869" width="15.09765625" style="244" customWidth="1"/>
    <col min="4870" max="4870" width="15.19921875" style="244" customWidth="1"/>
    <col min="4871" max="4871" width="3.69921875" style="244" customWidth="1"/>
    <col min="4872" max="4872" width="2.5" style="244" customWidth="1"/>
    <col min="4873" max="5119" width="8.796875" style="244"/>
    <col min="5120" max="5120" width="1.09765625" style="244" customWidth="1"/>
    <col min="5121" max="5122" width="15.59765625" style="244" customWidth="1"/>
    <col min="5123" max="5123" width="15.19921875" style="244" customWidth="1"/>
    <col min="5124" max="5124" width="17.5" style="244" customWidth="1"/>
    <col min="5125" max="5125" width="15.09765625" style="244" customWidth="1"/>
    <col min="5126" max="5126" width="15.19921875" style="244" customWidth="1"/>
    <col min="5127" max="5127" width="3.69921875" style="244" customWidth="1"/>
    <col min="5128" max="5128" width="2.5" style="244" customWidth="1"/>
    <col min="5129" max="5375" width="8.796875" style="244"/>
    <col min="5376" max="5376" width="1.09765625" style="244" customWidth="1"/>
    <col min="5377" max="5378" width="15.59765625" style="244" customWidth="1"/>
    <col min="5379" max="5379" width="15.19921875" style="244" customWidth="1"/>
    <col min="5380" max="5380" width="17.5" style="244" customWidth="1"/>
    <col min="5381" max="5381" width="15.09765625" style="244" customWidth="1"/>
    <col min="5382" max="5382" width="15.19921875" style="244" customWidth="1"/>
    <col min="5383" max="5383" width="3.69921875" style="244" customWidth="1"/>
    <col min="5384" max="5384" width="2.5" style="244" customWidth="1"/>
    <col min="5385" max="5631" width="8.796875" style="244"/>
    <col min="5632" max="5632" width="1.09765625" style="244" customWidth="1"/>
    <col min="5633" max="5634" width="15.59765625" style="244" customWidth="1"/>
    <col min="5635" max="5635" width="15.19921875" style="244" customWidth="1"/>
    <col min="5636" max="5636" width="17.5" style="244" customWidth="1"/>
    <col min="5637" max="5637" width="15.09765625" style="244" customWidth="1"/>
    <col min="5638" max="5638" width="15.19921875" style="244" customWidth="1"/>
    <col min="5639" max="5639" width="3.69921875" style="244" customWidth="1"/>
    <col min="5640" max="5640" width="2.5" style="244" customWidth="1"/>
    <col min="5641" max="5887" width="8.796875" style="244"/>
    <col min="5888" max="5888" width="1.09765625" style="244" customWidth="1"/>
    <col min="5889" max="5890" width="15.59765625" style="244" customWidth="1"/>
    <col min="5891" max="5891" width="15.19921875" style="244" customWidth="1"/>
    <col min="5892" max="5892" width="17.5" style="244" customWidth="1"/>
    <col min="5893" max="5893" width="15.09765625" style="244" customWidth="1"/>
    <col min="5894" max="5894" width="15.19921875" style="244" customWidth="1"/>
    <col min="5895" max="5895" width="3.69921875" style="244" customWidth="1"/>
    <col min="5896" max="5896" width="2.5" style="244" customWidth="1"/>
    <col min="5897" max="6143" width="8.796875" style="244"/>
    <col min="6144" max="6144" width="1.09765625" style="244" customWidth="1"/>
    <col min="6145" max="6146" width="15.59765625" style="244" customWidth="1"/>
    <col min="6147" max="6147" width="15.19921875" style="244" customWidth="1"/>
    <col min="6148" max="6148" width="17.5" style="244" customWidth="1"/>
    <col min="6149" max="6149" width="15.09765625" style="244" customWidth="1"/>
    <col min="6150" max="6150" width="15.19921875" style="244" customWidth="1"/>
    <col min="6151" max="6151" width="3.69921875" style="244" customWidth="1"/>
    <col min="6152" max="6152" width="2.5" style="244" customWidth="1"/>
    <col min="6153" max="6399" width="8.796875" style="244"/>
    <col min="6400" max="6400" width="1.09765625" style="244" customWidth="1"/>
    <col min="6401" max="6402" width="15.59765625" style="244" customWidth="1"/>
    <col min="6403" max="6403" width="15.19921875" style="244" customWidth="1"/>
    <col min="6404" max="6404" width="17.5" style="244" customWidth="1"/>
    <col min="6405" max="6405" width="15.09765625" style="244" customWidth="1"/>
    <col min="6406" max="6406" width="15.19921875" style="244" customWidth="1"/>
    <col min="6407" max="6407" width="3.69921875" style="244" customWidth="1"/>
    <col min="6408" max="6408" width="2.5" style="244" customWidth="1"/>
    <col min="6409" max="6655" width="8.796875" style="244"/>
    <col min="6656" max="6656" width="1.09765625" style="244" customWidth="1"/>
    <col min="6657" max="6658" width="15.59765625" style="244" customWidth="1"/>
    <col min="6659" max="6659" width="15.19921875" style="244" customWidth="1"/>
    <col min="6660" max="6660" width="17.5" style="244" customWidth="1"/>
    <col min="6661" max="6661" width="15.09765625" style="244" customWidth="1"/>
    <col min="6662" max="6662" width="15.19921875" style="244" customWidth="1"/>
    <col min="6663" max="6663" width="3.69921875" style="244" customWidth="1"/>
    <col min="6664" max="6664" width="2.5" style="244" customWidth="1"/>
    <col min="6665" max="6911" width="8.796875" style="244"/>
    <col min="6912" max="6912" width="1.09765625" style="244" customWidth="1"/>
    <col min="6913" max="6914" width="15.59765625" style="244" customWidth="1"/>
    <col min="6915" max="6915" width="15.19921875" style="244" customWidth="1"/>
    <col min="6916" max="6916" width="17.5" style="244" customWidth="1"/>
    <col min="6917" max="6917" width="15.09765625" style="244" customWidth="1"/>
    <col min="6918" max="6918" width="15.19921875" style="244" customWidth="1"/>
    <col min="6919" max="6919" width="3.69921875" style="244" customWidth="1"/>
    <col min="6920" max="6920" width="2.5" style="244" customWidth="1"/>
    <col min="6921" max="7167" width="8.796875" style="244"/>
    <col min="7168" max="7168" width="1.09765625" style="244" customWidth="1"/>
    <col min="7169" max="7170" width="15.59765625" style="244" customWidth="1"/>
    <col min="7171" max="7171" width="15.19921875" style="244" customWidth="1"/>
    <col min="7172" max="7172" width="17.5" style="244" customWidth="1"/>
    <col min="7173" max="7173" width="15.09765625" style="244" customWidth="1"/>
    <col min="7174" max="7174" width="15.19921875" style="244" customWidth="1"/>
    <col min="7175" max="7175" width="3.69921875" style="244" customWidth="1"/>
    <col min="7176" max="7176" width="2.5" style="244" customWidth="1"/>
    <col min="7177" max="7423" width="8.796875" style="244"/>
    <col min="7424" max="7424" width="1.09765625" style="244" customWidth="1"/>
    <col min="7425" max="7426" width="15.59765625" style="244" customWidth="1"/>
    <col min="7427" max="7427" width="15.19921875" style="244" customWidth="1"/>
    <col min="7428" max="7428" width="17.5" style="244" customWidth="1"/>
    <col min="7429" max="7429" width="15.09765625" style="244" customWidth="1"/>
    <col min="7430" max="7430" width="15.19921875" style="244" customWidth="1"/>
    <col min="7431" max="7431" width="3.69921875" style="244" customWidth="1"/>
    <col min="7432" max="7432" width="2.5" style="244" customWidth="1"/>
    <col min="7433" max="7679" width="8.796875" style="244"/>
    <col min="7680" max="7680" width="1.09765625" style="244" customWidth="1"/>
    <col min="7681" max="7682" width="15.59765625" style="244" customWidth="1"/>
    <col min="7683" max="7683" width="15.19921875" style="244" customWidth="1"/>
    <col min="7684" max="7684" width="17.5" style="244" customWidth="1"/>
    <col min="7685" max="7685" width="15.09765625" style="244" customWidth="1"/>
    <col min="7686" max="7686" width="15.19921875" style="244" customWidth="1"/>
    <col min="7687" max="7687" width="3.69921875" style="244" customWidth="1"/>
    <col min="7688" max="7688" width="2.5" style="244" customWidth="1"/>
    <col min="7689" max="7935" width="8.796875" style="244"/>
    <col min="7936" max="7936" width="1.09765625" style="244" customWidth="1"/>
    <col min="7937" max="7938" width="15.59765625" style="244" customWidth="1"/>
    <col min="7939" max="7939" width="15.19921875" style="244" customWidth="1"/>
    <col min="7940" max="7940" width="17.5" style="244" customWidth="1"/>
    <col min="7941" max="7941" width="15.09765625" style="244" customWidth="1"/>
    <col min="7942" max="7942" width="15.19921875" style="244" customWidth="1"/>
    <col min="7943" max="7943" width="3.69921875" style="244" customWidth="1"/>
    <col min="7944" max="7944" width="2.5" style="244" customWidth="1"/>
    <col min="7945" max="8191" width="8.796875" style="244"/>
    <col min="8192" max="8192" width="1.09765625" style="244" customWidth="1"/>
    <col min="8193" max="8194" width="15.59765625" style="244" customWidth="1"/>
    <col min="8195" max="8195" width="15.19921875" style="244" customWidth="1"/>
    <col min="8196" max="8196" width="17.5" style="244" customWidth="1"/>
    <col min="8197" max="8197" width="15.09765625" style="244" customWidth="1"/>
    <col min="8198" max="8198" width="15.19921875" style="244" customWidth="1"/>
    <col min="8199" max="8199" width="3.69921875" style="244" customWidth="1"/>
    <col min="8200" max="8200" width="2.5" style="244" customWidth="1"/>
    <col min="8201" max="8447" width="8.796875" style="244"/>
    <col min="8448" max="8448" width="1.09765625" style="244" customWidth="1"/>
    <col min="8449" max="8450" width="15.59765625" style="244" customWidth="1"/>
    <col min="8451" max="8451" width="15.19921875" style="244" customWidth="1"/>
    <col min="8452" max="8452" width="17.5" style="244" customWidth="1"/>
    <col min="8453" max="8453" width="15.09765625" style="244" customWidth="1"/>
    <col min="8454" max="8454" width="15.19921875" style="244" customWidth="1"/>
    <col min="8455" max="8455" width="3.69921875" style="244" customWidth="1"/>
    <col min="8456" max="8456" width="2.5" style="244" customWidth="1"/>
    <col min="8457" max="8703" width="8.796875" style="244"/>
    <col min="8704" max="8704" width="1.09765625" style="244" customWidth="1"/>
    <col min="8705" max="8706" width="15.59765625" style="244" customWidth="1"/>
    <col min="8707" max="8707" width="15.19921875" style="244" customWidth="1"/>
    <col min="8708" max="8708" width="17.5" style="244" customWidth="1"/>
    <col min="8709" max="8709" width="15.09765625" style="244" customWidth="1"/>
    <col min="8710" max="8710" width="15.19921875" style="244" customWidth="1"/>
    <col min="8711" max="8711" width="3.69921875" style="244" customWidth="1"/>
    <col min="8712" max="8712" width="2.5" style="244" customWidth="1"/>
    <col min="8713" max="8959" width="8.796875" style="244"/>
    <col min="8960" max="8960" width="1.09765625" style="244" customWidth="1"/>
    <col min="8961" max="8962" width="15.59765625" style="244" customWidth="1"/>
    <col min="8963" max="8963" width="15.19921875" style="244" customWidth="1"/>
    <col min="8964" max="8964" width="17.5" style="244" customWidth="1"/>
    <col min="8965" max="8965" width="15.09765625" style="244" customWidth="1"/>
    <col min="8966" max="8966" width="15.19921875" style="244" customWidth="1"/>
    <col min="8967" max="8967" width="3.69921875" style="244" customWidth="1"/>
    <col min="8968" max="8968" width="2.5" style="244" customWidth="1"/>
    <col min="8969" max="9215" width="8.796875" style="244"/>
    <col min="9216" max="9216" width="1.09765625" style="244" customWidth="1"/>
    <col min="9217" max="9218" width="15.59765625" style="244" customWidth="1"/>
    <col min="9219" max="9219" width="15.19921875" style="244" customWidth="1"/>
    <col min="9220" max="9220" width="17.5" style="244" customWidth="1"/>
    <col min="9221" max="9221" width="15.09765625" style="244" customWidth="1"/>
    <col min="9222" max="9222" width="15.19921875" style="244" customWidth="1"/>
    <col min="9223" max="9223" width="3.69921875" style="244" customWidth="1"/>
    <col min="9224" max="9224" width="2.5" style="244" customWidth="1"/>
    <col min="9225" max="9471" width="8.796875" style="244"/>
    <col min="9472" max="9472" width="1.09765625" style="244" customWidth="1"/>
    <col min="9473" max="9474" width="15.59765625" style="244" customWidth="1"/>
    <col min="9475" max="9475" width="15.19921875" style="244" customWidth="1"/>
    <col min="9476" max="9476" width="17.5" style="244" customWidth="1"/>
    <col min="9477" max="9477" width="15.09765625" style="244" customWidth="1"/>
    <col min="9478" max="9478" width="15.19921875" style="244" customWidth="1"/>
    <col min="9479" max="9479" width="3.69921875" style="244" customWidth="1"/>
    <col min="9480" max="9480" width="2.5" style="244" customWidth="1"/>
    <col min="9481" max="9727" width="8.796875" style="244"/>
    <col min="9728" max="9728" width="1.09765625" style="244" customWidth="1"/>
    <col min="9729" max="9730" width="15.59765625" style="244" customWidth="1"/>
    <col min="9731" max="9731" width="15.19921875" style="244" customWidth="1"/>
    <col min="9732" max="9732" width="17.5" style="244" customWidth="1"/>
    <col min="9733" max="9733" width="15.09765625" style="244" customWidth="1"/>
    <col min="9734" max="9734" width="15.19921875" style="244" customWidth="1"/>
    <col min="9735" max="9735" width="3.69921875" style="244" customWidth="1"/>
    <col min="9736" max="9736" width="2.5" style="244" customWidth="1"/>
    <col min="9737" max="9983" width="8.796875" style="244"/>
    <col min="9984" max="9984" width="1.09765625" style="244" customWidth="1"/>
    <col min="9985" max="9986" width="15.59765625" style="244" customWidth="1"/>
    <col min="9987" max="9987" width="15.19921875" style="244" customWidth="1"/>
    <col min="9988" max="9988" width="17.5" style="244" customWidth="1"/>
    <col min="9989" max="9989" width="15.09765625" style="244" customWidth="1"/>
    <col min="9990" max="9990" width="15.19921875" style="244" customWidth="1"/>
    <col min="9991" max="9991" width="3.69921875" style="244" customWidth="1"/>
    <col min="9992" max="9992" width="2.5" style="244" customWidth="1"/>
    <col min="9993" max="10239" width="8.796875" style="244"/>
    <col min="10240" max="10240" width="1.09765625" style="244" customWidth="1"/>
    <col min="10241" max="10242" width="15.59765625" style="244" customWidth="1"/>
    <col min="10243" max="10243" width="15.19921875" style="244" customWidth="1"/>
    <col min="10244" max="10244" width="17.5" style="244" customWidth="1"/>
    <col min="10245" max="10245" width="15.09765625" style="244" customWidth="1"/>
    <col min="10246" max="10246" width="15.19921875" style="244" customWidth="1"/>
    <col min="10247" max="10247" width="3.69921875" style="244" customWidth="1"/>
    <col min="10248" max="10248" width="2.5" style="244" customWidth="1"/>
    <col min="10249" max="10495" width="8.796875" style="244"/>
    <col min="10496" max="10496" width="1.09765625" style="244" customWidth="1"/>
    <col min="10497" max="10498" width="15.59765625" style="244" customWidth="1"/>
    <col min="10499" max="10499" width="15.19921875" style="244" customWidth="1"/>
    <col min="10500" max="10500" width="17.5" style="244" customWidth="1"/>
    <col min="10501" max="10501" width="15.09765625" style="244" customWidth="1"/>
    <col min="10502" max="10502" width="15.19921875" style="244" customWidth="1"/>
    <col min="10503" max="10503" width="3.69921875" style="244" customWidth="1"/>
    <col min="10504" max="10504" width="2.5" style="244" customWidth="1"/>
    <col min="10505" max="10751" width="8.796875" style="244"/>
    <col min="10752" max="10752" width="1.09765625" style="244" customWidth="1"/>
    <col min="10753" max="10754" width="15.59765625" style="244" customWidth="1"/>
    <col min="10755" max="10755" width="15.19921875" style="244" customWidth="1"/>
    <col min="10756" max="10756" width="17.5" style="244" customWidth="1"/>
    <col min="10757" max="10757" width="15.09765625" style="244" customWidth="1"/>
    <col min="10758" max="10758" width="15.19921875" style="244" customWidth="1"/>
    <col min="10759" max="10759" width="3.69921875" style="244" customWidth="1"/>
    <col min="10760" max="10760" width="2.5" style="244" customWidth="1"/>
    <col min="10761" max="11007" width="8.796875" style="244"/>
    <col min="11008" max="11008" width="1.09765625" style="244" customWidth="1"/>
    <col min="11009" max="11010" width="15.59765625" style="244" customWidth="1"/>
    <col min="11011" max="11011" width="15.19921875" style="244" customWidth="1"/>
    <col min="11012" max="11012" width="17.5" style="244" customWidth="1"/>
    <col min="11013" max="11013" width="15.09765625" style="244" customWidth="1"/>
    <col min="11014" max="11014" width="15.19921875" style="244" customWidth="1"/>
    <col min="11015" max="11015" width="3.69921875" style="244" customWidth="1"/>
    <col min="11016" max="11016" width="2.5" style="244" customWidth="1"/>
    <col min="11017" max="11263" width="8.796875" style="244"/>
    <col min="11264" max="11264" width="1.09765625" style="244" customWidth="1"/>
    <col min="11265" max="11266" width="15.59765625" style="244" customWidth="1"/>
    <col min="11267" max="11267" width="15.19921875" style="244" customWidth="1"/>
    <col min="11268" max="11268" width="17.5" style="244" customWidth="1"/>
    <col min="11269" max="11269" width="15.09765625" style="244" customWidth="1"/>
    <col min="11270" max="11270" width="15.19921875" style="244" customWidth="1"/>
    <col min="11271" max="11271" width="3.69921875" style="244" customWidth="1"/>
    <col min="11272" max="11272" width="2.5" style="244" customWidth="1"/>
    <col min="11273" max="11519" width="8.796875" style="244"/>
    <col min="11520" max="11520" width="1.09765625" style="244" customWidth="1"/>
    <col min="11521" max="11522" width="15.59765625" style="244" customWidth="1"/>
    <col min="11523" max="11523" width="15.19921875" style="244" customWidth="1"/>
    <col min="11524" max="11524" width="17.5" style="244" customWidth="1"/>
    <col min="11525" max="11525" width="15.09765625" style="244" customWidth="1"/>
    <col min="11526" max="11526" width="15.19921875" style="244" customWidth="1"/>
    <col min="11527" max="11527" width="3.69921875" style="244" customWidth="1"/>
    <col min="11528" max="11528" width="2.5" style="244" customWidth="1"/>
    <col min="11529" max="11775" width="8.796875" style="244"/>
    <col min="11776" max="11776" width="1.09765625" style="244" customWidth="1"/>
    <col min="11777" max="11778" width="15.59765625" style="244" customWidth="1"/>
    <col min="11779" max="11779" width="15.19921875" style="244" customWidth="1"/>
    <col min="11780" max="11780" width="17.5" style="244" customWidth="1"/>
    <col min="11781" max="11781" width="15.09765625" style="244" customWidth="1"/>
    <col min="11782" max="11782" width="15.19921875" style="244" customWidth="1"/>
    <col min="11783" max="11783" width="3.69921875" style="244" customWidth="1"/>
    <col min="11784" max="11784" width="2.5" style="244" customWidth="1"/>
    <col min="11785" max="12031" width="8.796875" style="244"/>
    <col min="12032" max="12032" width="1.09765625" style="244" customWidth="1"/>
    <col min="12033" max="12034" width="15.59765625" style="244" customWidth="1"/>
    <col min="12035" max="12035" width="15.19921875" style="244" customWidth="1"/>
    <col min="12036" max="12036" width="17.5" style="244" customWidth="1"/>
    <col min="12037" max="12037" width="15.09765625" style="244" customWidth="1"/>
    <col min="12038" max="12038" width="15.19921875" style="244" customWidth="1"/>
    <col min="12039" max="12039" width="3.69921875" style="244" customWidth="1"/>
    <col min="12040" max="12040" width="2.5" style="244" customWidth="1"/>
    <col min="12041" max="12287" width="8.796875" style="244"/>
    <col min="12288" max="12288" width="1.09765625" style="244" customWidth="1"/>
    <col min="12289" max="12290" width="15.59765625" style="244" customWidth="1"/>
    <col min="12291" max="12291" width="15.19921875" style="244" customWidth="1"/>
    <col min="12292" max="12292" width="17.5" style="244" customWidth="1"/>
    <col min="12293" max="12293" width="15.09765625" style="244" customWidth="1"/>
    <col min="12294" max="12294" width="15.19921875" style="244" customWidth="1"/>
    <col min="12295" max="12295" width="3.69921875" style="244" customWidth="1"/>
    <col min="12296" max="12296" width="2.5" style="244" customWidth="1"/>
    <col min="12297" max="12543" width="8.796875" style="244"/>
    <col min="12544" max="12544" width="1.09765625" style="244" customWidth="1"/>
    <col min="12545" max="12546" width="15.59765625" style="244" customWidth="1"/>
    <col min="12547" max="12547" width="15.19921875" style="244" customWidth="1"/>
    <col min="12548" max="12548" width="17.5" style="244" customWidth="1"/>
    <col min="12549" max="12549" width="15.09765625" style="244" customWidth="1"/>
    <col min="12550" max="12550" width="15.19921875" style="244" customWidth="1"/>
    <col min="12551" max="12551" width="3.69921875" style="244" customWidth="1"/>
    <col min="12552" max="12552" width="2.5" style="244" customWidth="1"/>
    <col min="12553" max="12799" width="8.796875" style="244"/>
    <col min="12800" max="12800" width="1.09765625" style="244" customWidth="1"/>
    <col min="12801" max="12802" width="15.59765625" style="244" customWidth="1"/>
    <col min="12803" max="12803" width="15.19921875" style="244" customWidth="1"/>
    <col min="12804" max="12804" width="17.5" style="244" customWidth="1"/>
    <col min="12805" max="12805" width="15.09765625" style="244" customWidth="1"/>
    <col min="12806" max="12806" width="15.19921875" style="244" customWidth="1"/>
    <col min="12807" max="12807" width="3.69921875" style="244" customWidth="1"/>
    <col min="12808" max="12808" width="2.5" style="244" customWidth="1"/>
    <col min="12809" max="13055" width="8.796875" style="244"/>
    <col min="13056" max="13056" width="1.09765625" style="244" customWidth="1"/>
    <col min="13057" max="13058" width="15.59765625" style="244" customWidth="1"/>
    <col min="13059" max="13059" width="15.19921875" style="244" customWidth="1"/>
    <col min="13060" max="13060" width="17.5" style="244" customWidth="1"/>
    <col min="13061" max="13061" width="15.09765625" style="244" customWidth="1"/>
    <col min="13062" max="13062" width="15.19921875" style="244" customWidth="1"/>
    <col min="13063" max="13063" width="3.69921875" style="244" customWidth="1"/>
    <col min="13064" max="13064" width="2.5" style="244" customWidth="1"/>
    <col min="13065" max="13311" width="8.796875" style="244"/>
    <col min="13312" max="13312" width="1.09765625" style="244" customWidth="1"/>
    <col min="13313" max="13314" width="15.59765625" style="244" customWidth="1"/>
    <col min="13315" max="13315" width="15.19921875" style="244" customWidth="1"/>
    <col min="13316" max="13316" width="17.5" style="244" customWidth="1"/>
    <col min="13317" max="13317" width="15.09765625" style="244" customWidth="1"/>
    <col min="13318" max="13318" width="15.19921875" style="244" customWidth="1"/>
    <col min="13319" max="13319" width="3.69921875" style="244" customWidth="1"/>
    <col min="13320" max="13320" width="2.5" style="244" customWidth="1"/>
    <col min="13321" max="13567" width="8.796875" style="244"/>
    <col min="13568" max="13568" width="1.09765625" style="244" customWidth="1"/>
    <col min="13569" max="13570" width="15.59765625" style="244" customWidth="1"/>
    <col min="13571" max="13571" width="15.19921875" style="244" customWidth="1"/>
    <col min="13572" max="13572" width="17.5" style="244" customWidth="1"/>
    <col min="13573" max="13573" width="15.09765625" style="244" customWidth="1"/>
    <col min="13574" max="13574" width="15.19921875" style="244" customWidth="1"/>
    <col min="13575" max="13575" width="3.69921875" style="244" customWidth="1"/>
    <col min="13576" max="13576" width="2.5" style="244" customWidth="1"/>
    <col min="13577" max="13823" width="8.796875" style="244"/>
    <col min="13824" max="13824" width="1.09765625" style="244" customWidth="1"/>
    <col min="13825" max="13826" width="15.59765625" style="244" customWidth="1"/>
    <col min="13827" max="13827" width="15.19921875" style="244" customWidth="1"/>
    <col min="13828" max="13828" width="17.5" style="244" customWidth="1"/>
    <col min="13829" max="13829" width="15.09765625" style="244" customWidth="1"/>
    <col min="13830" max="13830" width="15.19921875" style="244" customWidth="1"/>
    <col min="13831" max="13831" width="3.69921875" style="244" customWidth="1"/>
    <col min="13832" max="13832" width="2.5" style="244" customWidth="1"/>
    <col min="13833" max="14079" width="8.796875" style="244"/>
    <col min="14080" max="14080" width="1.09765625" style="244" customWidth="1"/>
    <col min="14081" max="14082" width="15.59765625" style="244" customWidth="1"/>
    <col min="14083" max="14083" width="15.19921875" style="244" customWidth="1"/>
    <col min="14084" max="14084" width="17.5" style="244" customWidth="1"/>
    <col min="14085" max="14085" width="15.09765625" style="244" customWidth="1"/>
    <col min="14086" max="14086" width="15.19921875" style="244" customWidth="1"/>
    <col min="14087" max="14087" width="3.69921875" style="244" customWidth="1"/>
    <col min="14088" max="14088" width="2.5" style="244" customWidth="1"/>
    <col min="14089" max="14335" width="8.796875" style="244"/>
    <col min="14336" max="14336" width="1.09765625" style="244" customWidth="1"/>
    <col min="14337" max="14338" width="15.59765625" style="244" customWidth="1"/>
    <col min="14339" max="14339" width="15.19921875" style="244" customWidth="1"/>
    <col min="14340" max="14340" width="17.5" style="244" customWidth="1"/>
    <col min="14341" max="14341" width="15.09765625" style="244" customWidth="1"/>
    <col min="14342" max="14342" width="15.19921875" style="244" customWidth="1"/>
    <col min="14343" max="14343" width="3.69921875" style="244" customWidth="1"/>
    <col min="14344" max="14344" width="2.5" style="244" customWidth="1"/>
    <col min="14345" max="14591" width="8.796875" style="244"/>
    <col min="14592" max="14592" width="1.09765625" style="244" customWidth="1"/>
    <col min="14593" max="14594" width="15.59765625" style="244" customWidth="1"/>
    <col min="14595" max="14595" width="15.19921875" style="244" customWidth="1"/>
    <col min="14596" max="14596" width="17.5" style="244" customWidth="1"/>
    <col min="14597" max="14597" width="15.09765625" style="244" customWidth="1"/>
    <col min="14598" max="14598" width="15.19921875" style="244" customWidth="1"/>
    <col min="14599" max="14599" width="3.69921875" style="244" customWidth="1"/>
    <col min="14600" max="14600" width="2.5" style="244" customWidth="1"/>
    <col min="14601" max="14847" width="8.796875" style="244"/>
    <col min="14848" max="14848" width="1.09765625" style="244" customWidth="1"/>
    <col min="14849" max="14850" width="15.59765625" style="244" customWidth="1"/>
    <col min="14851" max="14851" width="15.19921875" style="244" customWidth="1"/>
    <col min="14852" max="14852" width="17.5" style="244" customWidth="1"/>
    <col min="14853" max="14853" width="15.09765625" style="244" customWidth="1"/>
    <col min="14854" max="14854" width="15.19921875" style="244" customWidth="1"/>
    <col min="14855" max="14855" width="3.69921875" style="244" customWidth="1"/>
    <col min="14856" max="14856" width="2.5" style="244" customWidth="1"/>
    <col min="14857" max="15103" width="8.796875" style="244"/>
    <col min="15104" max="15104" width="1.09765625" style="244" customWidth="1"/>
    <col min="15105" max="15106" width="15.59765625" style="244" customWidth="1"/>
    <col min="15107" max="15107" width="15.19921875" style="244" customWidth="1"/>
    <col min="15108" max="15108" width="17.5" style="244" customWidth="1"/>
    <col min="15109" max="15109" width="15.09765625" style="244" customWidth="1"/>
    <col min="15110" max="15110" width="15.19921875" style="244" customWidth="1"/>
    <col min="15111" max="15111" width="3.69921875" style="244" customWidth="1"/>
    <col min="15112" max="15112" width="2.5" style="244" customWidth="1"/>
    <col min="15113" max="15359" width="8.796875" style="244"/>
    <col min="15360" max="15360" width="1.09765625" style="244" customWidth="1"/>
    <col min="15361" max="15362" width="15.59765625" style="244" customWidth="1"/>
    <col min="15363" max="15363" width="15.19921875" style="244" customWidth="1"/>
    <col min="15364" max="15364" width="17.5" style="244" customWidth="1"/>
    <col min="15365" max="15365" width="15.09765625" style="244" customWidth="1"/>
    <col min="15366" max="15366" width="15.19921875" style="244" customWidth="1"/>
    <col min="15367" max="15367" width="3.69921875" style="244" customWidth="1"/>
    <col min="15368" max="15368" width="2.5" style="244" customWidth="1"/>
    <col min="15369" max="15615" width="8.796875" style="244"/>
    <col min="15616" max="15616" width="1.09765625" style="244" customWidth="1"/>
    <col min="15617" max="15618" width="15.59765625" style="244" customWidth="1"/>
    <col min="15619" max="15619" width="15.19921875" style="244" customWidth="1"/>
    <col min="15620" max="15620" width="17.5" style="244" customWidth="1"/>
    <col min="15621" max="15621" width="15.09765625" style="244" customWidth="1"/>
    <col min="15622" max="15622" width="15.19921875" style="244" customWidth="1"/>
    <col min="15623" max="15623" width="3.69921875" style="244" customWidth="1"/>
    <col min="15624" max="15624" width="2.5" style="244" customWidth="1"/>
    <col min="15625" max="15871" width="8.796875" style="244"/>
    <col min="15872" max="15872" width="1.09765625" style="244" customWidth="1"/>
    <col min="15873" max="15874" width="15.59765625" style="244" customWidth="1"/>
    <col min="15875" max="15875" width="15.19921875" style="244" customWidth="1"/>
    <col min="15876" max="15876" width="17.5" style="244" customWidth="1"/>
    <col min="15877" max="15877" width="15.09765625" style="244" customWidth="1"/>
    <col min="15878" max="15878" width="15.19921875" style="244" customWidth="1"/>
    <col min="15879" max="15879" width="3.69921875" style="244" customWidth="1"/>
    <col min="15880" max="15880" width="2.5" style="244" customWidth="1"/>
    <col min="15881" max="16127" width="8.796875" style="244"/>
    <col min="16128" max="16128" width="1.09765625" style="244" customWidth="1"/>
    <col min="16129" max="16130" width="15.59765625" style="244" customWidth="1"/>
    <col min="16131" max="16131" width="15.19921875" style="244" customWidth="1"/>
    <col min="16132" max="16132" width="17.5" style="244" customWidth="1"/>
    <col min="16133" max="16133" width="15.09765625" style="244" customWidth="1"/>
    <col min="16134" max="16134" width="15.19921875" style="244" customWidth="1"/>
    <col min="16135" max="16135" width="3.69921875" style="244" customWidth="1"/>
    <col min="16136" max="16136" width="2.5" style="244" customWidth="1"/>
    <col min="16137" max="16384" width="8.796875" style="244"/>
  </cols>
  <sheetData>
    <row r="1" spans="1:6" ht="20.100000000000001" customHeight="1">
      <c r="A1" s="675" t="s">
        <v>707</v>
      </c>
    </row>
    <row r="2" spans="1:6" ht="20.100000000000001" customHeight="1">
      <c r="E2" s="2029" t="s">
        <v>0</v>
      </c>
      <c r="F2" s="2029"/>
    </row>
    <row r="3" spans="1:6" ht="20.100000000000001" customHeight="1">
      <c r="E3" s="676"/>
      <c r="F3" s="676"/>
    </row>
    <row r="4" spans="1:6" ht="20.100000000000001" customHeight="1">
      <c r="A4" s="1276" t="s">
        <v>708</v>
      </c>
      <c r="B4" s="1276"/>
      <c r="C4" s="1276"/>
      <c r="D4" s="1276"/>
      <c r="E4" s="1276"/>
      <c r="F4" s="1276"/>
    </row>
    <row r="5" spans="1:6" ht="20.100000000000001" customHeight="1">
      <c r="A5" s="246"/>
      <c r="B5" s="246"/>
      <c r="C5" s="246"/>
      <c r="D5" s="246"/>
      <c r="E5" s="246"/>
      <c r="F5" s="246"/>
    </row>
    <row r="6" spans="1:6" ht="50.1" customHeight="1">
      <c r="A6" s="323" t="s">
        <v>709</v>
      </c>
      <c r="B6" s="1278"/>
      <c r="C6" s="1279"/>
      <c r="D6" s="1279"/>
      <c r="E6" s="1279"/>
      <c r="F6" s="1280"/>
    </row>
    <row r="7" spans="1:6" ht="50.1" customHeight="1">
      <c r="A7" s="677" t="s">
        <v>217</v>
      </c>
      <c r="B7" s="2030" t="s">
        <v>127</v>
      </c>
      <c r="C7" s="2030"/>
      <c r="D7" s="2030"/>
      <c r="E7" s="2030"/>
      <c r="F7" s="2031"/>
    </row>
    <row r="8" spans="1:6" ht="28.5" customHeight="1">
      <c r="A8" s="2032" t="s">
        <v>710</v>
      </c>
      <c r="B8" s="2035" t="s">
        <v>711</v>
      </c>
      <c r="C8" s="2036"/>
      <c r="D8" s="2036"/>
      <c r="E8" s="2037"/>
      <c r="F8" s="680"/>
    </row>
    <row r="9" spans="1:6" ht="112.5" customHeight="1">
      <c r="A9" s="2033"/>
      <c r="B9" s="2038" t="s">
        <v>712</v>
      </c>
      <c r="C9" s="2039"/>
      <c r="D9" s="2039"/>
      <c r="E9" s="2040"/>
      <c r="F9" s="681" t="s">
        <v>713</v>
      </c>
    </row>
    <row r="10" spans="1:6" ht="103.5" customHeight="1">
      <c r="A10" s="2034"/>
      <c r="B10" s="2041" t="s">
        <v>714</v>
      </c>
      <c r="C10" s="2042"/>
      <c r="D10" s="2043"/>
      <c r="E10" s="681" t="s">
        <v>713</v>
      </c>
      <c r="F10" s="681" t="s">
        <v>713</v>
      </c>
    </row>
    <row r="11" spans="1:6">
      <c r="A11" s="276"/>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8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CDFC-D812-4F6E-A28D-1CD8FF445534}">
  <sheetPr>
    <tabColor theme="8"/>
  </sheetPr>
  <dimension ref="A1:AC61"/>
  <sheetViews>
    <sheetView view="pageBreakPreview" zoomScaleNormal="100" zoomScaleSheetLayoutView="100" workbookViewId="0">
      <selection activeCell="B7" sqref="B7:B15"/>
    </sheetView>
  </sheetViews>
  <sheetFormatPr defaultColWidth="3.296875" defaultRowHeight="17.25" customHeight="1"/>
  <cols>
    <col min="1" max="1" width="1.59765625" style="682" customWidth="1"/>
    <col min="2" max="6" width="4.796875" style="682" customWidth="1"/>
    <col min="7" max="7" width="5.19921875" style="682" customWidth="1"/>
    <col min="8" max="11" width="3.296875" style="682" customWidth="1"/>
    <col min="12" max="12" width="2" style="682" customWidth="1"/>
    <col min="13" max="13" width="3.796875" style="682" customWidth="1"/>
    <col min="14" max="16" width="4.796875" style="682" customWidth="1"/>
    <col min="17" max="28" width="3.296875" style="682" customWidth="1"/>
    <col min="29" max="29" width="2" style="682" customWidth="1"/>
    <col min="30" max="16384" width="3.296875" style="682"/>
  </cols>
  <sheetData>
    <row r="1" spans="1:29" ht="20.100000000000001" customHeight="1">
      <c r="C1" s="2050" t="s">
        <v>715</v>
      </c>
      <c r="D1" s="2050"/>
      <c r="E1" s="2050"/>
    </row>
    <row r="2" spans="1:29" ht="20.100000000000001" customHeight="1">
      <c r="A2" s="683"/>
      <c r="B2" s="683"/>
      <c r="C2" s="683"/>
      <c r="D2" s="683"/>
      <c r="E2" s="683"/>
      <c r="F2" s="683"/>
      <c r="G2" s="683"/>
      <c r="H2" s="683"/>
      <c r="I2" s="683"/>
      <c r="J2" s="683"/>
      <c r="K2" s="683"/>
      <c r="L2" s="683"/>
      <c r="M2" s="683"/>
      <c r="N2" s="683"/>
      <c r="O2" s="683"/>
      <c r="P2" s="683"/>
      <c r="Q2" s="683"/>
      <c r="R2" s="683"/>
      <c r="S2" s="683"/>
      <c r="T2" s="2051" t="s">
        <v>716</v>
      </c>
      <c r="U2" s="2051"/>
      <c r="V2" s="2051"/>
      <c r="W2" s="2051"/>
      <c r="X2" s="2051"/>
      <c r="Y2" s="2051"/>
      <c r="Z2" s="2051"/>
      <c r="AA2" s="2051"/>
      <c r="AB2" s="2051"/>
      <c r="AC2" s="683"/>
    </row>
    <row r="3" spans="1:29" ht="20.100000000000001" customHeight="1">
      <c r="A3" s="683"/>
      <c r="B3" s="683"/>
      <c r="C3" s="683"/>
      <c r="D3" s="683"/>
      <c r="E3" s="683"/>
      <c r="F3" s="683"/>
      <c r="G3" s="683"/>
      <c r="H3" s="683"/>
      <c r="I3" s="683"/>
      <c r="J3" s="683"/>
      <c r="K3" s="683"/>
      <c r="L3" s="683"/>
      <c r="M3" s="683"/>
      <c r="N3" s="683"/>
      <c r="O3" s="683"/>
      <c r="P3" s="683"/>
      <c r="Q3" s="683"/>
      <c r="R3" s="683"/>
      <c r="S3" s="683"/>
      <c r="T3" s="684"/>
      <c r="U3" s="684"/>
      <c r="V3" s="684"/>
      <c r="W3" s="684"/>
      <c r="X3" s="684"/>
      <c r="Y3" s="684"/>
      <c r="Z3" s="684"/>
      <c r="AA3" s="684"/>
      <c r="AB3" s="684"/>
      <c r="AC3" s="683"/>
    </row>
    <row r="4" spans="1:29" ht="20.100000000000001" customHeight="1">
      <c r="A4" s="2052" t="s">
        <v>717</v>
      </c>
      <c r="B4" s="2053"/>
      <c r="C4" s="2053"/>
      <c r="D4" s="2053"/>
      <c r="E4" s="2053"/>
      <c r="F4" s="2053"/>
      <c r="G4" s="2053"/>
      <c r="H4" s="2053"/>
      <c r="I4" s="2053"/>
      <c r="J4" s="2053"/>
      <c r="K4" s="2053"/>
      <c r="L4" s="2053"/>
      <c r="M4" s="2053"/>
      <c r="N4" s="2053"/>
      <c r="O4" s="2053"/>
      <c r="P4" s="2053"/>
      <c r="Q4" s="2053"/>
      <c r="R4" s="2053"/>
      <c r="S4" s="2053"/>
      <c r="T4" s="2053"/>
      <c r="U4" s="2053"/>
      <c r="V4" s="2053"/>
      <c r="W4" s="2053"/>
      <c r="X4" s="2053"/>
      <c r="Y4" s="2053"/>
      <c r="Z4" s="2053"/>
      <c r="AA4" s="2053"/>
      <c r="AB4" s="2053"/>
      <c r="AC4" s="2053"/>
    </row>
    <row r="5" spans="1:29" ht="20.100000000000001" customHeight="1">
      <c r="A5" s="683"/>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row>
    <row r="6" spans="1:29" s="686" customFormat="1" ht="20.100000000000001" customHeight="1">
      <c r="A6" s="685"/>
      <c r="B6" s="685" t="s">
        <v>718</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row>
    <row r="7" spans="1:29" ht="20.100000000000001" customHeight="1" thickBot="1">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row>
    <row r="8" spans="1:29" ht="30" customHeight="1">
      <c r="A8" s="683"/>
      <c r="B8" s="2054" t="s">
        <v>719</v>
      </c>
      <c r="C8" s="2055"/>
      <c r="D8" s="2055"/>
      <c r="E8" s="2055"/>
      <c r="F8" s="2056"/>
      <c r="G8" s="2057" t="s">
        <v>720</v>
      </c>
      <c r="H8" s="2058"/>
      <c r="I8" s="2058"/>
      <c r="J8" s="2058"/>
      <c r="K8" s="2058"/>
      <c r="L8" s="2058"/>
      <c r="M8" s="2058"/>
      <c r="N8" s="2058"/>
      <c r="O8" s="2058"/>
      <c r="P8" s="2058"/>
      <c r="Q8" s="2058"/>
      <c r="R8" s="2058"/>
      <c r="S8" s="2058"/>
      <c r="T8" s="2058"/>
      <c r="U8" s="2058"/>
      <c r="V8" s="2058"/>
      <c r="W8" s="2058"/>
      <c r="X8" s="2058"/>
      <c r="Y8" s="2058"/>
      <c r="Z8" s="2058"/>
      <c r="AA8" s="2058"/>
      <c r="AB8" s="2059"/>
      <c r="AC8" s="683"/>
    </row>
    <row r="9" spans="1:29" ht="36" customHeight="1">
      <c r="A9" s="683"/>
      <c r="B9" s="2044" t="s">
        <v>721</v>
      </c>
      <c r="C9" s="2045"/>
      <c r="D9" s="2045"/>
      <c r="E9" s="2045"/>
      <c r="F9" s="2046"/>
      <c r="G9" s="2047"/>
      <c r="H9" s="2048"/>
      <c r="I9" s="2048"/>
      <c r="J9" s="2048"/>
      <c r="K9" s="2048"/>
      <c r="L9" s="2048"/>
      <c r="M9" s="2048"/>
      <c r="N9" s="2048"/>
      <c r="O9" s="2048"/>
      <c r="P9" s="2048"/>
      <c r="Q9" s="2048"/>
      <c r="R9" s="2048"/>
      <c r="S9" s="2048"/>
      <c r="T9" s="2048"/>
      <c r="U9" s="2048"/>
      <c r="V9" s="2048"/>
      <c r="W9" s="2048"/>
      <c r="X9" s="2048"/>
      <c r="Y9" s="2048"/>
      <c r="Z9" s="2048"/>
      <c r="AA9" s="2048"/>
      <c r="AB9" s="2049"/>
      <c r="AC9" s="683"/>
    </row>
    <row r="10" spans="1:29" ht="19.5" customHeight="1">
      <c r="A10" s="683"/>
      <c r="B10" s="2060" t="s">
        <v>722</v>
      </c>
      <c r="C10" s="2061"/>
      <c r="D10" s="2061"/>
      <c r="E10" s="2061"/>
      <c r="F10" s="2062"/>
      <c r="G10" s="2069" t="s">
        <v>723</v>
      </c>
      <c r="H10" s="2070"/>
      <c r="I10" s="2070"/>
      <c r="J10" s="2070"/>
      <c r="K10" s="2070"/>
      <c r="L10" s="2070"/>
      <c r="M10" s="2070"/>
      <c r="N10" s="2070"/>
      <c r="O10" s="2070"/>
      <c r="P10" s="2070"/>
      <c r="Q10" s="2070"/>
      <c r="R10" s="2070"/>
      <c r="S10" s="2070"/>
      <c r="T10" s="2071"/>
      <c r="U10" s="2075" t="s">
        <v>724</v>
      </c>
      <c r="V10" s="2076"/>
      <c r="W10" s="2076"/>
      <c r="X10" s="2076"/>
      <c r="Y10" s="2076"/>
      <c r="Z10" s="2076"/>
      <c r="AA10" s="2076"/>
      <c r="AB10" s="2077"/>
      <c r="AC10" s="683"/>
    </row>
    <row r="11" spans="1:29" ht="19.5" customHeight="1">
      <c r="A11" s="683"/>
      <c r="B11" s="2063"/>
      <c r="C11" s="2064"/>
      <c r="D11" s="2064"/>
      <c r="E11" s="2064"/>
      <c r="F11" s="2065"/>
      <c r="G11" s="2072"/>
      <c r="H11" s="2073"/>
      <c r="I11" s="2073"/>
      <c r="J11" s="2073"/>
      <c r="K11" s="2073"/>
      <c r="L11" s="2073"/>
      <c r="M11" s="2073"/>
      <c r="N11" s="2073"/>
      <c r="O11" s="2073"/>
      <c r="P11" s="2073"/>
      <c r="Q11" s="2073"/>
      <c r="R11" s="2073"/>
      <c r="S11" s="2073"/>
      <c r="T11" s="2074"/>
      <c r="U11" s="2078"/>
      <c r="V11" s="2079"/>
      <c r="W11" s="2079"/>
      <c r="X11" s="2079"/>
      <c r="Y11" s="2079"/>
      <c r="Z11" s="2079"/>
      <c r="AA11" s="2079"/>
      <c r="AB11" s="2080"/>
      <c r="AC11" s="683"/>
    </row>
    <row r="12" spans="1:29" ht="24.75" customHeight="1">
      <c r="A12" s="683"/>
      <c r="B12" s="2066"/>
      <c r="C12" s="2067"/>
      <c r="D12" s="2067"/>
      <c r="E12" s="2067"/>
      <c r="F12" s="2068"/>
      <c r="G12" s="2081" t="s">
        <v>725</v>
      </c>
      <c r="H12" s="2082"/>
      <c r="I12" s="2082"/>
      <c r="J12" s="2082"/>
      <c r="K12" s="2082"/>
      <c r="L12" s="2082"/>
      <c r="M12" s="2082"/>
      <c r="N12" s="2082"/>
      <c r="O12" s="2082"/>
      <c r="P12" s="2082"/>
      <c r="Q12" s="2082"/>
      <c r="R12" s="2082"/>
      <c r="S12" s="2082"/>
      <c r="T12" s="2083"/>
      <c r="U12" s="687"/>
      <c r="V12" s="687"/>
      <c r="W12" s="687"/>
      <c r="X12" s="687" t="s">
        <v>726</v>
      </c>
      <c r="Y12" s="687"/>
      <c r="Z12" s="687" t="s">
        <v>727</v>
      </c>
      <c r="AA12" s="687"/>
      <c r="AB12" s="688" t="s">
        <v>728</v>
      </c>
      <c r="AC12" s="683"/>
    </row>
    <row r="13" spans="1:29" ht="62.25" customHeight="1" thickBot="1">
      <c r="A13" s="683"/>
      <c r="B13" s="2060" t="s">
        <v>729</v>
      </c>
      <c r="C13" s="2061"/>
      <c r="D13" s="2061"/>
      <c r="E13" s="2061"/>
      <c r="F13" s="2062"/>
      <c r="G13" s="2084" t="s">
        <v>730</v>
      </c>
      <c r="H13" s="2085"/>
      <c r="I13" s="2085"/>
      <c r="J13" s="2085"/>
      <c r="K13" s="2085"/>
      <c r="L13" s="2085"/>
      <c r="M13" s="2085"/>
      <c r="N13" s="2085"/>
      <c r="O13" s="2085"/>
      <c r="P13" s="2085"/>
      <c r="Q13" s="2085"/>
      <c r="R13" s="2085"/>
      <c r="S13" s="2085"/>
      <c r="T13" s="2085"/>
      <c r="U13" s="2085"/>
      <c r="V13" s="2085"/>
      <c r="W13" s="2085"/>
      <c r="X13" s="2085"/>
      <c r="Y13" s="2085"/>
      <c r="Z13" s="2085"/>
      <c r="AA13" s="2085"/>
      <c r="AB13" s="2086"/>
      <c r="AC13" s="683"/>
    </row>
    <row r="14" spans="1:29" ht="33.75" customHeight="1">
      <c r="A14" s="683"/>
      <c r="B14" s="2088" t="s">
        <v>731</v>
      </c>
      <c r="C14" s="689"/>
      <c r="D14" s="2091" t="s">
        <v>732</v>
      </c>
      <c r="E14" s="2092"/>
      <c r="F14" s="2092"/>
      <c r="G14" s="2092"/>
      <c r="H14" s="2092"/>
      <c r="I14" s="2092"/>
      <c r="J14" s="2092"/>
      <c r="K14" s="2092"/>
      <c r="L14" s="2092"/>
      <c r="M14" s="2092"/>
      <c r="N14" s="2092"/>
      <c r="O14" s="2092"/>
      <c r="P14" s="2092"/>
      <c r="Q14" s="2093" t="s">
        <v>733</v>
      </c>
      <c r="R14" s="2093"/>
      <c r="S14" s="2093"/>
      <c r="T14" s="2093"/>
      <c r="U14" s="2093"/>
      <c r="V14" s="2093"/>
      <c r="W14" s="2093"/>
      <c r="X14" s="2093"/>
      <c r="Y14" s="2093"/>
      <c r="Z14" s="2093"/>
      <c r="AA14" s="2093"/>
      <c r="AB14" s="2094"/>
      <c r="AC14" s="683"/>
    </row>
    <row r="15" spans="1:29" ht="33.75" customHeight="1">
      <c r="A15" s="683"/>
      <c r="B15" s="2089"/>
      <c r="C15" s="687"/>
      <c r="D15" s="2081" t="s">
        <v>734</v>
      </c>
      <c r="E15" s="2082"/>
      <c r="F15" s="2082"/>
      <c r="G15" s="2082"/>
      <c r="H15" s="2082"/>
      <c r="I15" s="2082"/>
      <c r="J15" s="2082"/>
      <c r="K15" s="2082"/>
      <c r="L15" s="2082"/>
      <c r="M15" s="2082"/>
      <c r="N15" s="2082"/>
      <c r="O15" s="2082"/>
      <c r="P15" s="2082"/>
      <c r="Q15" s="2095" t="s">
        <v>735</v>
      </c>
      <c r="R15" s="2095"/>
      <c r="S15" s="2095"/>
      <c r="T15" s="2095"/>
      <c r="U15" s="2095"/>
      <c r="V15" s="2095"/>
      <c r="W15" s="2095"/>
      <c r="X15" s="2095"/>
      <c r="Y15" s="2095"/>
      <c r="Z15" s="2095"/>
      <c r="AA15" s="2095"/>
      <c r="AB15" s="2096"/>
      <c r="AC15" s="683"/>
    </row>
    <row r="16" spans="1:29" ht="33.75" customHeight="1">
      <c r="A16" s="683"/>
      <c r="B16" s="2089"/>
      <c r="C16" s="687"/>
      <c r="D16" s="2081" t="s">
        <v>736</v>
      </c>
      <c r="E16" s="2082"/>
      <c r="F16" s="2082"/>
      <c r="G16" s="2082"/>
      <c r="H16" s="2082"/>
      <c r="I16" s="2082"/>
      <c r="J16" s="2082"/>
      <c r="K16" s="2082"/>
      <c r="L16" s="2082"/>
      <c r="M16" s="2082"/>
      <c r="N16" s="2082"/>
      <c r="O16" s="2082"/>
      <c r="P16" s="2082"/>
      <c r="Q16" s="690" t="s">
        <v>737</v>
      </c>
      <c r="R16" s="690"/>
      <c r="S16" s="690"/>
      <c r="T16" s="690"/>
      <c r="U16" s="690"/>
      <c r="V16" s="690"/>
      <c r="W16" s="690"/>
      <c r="X16" s="690"/>
      <c r="Y16" s="690"/>
      <c r="Z16" s="690"/>
      <c r="AA16" s="690"/>
      <c r="AB16" s="691"/>
      <c r="AC16" s="683"/>
    </row>
    <row r="17" spans="1:29" ht="33.75" customHeight="1">
      <c r="A17" s="683"/>
      <c r="B17" s="2089"/>
      <c r="C17" s="687"/>
      <c r="D17" s="2081" t="s">
        <v>738</v>
      </c>
      <c r="E17" s="2082"/>
      <c r="F17" s="2082"/>
      <c r="G17" s="2082"/>
      <c r="H17" s="2082"/>
      <c r="I17" s="2082"/>
      <c r="J17" s="2082"/>
      <c r="K17" s="2082"/>
      <c r="L17" s="2082"/>
      <c r="M17" s="2082"/>
      <c r="N17" s="2082"/>
      <c r="O17" s="2082"/>
      <c r="P17" s="2082"/>
      <c r="Q17" s="690" t="s">
        <v>739</v>
      </c>
      <c r="R17" s="690"/>
      <c r="S17" s="690"/>
      <c r="T17" s="690"/>
      <c r="U17" s="690"/>
      <c r="V17" s="690"/>
      <c r="W17" s="690"/>
      <c r="X17" s="690"/>
      <c r="Y17" s="690"/>
      <c r="Z17" s="690"/>
      <c r="AA17" s="690"/>
      <c r="AB17" s="691"/>
      <c r="AC17" s="683"/>
    </row>
    <row r="18" spans="1:29" ht="33.75" customHeight="1">
      <c r="A18" s="683"/>
      <c r="B18" s="2089"/>
      <c r="C18" s="692"/>
      <c r="D18" s="2081" t="s">
        <v>740</v>
      </c>
      <c r="E18" s="2082"/>
      <c r="F18" s="2082"/>
      <c r="G18" s="2082"/>
      <c r="H18" s="2082"/>
      <c r="I18" s="2082"/>
      <c r="J18" s="2082"/>
      <c r="K18" s="2082"/>
      <c r="L18" s="2082"/>
      <c r="M18" s="2082"/>
      <c r="N18" s="2082"/>
      <c r="O18" s="2082"/>
      <c r="P18" s="2082"/>
      <c r="Q18" s="690" t="s">
        <v>739</v>
      </c>
      <c r="R18" s="690"/>
      <c r="S18" s="690"/>
      <c r="T18" s="690"/>
      <c r="U18" s="690"/>
      <c r="V18" s="690"/>
      <c r="W18" s="690"/>
      <c r="X18" s="690"/>
      <c r="Y18" s="690"/>
      <c r="Z18" s="690"/>
      <c r="AA18" s="690"/>
      <c r="AB18" s="691"/>
      <c r="AC18" s="683"/>
    </row>
    <row r="19" spans="1:29" ht="33.75" customHeight="1">
      <c r="A19" s="683"/>
      <c r="B19" s="2089"/>
      <c r="C19" s="693"/>
      <c r="D19" s="2081" t="s">
        <v>741</v>
      </c>
      <c r="E19" s="2082"/>
      <c r="F19" s="2082"/>
      <c r="G19" s="2082"/>
      <c r="H19" s="2082"/>
      <c r="I19" s="2082"/>
      <c r="J19" s="2082"/>
      <c r="K19" s="2082"/>
      <c r="L19" s="2082"/>
      <c r="M19" s="2082"/>
      <c r="N19" s="2082"/>
      <c r="O19" s="2082"/>
      <c r="P19" s="2082"/>
      <c r="Q19" s="690" t="s">
        <v>742</v>
      </c>
      <c r="R19" s="690"/>
      <c r="S19" s="690"/>
      <c r="T19" s="690"/>
      <c r="U19" s="690"/>
      <c r="V19" s="690"/>
      <c r="W19" s="690"/>
      <c r="X19" s="690"/>
      <c r="Y19" s="690"/>
      <c r="Z19" s="690"/>
      <c r="AA19" s="690"/>
      <c r="AB19" s="691"/>
      <c r="AC19" s="683"/>
    </row>
    <row r="20" spans="1:29" ht="33.75" customHeight="1">
      <c r="A20" s="683"/>
      <c r="B20" s="2089"/>
      <c r="C20" s="693"/>
      <c r="D20" s="2081" t="s">
        <v>743</v>
      </c>
      <c r="E20" s="2082"/>
      <c r="F20" s="2082"/>
      <c r="G20" s="2082"/>
      <c r="H20" s="2082"/>
      <c r="I20" s="2082"/>
      <c r="J20" s="2082"/>
      <c r="K20" s="2082"/>
      <c r="L20" s="2082"/>
      <c r="M20" s="2082"/>
      <c r="N20" s="2082"/>
      <c r="O20" s="2082"/>
      <c r="P20" s="2082"/>
      <c r="Q20" s="694" t="s">
        <v>744</v>
      </c>
      <c r="R20" s="694"/>
      <c r="S20" s="694"/>
      <c r="T20" s="694"/>
      <c r="U20" s="695"/>
      <c r="V20" s="695"/>
      <c r="W20" s="694"/>
      <c r="X20" s="694"/>
      <c r="Y20" s="694"/>
      <c r="Z20" s="694"/>
      <c r="AA20" s="694"/>
      <c r="AB20" s="696"/>
      <c r="AC20" s="683"/>
    </row>
    <row r="21" spans="1:29" ht="33.75" customHeight="1" thickBot="1">
      <c r="A21" s="683"/>
      <c r="B21" s="2090"/>
      <c r="C21" s="697"/>
      <c r="D21" s="2097" t="s">
        <v>745</v>
      </c>
      <c r="E21" s="2098"/>
      <c r="F21" s="2098"/>
      <c r="G21" s="2098"/>
      <c r="H21" s="2098"/>
      <c r="I21" s="2098"/>
      <c r="J21" s="2098"/>
      <c r="K21" s="2098"/>
      <c r="L21" s="2098"/>
      <c r="M21" s="2098"/>
      <c r="N21" s="2098"/>
      <c r="O21" s="2098"/>
      <c r="P21" s="2098"/>
      <c r="Q21" s="698" t="s">
        <v>746</v>
      </c>
      <c r="R21" s="698"/>
      <c r="S21" s="698"/>
      <c r="T21" s="698"/>
      <c r="U21" s="698"/>
      <c r="V21" s="698"/>
      <c r="W21" s="698"/>
      <c r="X21" s="698"/>
      <c r="Y21" s="698"/>
      <c r="Z21" s="698"/>
      <c r="AA21" s="698"/>
      <c r="AB21" s="699"/>
      <c r="AC21" s="683"/>
    </row>
    <row r="22" spans="1:29" ht="6.75" customHeight="1">
      <c r="A22" s="683"/>
      <c r="B22" s="2099"/>
      <c r="C22" s="2099"/>
      <c r="D22" s="2099"/>
      <c r="E22" s="2099"/>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683"/>
    </row>
    <row r="23" spans="1:29" ht="21" customHeight="1">
      <c r="A23" s="700"/>
      <c r="B23" s="2100" t="s">
        <v>747</v>
      </c>
      <c r="C23" s="2100"/>
      <c r="D23" s="2100"/>
      <c r="E23" s="2100"/>
      <c r="F23" s="2100"/>
      <c r="G23" s="2100"/>
      <c r="H23" s="2100"/>
      <c r="I23" s="2100"/>
      <c r="J23" s="2100"/>
      <c r="K23" s="2100"/>
      <c r="L23" s="2100"/>
      <c r="M23" s="2100"/>
      <c r="N23" s="2100"/>
      <c r="O23" s="2100"/>
      <c r="P23" s="2100"/>
      <c r="Q23" s="2100"/>
      <c r="R23" s="2100"/>
      <c r="S23" s="2100"/>
      <c r="T23" s="2100"/>
      <c r="U23" s="2100"/>
      <c r="V23" s="2100"/>
      <c r="W23" s="2100"/>
      <c r="X23" s="2100"/>
      <c r="Y23" s="2100"/>
      <c r="Z23" s="2100"/>
      <c r="AA23" s="2100"/>
      <c r="AB23" s="2100"/>
      <c r="AC23" s="701"/>
    </row>
    <row r="24" spans="1:29" ht="21" customHeight="1">
      <c r="A24" s="700"/>
      <c r="B24" s="2100"/>
      <c r="C24" s="2100"/>
      <c r="D24" s="2100"/>
      <c r="E24" s="2100"/>
      <c r="F24" s="2100"/>
      <c r="G24" s="2100"/>
      <c r="H24" s="2100"/>
      <c r="I24" s="2100"/>
      <c r="J24" s="2100"/>
      <c r="K24" s="2100"/>
      <c r="L24" s="2100"/>
      <c r="M24" s="2100"/>
      <c r="N24" s="2100"/>
      <c r="O24" s="2100"/>
      <c r="P24" s="2100"/>
      <c r="Q24" s="2100"/>
      <c r="R24" s="2100"/>
      <c r="S24" s="2100"/>
      <c r="T24" s="2100"/>
      <c r="U24" s="2100"/>
      <c r="V24" s="2100"/>
      <c r="W24" s="2100"/>
      <c r="X24" s="2100"/>
      <c r="Y24" s="2100"/>
      <c r="Z24" s="2100"/>
      <c r="AA24" s="2100"/>
      <c r="AB24" s="2100"/>
      <c r="AC24" s="701"/>
    </row>
    <row r="25" spans="1:29" ht="21" customHeight="1">
      <c r="A25" s="683"/>
      <c r="B25" s="2100"/>
      <c r="C25" s="2100"/>
      <c r="D25" s="2100"/>
      <c r="E25" s="2100"/>
      <c r="F25" s="2100"/>
      <c r="G25" s="2100"/>
      <c r="H25" s="2100"/>
      <c r="I25" s="2100"/>
      <c r="J25" s="2100"/>
      <c r="K25" s="2100"/>
      <c r="L25" s="2100"/>
      <c r="M25" s="2100"/>
      <c r="N25" s="2100"/>
      <c r="O25" s="2100"/>
      <c r="P25" s="2100"/>
      <c r="Q25" s="2100"/>
      <c r="R25" s="2100"/>
      <c r="S25" s="2100"/>
      <c r="T25" s="2100"/>
      <c r="U25" s="2100"/>
      <c r="V25" s="2100"/>
      <c r="W25" s="2100"/>
      <c r="X25" s="2100"/>
      <c r="Y25" s="2100"/>
      <c r="Z25" s="2100"/>
      <c r="AA25" s="2100"/>
      <c r="AB25" s="2100"/>
      <c r="AC25" s="701"/>
    </row>
    <row r="26" spans="1:29" ht="16.5" customHeight="1">
      <c r="A26" s="685"/>
      <c r="B26" s="2100"/>
      <c r="C26" s="2100"/>
      <c r="D26" s="2100"/>
      <c r="E26" s="2100"/>
      <c r="F26" s="2100"/>
      <c r="G26" s="2100"/>
      <c r="H26" s="2100"/>
      <c r="I26" s="2100"/>
      <c r="J26" s="2100"/>
      <c r="K26" s="2100"/>
      <c r="L26" s="2100"/>
      <c r="M26" s="2100"/>
      <c r="N26" s="2100"/>
      <c r="O26" s="2100"/>
      <c r="P26" s="2100"/>
      <c r="Q26" s="2100"/>
      <c r="R26" s="2100"/>
      <c r="S26" s="2100"/>
      <c r="T26" s="2100"/>
      <c r="U26" s="2100"/>
      <c r="V26" s="2100"/>
      <c r="W26" s="2100"/>
      <c r="X26" s="2100"/>
      <c r="Y26" s="2100"/>
      <c r="Z26" s="2100"/>
      <c r="AA26" s="2100"/>
      <c r="AB26" s="2100"/>
      <c r="AC26" s="701"/>
    </row>
    <row r="27" spans="1:29" ht="24" customHeight="1">
      <c r="A27" s="685"/>
      <c r="B27" s="2100"/>
      <c r="C27" s="2100"/>
      <c r="D27" s="2100"/>
      <c r="E27" s="2100"/>
      <c r="F27" s="2100"/>
      <c r="G27" s="2100"/>
      <c r="H27" s="2100"/>
      <c r="I27" s="2100"/>
      <c r="J27" s="2100"/>
      <c r="K27" s="2100"/>
      <c r="L27" s="2100"/>
      <c r="M27" s="2100"/>
      <c r="N27" s="2100"/>
      <c r="O27" s="2100"/>
      <c r="P27" s="2100"/>
      <c r="Q27" s="2100"/>
      <c r="R27" s="2100"/>
      <c r="S27" s="2100"/>
      <c r="T27" s="2100"/>
      <c r="U27" s="2100"/>
      <c r="V27" s="2100"/>
      <c r="W27" s="2100"/>
      <c r="X27" s="2100"/>
      <c r="Y27" s="2100"/>
      <c r="Z27" s="2100"/>
      <c r="AA27" s="2100"/>
      <c r="AB27" s="2100"/>
      <c r="AC27" s="701"/>
    </row>
    <row r="28" spans="1:29" ht="24" customHeight="1">
      <c r="A28" s="685"/>
      <c r="B28" s="2100"/>
      <c r="C28" s="2100"/>
      <c r="D28" s="2100"/>
      <c r="E28" s="2100"/>
      <c r="F28" s="2100"/>
      <c r="G28" s="2100"/>
      <c r="H28" s="2100"/>
      <c r="I28" s="2100"/>
      <c r="J28" s="2100"/>
      <c r="K28" s="2100"/>
      <c r="L28" s="2100"/>
      <c r="M28" s="2100"/>
      <c r="N28" s="2100"/>
      <c r="O28" s="2100"/>
      <c r="P28" s="2100"/>
      <c r="Q28" s="2100"/>
      <c r="R28" s="2100"/>
      <c r="S28" s="2100"/>
      <c r="T28" s="2100"/>
      <c r="U28" s="2100"/>
      <c r="V28" s="2100"/>
      <c r="W28" s="2100"/>
      <c r="X28" s="2100"/>
      <c r="Y28" s="2100"/>
      <c r="Z28" s="2100"/>
      <c r="AA28" s="2100"/>
      <c r="AB28" s="2100"/>
      <c r="AC28" s="701"/>
    </row>
    <row r="29" spans="1:29" ht="3" customHeight="1">
      <c r="A29" s="702"/>
      <c r="B29" s="703"/>
      <c r="C29" s="704"/>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row>
    <row r="30" spans="1:29" ht="24" customHeight="1">
      <c r="A30" s="685"/>
      <c r="B30" s="705"/>
      <c r="C30" s="2087"/>
      <c r="D30" s="2087"/>
      <c r="E30" s="2087"/>
      <c r="F30" s="2087"/>
      <c r="G30" s="2087"/>
      <c r="H30" s="2087"/>
      <c r="I30" s="2087"/>
      <c r="J30" s="2087"/>
      <c r="K30" s="2087"/>
      <c r="L30" s="2087"/>
      <c r="M30" s="2087"/>
      <c r="N30" s="2087"/>
      <c r="O30" s="2087"/>
      <c r="P30" s="2087"/>
      <c r="Q30" s="2087"/>
      <c r="R30" s="2087"/>
      <c r="S30" s="2087"/>
      <c r="T30" s="2087"/>
      <c r="U30" s="2087"/>
      <c r="V30" s="2087"/>
      <c r="W30" s="2087"/>
      <c r="X30" s="2087"/>
      <c r="Y30" s="2087"/>
      <c r="Z30" s="2087"/>
      <c r="AA30" s="2087"/>
      <c r="AB30" s="2087"/>
      <c r="AC30" s="2087"/>
    </row>
    <row r="31" spans="1:29" ht="24" customHeight="1">
      <c r="A31" s="685"/>
      <c r="B31" s="705"/>
      <c r="C31" s="2087"/>
      <c r="D31" s="2087"/>
      <c r="E31" s="2087"/>
      <c r="F31" s="2087"/>
      <c r="G31" s="2087"/>
      <c r="H31" s="2087"/>
      <c r="I31" s="2087"/>
      <c r="J31" s="2087"/>
      <c r="K31" s="2087"/>
      <c r="L31" s="2087"/>
      <c r="M31" s="2087"/>
      <c r="N31" s="2087"/>
      <c r="O31" s="2087"/>
      <c r="P31" s="2087"/>
      <c r="Q31" s="2087"/>
      <c r="R31" s="2087"/>
      <c r="S31" s="2087"/>
      <c r="T31" s="2087"/>
      <c r="U31" s="2087"/>
      <c r="V31" s="2087"/>
      <c r="W31" s="2087"/>
      <c r="X31" s="2087"/>
      <c r="Y31" s="2087"/>
      <c r="Z31" s="2087"/>
      <c r="AA31" s="2087"/>
      <c r="AB31" s="2087"/>
      <c r="AC31" s="2087"/>
    </row>
    <row r="32" spans="1:29" ht="24" customHeight="1">
      <c r="A32" s="685"/>
      <c r="B32" s="707"/>
      <c r="C32" s="685"/>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row>
    <row r="33" spans="1:29" ht="24" customHeight="1">
      <c r="A33" s="685"/>
      <c r="B33" s="705"/>
      <c r="C33" s="2087"/>
      <c r="D33" s="2087"/>
      <c r="E33" s="2087"/>
      <c r="F33" s="2087"/>
      <c r="G33" s="2087"/>
      <c r="H33" s="2087"/>
      <c r="I33" s="2087"/>
      <c r="J33" s="2087"/>
      <c r="K33" s="2087"/>
      <c r="L33" s="2087"/>
      <c r="M33" s="2087"/>
      <c r="N33" s="2087"/>
      <c r="O33" s="2087"/>
      <c r="P33" s="2087"/>
      <c r="Q33" s="2087"/>
      <c r="R33" s="2087"/>
      <c r="S33" s="2087"/>
      <c r="T33" s="2087"/>
      <c r="U33" s="2087"/>
      <c r="V33" s="2087"/>
      <c r="W33" s="2087"/>
      <c r="X33" s="2087"/>
      <c r="Y33" s="2087"/>
      <c r="Z33" s="2087"/>
      <c r="AA33" s="2087"/>
      <c r="AB33" s="2087"/>
      <c r="AC33" s="2087"/>
    </row>
    <row r="34" spans="1:29" ht="24" customHeight="1">
      <c r="A34" s="685"/>
      <c r="B34" s="705"/>
      <c r="C34" s="2087"/>
      <c r="D34" s="2087"/>
      <c r="E34" s="2087"/>
      <c r="F34" s="2087"/>
      <c r="G34" s="2087"/>
      <c r="H34" s="2087"/>
      <c r="I34" s="2087"/>
      <c r="J34" s="2087"/>
      <c r="K34" s="2087"/>
      <c r="L34" s="2087"/>
      <c r="M34" s="2087"/>
      <c r="N34" s="2087"/>
      <c r="O34" s="2087"/>
      <c r="P34" s="2087"/>
      <c r="Q34" s="2087"/>
      <c r="R34" s="2087"/>
      <c r="S34" s="2087"/>
      <c r="T34" s="2087"/>
      <c r="U34" s="2087"/>
      <c r="V34" s="2087"/>
      <c r="W34" s="2087"/>
      <c r="X34" s="2087"/>
      <c r="Y34" s="2087"/>
      <c r="Z34" s="2087"/>
      <c r="AA34" s="2087"/>
      <c r="AB34" s="2087"/>
      <c r="AC34" s="2087"/>
    </row>
    <row r="35" spans="1:29" ht="24" customHeight="1">
      <c r="A35" s="685"/>
      <c r="B35" s="707"/>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row>
    <row r="36" spans="1:29" ht="24" customHeight="1">
      <c r="A36" s="685"/>
      <c r="B36" s="705"/>
      <c r="C36" s="2087"/>
      <c r="D36" s="2087"/>
      <c r="E36" s="2087"/>
      <c r="F36" s="2087"/>
      <c r="G36" s="2087"/>
      <c r="H36" s="2087"/>
      <c r="I36" s="2087"/>
      <c r="J36" s="2087"/>
      <c r="K36" s="2087"/>
      <c r="L36" s="2087"/>
      <c r="M36" s="2087"/>
      <c r="N36" s="2087"/>
      <c r="O36" s="2087"/>
      <c r="P36" s="2087"/>
      <c r="Q36" s="2087"/>
      <c r="R36" s="2087"/>
      <c r="S36" s="2087"/>
      <c r="T36" s="2087"/>
      <c r="U36" s="2087"/>
      <c r="V36" s="2087"/>
      <c r="W36" s="2087"/>
      <c r="X36" s="2087"/>
      <c r="Y36" s="2087"/>
      <c r="Z36" s="2087"/>
      <c r="AA36" s="2087"/>
      <c r="AB36" s="2087"/>
      <c r="AC36" s="2087"/>
    </row>
    <row r="37" spans="1:29" ht="24" customHeight="1">
      <c r="A37" s="685"/>
      <c r="B37" s="705"/>
      <c r="C37" s="2087"/>
      <c r="D37" s="2087"/>
      <c r="E37" s="2087"/>
      <c r="F37" s="2087"/>
      <c r="G37" s="2087"/>
      <c r="H37" s="2087"/>
      <c r="I37" s="2087"/>
      <c r="J37" s="2087"/>
      <c r="K37" s="2087"/>
      <c r="L37" s="2087"/>
      <c r="M37" s="2087"/>
      <c r="N37" s="2087"/>
      <c r="O37" s="2087"/>
      <c r="P37" s="2087"/>
      <c r="Q37" s="2087"/>
      <c r="R37" s="2087"/>
      <c r="S37" s="2087"/>
      <c r="T37" s="2087"/>
      <c r="U37" s="2087"/>
      <c r="V37" s="2087"/>
      <c r="W37" s="2087"/>
      <c r="X37" s="2087"/>
      <c r="Y37" s="2087"/>
      <c r="Z37" s="2087"/>
      <c r="AA37" s="2087"/>
      <c r="AB37" s="2087"/>
      <c r="AC37" s="2087"/>
    </row>
    <row r="38" spans="1:29" ht="24" customHeight="1">
      <c r="A38" s="685"/>
      <c r="B38" s="705"/>
      <c r="C38" s="706"/>
      <c r="D38" s="706"/>
      <c r="E38" s="706"/>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row>
    <row r="39" spans="1:29" ht="24" customHeight="1">
      <c r="A39" s="685"/>
      <c r="B39" s="705"/>
      <c r="C39" s="2087"/>
      <c r="D39" s="2087"/>
      <c r="E39" s="2087"/>
      <c r="F39" s="2087"/>
      <c r="G39" s="2087"/>
      <c r="H39" s="2087"/>
      <c r="I39" s="2087"/>
      <c r="J39" s="2087"/>
      <c r="K39" s="2087"/>
      <c r="L39" s="2087"/>
      <c r="M39" s="2087"/>
      <c r="N39" s="2087"/>
      <c r="O39" s="2087"/>
      <c r="P39" s="2087"/>
      <c r="Q39" s="2087"/>
      <c r="R39" s="2087"/>
      <c r="S39" s="2087"/>
      <c r="T39" s="2087"/>
      <c r="U39" s="2087"/>
      <c r="V39" s="2087"/>
      <c r="W39" s="2087"/>
      <c r="X39" s="2087"/>
      <c r="Y39" s="2087"/>
      <c r="Z39" s="2087"/>
      <c r="AA39" s="2087"/>
      <c r="AB39" s="2087"/>
      <c r="AC39" s="2087"/>
    </row>
    <row r="40" spans="1:29" ht="24" customHeight="1">
      <c r="A40" s="686"/>
      <c r="B40" s="708"/>
      <c r="C40" s="2101"/>
      <c r="D40" s="2101"/>
      <c r="E40" s="2101"/>
      <c r="F40" s="2101"/>
      <c r="G40" s="2101"/>
      <c r="H40" s="2101"/>
      <c r="I40" s="2101"/>
      <c r="J40" s="2101"/>
      <c r="K40" s="2101"/>
      <c r="L40" s="2101"/>
      <c r="M40" s="2101"/>
      <c r="N40" s="2101"/>
      <c r="O40" s="2101"/>
      <c r="P40" s="2101"/>
      <c r="Q40" s="2101"/>
      <c r="R40" s="2101"/>
      <c r="S40" s="2101"/>
      <c r="T40" s="2101"/>
      <c r="U40" s="2101"/>
      <c r="V40" s="2101"/>
      <c r="W40" s="2101"/>
      <c r="X40" s="2101"/>
      <c r="Y40" s="2101"/>
      <c r="Z40" s="2101"/>
      <c r="AA40" s="2101"/>
      <c r="AB40" s="2101"/>
      <c r="AC40" s="2101"/>
    </row>
    <row r="41" spans="1:29" ht="24" customHeight="1">
      <c r="A41" s="686"/>
      <c r="B41" s="686"/>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row>
    <row r="42" spans="1:29" ht="24" customHeight="1">
      <c r="A42" s="710"/>
      <c r="C42" s="686"/>
      <c r="D42" s="686"/>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row>
    <row r="43" spans="1:29" ht="24" customHeight="1">
      <c r="A43" s="686"/>
      <c r="B43" s="711"/>
      <c r="C43" s="686"/>
      <c r="D43" s="686"/>
      <c r="E43" s="686"/>
      <c r="F43" s="686"/>
      <c r="G43" s="686"/>
      <c r="H43" s="686"/>
      <c r="I43" s="686"/>
      <c r="J43" s="686"/>
      <c r="K43" s="686"/>
      <c r="L43" s="686"/>
      <c r="M43" s="686"/>
      <c r="N43" s="686"/>
      <c r="O43" s="686"/>
      <c r="P43" s="686"/>
      <c r="Q43" s="686"/>
      <c r="R43" s="686"/>
      <c r="S43" s="686"/>
      <c r="T43" s="686"/>
      <c r="U43" s="686"/>
      <c r="V43" s="686"/>
      <c r="W43" s="686"/>
      <c r="X43" s="686"/>
      <c r="Y43" s="686"/>
      <c r="Z43" s="686"/>
      <c r="AA43" s="686"/>
      <c r="AB43" s="686"/>
      <c r="AC43" s="686"/>
    </row>
    <row r="44" spans="1:29" ht="24" customHeight="1">
      <c r="A44" s="686"/>
      <c r="B44" s="708"/>
      <c r="C44" s="2101"/>
      <c r="D44" s="2101"/>
      <c r="E44" s="2101"/>
      <c r="F44" s="2101"/>
      <c r="G44" s="2101"/>
      <c r="H44" s="2101"/>
      <c r="I44" s="2101"/>
      <c r="J44" s="2101"/>
      <c r="K44" s="2101"/>
      <c r="L44" s="2101"/>
      <c r="M44" s="2101"/>
      <c r="N44" s="2101"/>
      <c r="O44" s="2101"/>
      <c r="P44" s="2101"/>
      <c r="Q44" s="2101"/>
      <c r="R44" s="2101"/>
      <c r="S44" s="2101"/>
      <c r="T44" s="2101"/>
      <c r="U44" s="2101"/>
      <c r="V44" s="2101"/>
      <c r="W44" s="2101"/>
      <c r="X44" s="2101"/>
      <c r="Y44" s="2101"/>
      <c r="Z44" s="2101"/>
      <c r="AA44" s="2101"/>
      <c r="AB44" s="2101"/>
      <c r="AC44" s="2101"/>
    </row>
    <row r="45" spans="1:29" ht="24" customHeight="1">
      <c r="A45" s="686"/>
      <c r="B45" s="708"/>
      <c r="C45" s="2101"/>
      <c r="D45" s="2101"/>
      <c r="E45" s="2101"/>
      <c r="F45" s="2101"/>
      <c r="G45" s="2101"/>
      <c r="H45" s="2101"/>
      <c r="I45" s="2101"/>
      <c r="J45" s="2101"/>
      <c r="K45" s="2101"/>
      <c r="L45" s="2101"/>
      <c r="M45" s="2101"/>
      <c r="N45" s="2101"/>
      <c r="O45" s="2101"/>
      <c r="P45" s="2101"/>
      <c r="Q45" s="2101"/>
      <c r="R45" s="2101"/>
      <c r="S45" s="2101"/>
      <c r="T45" s="2101"/>
      <c r="U45" s="2101"/>
      <c r="V45" s="2101"/>
      <c r="W45" s="2101"/>
      <c r="X45" s="2101"/>
      <c r="Y45" s="2101"/>
      <c r="Z45" s="2101"/>
      <c r="AA45" s="2101"/>
      <c r="AB45" s="2101"/>
      <c r="AC45" s="2101"/>
    </row>
    <row r="46" spans="1:29" ht="24" customHeight="1">
      <c r="A46" s="686"/>
      <c r="B46" s="711"/>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row>
    <row r="47" spans="1:29" ht="24" customHeight="1">
      <c r="A47" s="686"/>
      <c r="B47" s="708"/>
      <c r="C47" s="2101"/>
      <c r="D47" s="2101"/>
      <c r="E47" s="2101"/>
      <c r="F47" s="2101"/>
      <c r="G47" s="2101"/>
      <c r="H47" s="2101"/>
      <c r="I47" s="2101"/>
      <c r="J47" s="2101"/>
      <c r="K47" s="2101"/>
      <c r="L47" s="2101"/>
      <c r="M47" s="2101"/>
      <c r="N47" s="2101"/>
      <c r="O47" s="2101"/>
      <c r="P47" s="2101"/>
      <c r="Q47" s="2101"/>
      <c r="R47" s="2101"/>
      <c r="S47" s="2101"/>
      <c r="T47" s="2101"/>
      <c r="U47" s="2101"/>
      <c r="V47" s="2101"/>
      <c r="W47" s="2101"/>
      <c r="X47" s="2101"/>
      <c r="Y47" s="2101"/>
      <c r="Z47" s="2101"/>
      <c r="AA47" s="2101"/>
      <c r="AB47" s="2101"/>
      <c r="AC47" s="2101"/>
    </row>
    <row r="48" spans="1:29" ht="24" customHeight="1">
      <c r="A48" s="686"/>
      <c r="B48" s="708"/>
      <c r="C48" s="2101"/>
      <c r="D48" s="2101"/>
      <c r="E48" s="2101"/>
      <c r="F48" s="2101"/>
      <c r="G48" s="2101"/>
      <c r="H48" s="2101"/>
      <c r="I48" s="2101"/>
      <c r="J48" s="2101"/>
      <c r="K48" s="2101"/>
      <c r="L48" s="2101"/>
      <c r="M48" s="2101"/>
      <c r="N48" s="2101"/>
      <c r="O48" s="2101"/>
      <c r="P48" s="2101"/>
      <c r="Q48" s="2101"/>
      <c r="R48" s="2101"/>
      <c r="S48" s="2101"/>
      <c r="T48" s="2101"/>
      <c r="U48" s="2101"/>
      <c r="V48" s="2101"/>
      <c r="W48" s="2101"/>
      <c r="X48" s="2101"/>
      <c r="Y48" s="2101"/>
      <c r="Z48" s="2101"/>
      <c r="AA48" s="2101"/>
      <c r="AB48" s="2101"/>
      <c r="AC48" s="2101"/>
    </row>
    <row r="49" spans="1:29" ht="24" customHeight="1">
      <c r="A49" s="686"/>
      <c r="B49" s="686"/>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row>
    <row r="50" spans="1:29" ht="24" customHeight="1">
      <c r="A50" s="686"/>
      <c r="C50" s="686"/>
      <c r="D50" s="686"/>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row>
    <row r="51" spans="1:29" ht="24" customHeight="1">
      <c r="A51" s="686"/>
      <c r="B51" s="711"/>
      <c r="C51" s="686"/>
      <c r="D51" s="686"/>
      <c r="E51" s="686"/>
      <c r="F51" s="686"/>
      <c r="G51" s="686"/>
      <c r="H51" s="686"/>
      <c r="I51" s="686"/>
      <c r="J51" s="686"/>
      <c r="K51" s="686"/>
      <c r="L51" s="686"/>
      <c r="M51" s="686"/>
      <c r="N51" s="686"/>
      <c r="O51" s="686"/>
      <c r="P51" s="686"/>
      <c r="Q51" s="686"/>
      <c r="R51" s="686"/>
      <c r="S51" s="686"/>
      <c r="T51" s="686"/>
      <c r="U51" s="686"/>
      <c r="V51" s="686"/>
      <c r="W51" s="686"/>
      <c r="X51" s="686"/>
      <c r="Y51" s="686"/>
      <c r="Z51" s="686"/>
      <c r="AA51" s="686"/>
      <c r="AB51" s="686"/>
      <c r="AC51" s="686"/>
    </row>
    <row r="52" spans="1:29" ht="24" customHeight="1">
      <c r="A52" s="686"/>
      <c r="B52" s="708"/>
      <c r="C52" s="2101"/>
      <c r="D52" s="2101"/>
      <c r="E52" s="2101"/>
      <c r="F52" s="2101"/>
      <c r="G52" s="2101"/>
      <c r="H52" s="2101"/>
      <c r="I52" s="2101"/>
      <c r="J52" s="2101"/>
      <c r="K52" s="2101"/>
      <c r="L52" s="2101"/>
      <c r="M52" s="2101"/>
      <c r="N52" s="2101"/>
      <c r="O52" s="2101"/>
      <c r="P52" s="2101"/>
      <c r="Q52" s="2101"/>
      <c r="R52" s="2101"/>
      <c r="S52" s="2101"/>
      <c r="T52" s="2101"/>
      <c r="U52" s="2101"/>
      <c r="V52" s="2101"/>
      <c r="W52" s="2101"/>
      <c r="X52" s="2101"/>
      <c r="Y52" s="2101"/>
      <c r="Z52" s="2101"/>
      <c r="AA52" s="2101"/>
      <c r="AB52" s="2101"/>
      <c r="AC52" s="2101"/>
    </row>
    <row r="53" spans="1:29" ht="24" customHeight="1">
      <c r="A53" s="686"/>
      <c r="B53" s="708"/>
      <c r="C53" s="2101"/>
      <c r="D53" s="2101"/>
      <c r="E53" s="2101"/>
      <c r="F53" s="2101"/>
      <c r="G53" s="2101"/>
      <c r="H53" s="2101"/>
      <c r="I53" s="2101"/>
      <c r="J53" s="2101"/>
      <c r="K53" s="2101"/>
      <c r="L53" s="2101"/>
      <c r="M53" s="2101"/>
      <c r="N53" s="2101"/>
      <c r="O53" s="2101"/>
      <c r="P53" s="2101"/>
      <c r="Q53" s="2101"/>
      <c r="R53" s="2101"/>
      <c r="S53" s="2101"/>
      <c r="T53" s="2101"/>
      <c r="U53" s="2101"/>
      <c r="V53" s="2101"/>
      <c r="W53" s="2101"/>
      <c r="X53" s="2101"/>
      <c r="Y53" s="2101"/>
      <c r="Z53" s="2101"/>
      <c r="AA53" s="2101"/>
      <c r="AB53" s="2101"/>
      <c r="AC53" s="2101"/>
    </row>
    <row r="54" spans="1:29" ht="24" customHeight="1">
      <c r="A54" s="686"/>
      <c r="B54" s="708"/>
      <c r="C54" s="2101"/>
      <c r="D54" s="2101"/>
      <c r="E54" s="2101"/>
      <c r="F54" s="2101"/>
      <c r="G54" s="2101"/>
      <c r="H54" s="2101"/>
      <c r="I54" s="2101"/>
      <c r="J54" s="2101"/>
      <c r="K54" s="2101"/>
      <c r="L54" s="2101"/>
      <c r="M54" s="2101"/>
      <c r="N54" s="2101"/>
      <c r="O54" s="2101"/>
      <c r="P54" s="2101"/>
      <c r="Q54" s="2101"/>
      <c r="R54" s="2101"/>
      <c r="S54" s="2101"/>
      <c r="T54" s="2101"/>
      <c r="U54" s="2101"/>
      <c r="V54" s="2101"/>
      <c r="W54" s="2101"/>
      <c r="X54" s="2101"/>
      <c r="Y54" s="2101"/>
      <c r="Z54" s="2101"/>
      <c r="AA54" s="2101"/>
      <c r="AB54" s="2101"/>
      <c r="AC54" s="2101"/>
    </row>
    <row r="55" spans="1:29" ht="24" customHeight="1">
      <c r="A55" s="686"/>
      <c r="B55" s="708"/>
      <c r="C55" s="709"/>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row>
    <row r="56" spans="1:29" ht="24" customHeight="1">
      <c r="A56" s="686"/>
      <c r="B56" s="708"/>
      <c r="C56" s="709"/>
      <c r="D56" s="709"/>
      <c r="E56" s="709"/>
      <c r="F56" s="709"/>
      <c r="G56" s="709"/>
      <c r="H56" s="709"/>
      <c r="I56" s="709"/>
      <c r="J56" s="709"/>
      <c r="K56" s="709"/>
      <c r="L56" s="709"/>
      <c r="M56" s="709"/>
      <c r="N56" s="709"/>
      <c r="O56" s="709"/>
      <c r="P56" s="709"/>
      <c r="Q56" s="709"/>
      <c r="R56" s="709"/>
      <c r="S56" s="709"/>
      <c r="T56" s="709"/>
      <c r="U56" s="709"/>
      <c r="V56" s="709"/>
      <c r="W56" s="709"/>
      <c r="X56" s="709"/>
      <c r="Y56" s="709"/>
      <c r="Z56" s="709"/>
      <c r="AA56" s="709"/>
      <c r="AB56" s="709"/>
      <c r="AC56" s="709"/>
    </row>
    <row r="57" spans="1:29" ht="17.25" customHeight="1">
      <c r="C57" s="686"/>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row>
    <row r="58" spans="1:29" ht="17.25" customHeight="1">
      <c r="C58" s="686"/>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row>
    <row r="59" spans="1:29" ht="17.25" customHeight="1">
      <c r="C59" s="686"/>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row>
    <row r="60" spans="1:29" ht="17.25" customHeight="1">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row>
    <row r="61" spans="1:29" ht="17.25" customHeight="1">
      <c r="C61" s="686"/>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B9:F9"/>
    <mergeCell ref="G9:AB9"/>
    <mergeCell ref="C1:E1"/>
    <mergeCell ref="T2:AB2"/>
    <mergeCell ref="A4:AC4"/>
    <mergeCell ref="B8:F8"/>
    <mergeCell ref="G8:AB8"/>
  </mergeCells>
  <phoneticPr fontId="3"/>
  <dataValidations count="2">
    <dataValidation type="list" allowBlank="1" showInputMessage="1" showErrorMessage="1" sqref="C14:C21" xr:uid="{6B71CACE-F56C-42CF-85CF-762E01E9914E}">
      <formula1>"○"</formula1>
    </dataValidation>
    <dataValidation type="list" allowBlank="1" showInputMessage="1" showErrorMessage="1" sqref="B52:B54 B47:B48 B44:B45 B39:B40 B36:B37 B33:B34 B30:B31" xr:uid="{C781DEC5-5104-492F-B37E-587A5528F6C5}">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0176-6B20-4942-8FFD-EFD5115CA666}">
  <sheetPr>
    <tabColor theme="8"/>
    <pageSetUpPr fitToPage="1"/>
  </sheetPr>
  <dimension ref="B1:AF53"/>
  <sheetViews>
    <sheetView view="pageBreakPreview" zoomScaleNormal="100" zoomScaleSheetLayoutView="100" workbookViewId="0">
      <selection activeCell="B7" sqref="B7:B15"/>
    </sheetView>
  </sheetViews>
  <sheetFormatPr defaultColWidth="3.59765625" defaultRowHeight="13.2"/>
  <cols>
    <col min="1" max="1" width="9.19921875" style="714" customWidth="1"/>
    <col min="2" max="2" width="1.8984375" style="714" customWidth="1"/>
    <col min="3" max="3" width="2.09765625" style="714" customWidth="1"/>
    <col min="4" max="22" width="3.59765625" style="714" customWidth="1"/>
    <col min="23" max="23" width="2.3984375" style="714" customWidth="1"/>
    <col min="24" max="24" width="4.8984375" style="714" customWidth="1"/>
    <col min="25" max="28" width="3.59765625" style="714" customWidth="1"/>
    <col min="29" max="29" width="1.8984375" style="714" customWidth="1"/>
    <col min="30" max="258" width="3.59765625" style="714"/>
    <col min="259" max="259" width="1.59765625" style="714" customWidth="1"/>
    <col min="260" max="260" width="1.8984375" style="714" customWidth="1"/>
    <col min="261" max="261" width="2.09765625" style="714" customWidth="1"/>
    <col min="262" max="280" width="3.59765625" style="714" customWidth="1"/>
    <col min="281" max="284" width="2.09765625" style="714" customWidth="1"/>
    <col min="285" max="285" width="1.8984375" style="714" customWidth="1"/>
    <col min="286" max="514" width="3.59765625" style="714"/>
    <col min="515" max="515" width="1.59765625" style="714" customWidth="1"/>
    <col min="516" max="516" width="1.8984375" style="714" customWidth="1"/>
    <col min="517" max="517" width="2.09765625" style="714" customWidth="1"/>
    <col min="518" max="536" width="3.59765625" style="714" customWidth="1"/>
    <col min="537" max="540" width="2.09765625" style="714" customWidth="1"/>
    <col min="541" max="541" width="1.8984375" style="714" customWidth="1"/>
    <col min="542" max="770" width="3.59765625" style="714"/>
    <col min="771" max="771" width="1.59765625" style="714" customWidth="1"/>
    <col min="772" max="772" width="1.8984375" style="714" customWidth="1"/>
    <col min="773" max="773" width="2.09765625" style="714" customWidth="1"/>
    <col min="774" max="792" width="3.59765625" style="714" customWidth="1"/>
    <col min="793" max="796" width="2.09765625" style="714" customWidth="1"/>
    <col min="797" max="797" width="1.8984375" style="714" customWidth="1"/>
    <col min="798" max="1026" width="3.59765625" style="714"/>
    <col min="1027" max="1027" width="1.59765625" style="714" customWidth="1"/>
    <col min="1028" max="1028" width="1.8984375" style="714" customWidth="1"/>
    <col min="1029" max="1029" width="2.09765625" style="714" customWidth="1"/>
    <col min="1030" max="1048" width="3.59765625" style="714" customWidth="1"/>
    <col min="1049" max="1052" width="2.09765625" style="714" customWidth="1"/>
    <col min="1053" max="1053" width="1.8984375" style="714" customWidth="1"/>
    <col min="1054" max="1282" width="3.59765625" style="714"/>
    <col min="1283" max="1283" width="1.59765625" style="714" customWidth="1"/>
    <col min="1284" max="1284" width="1.8984375" style="714" customWidth="1"/>
    <col min="1285" max="1285" width="2.09765625" style="714" customWidth="1"/>
    <col min="1286" max="1304" width="3.59765625" style="714" customWidth="1"/>
    <col min="1305" max="1308" width="2.09765625" style="714" customWidth="1"/>
    <col min="1309" max="1309" width="1.8984375" style="714" customWidth="1"/>
    <col min="1310" max="1538" width="3.59765625" style="714"/>
    <col min="1539" max="1539" width="1.59765625" style="714" customWidth="1"/>
    <col min="1540" max="1540" width="1.8984375" style="714" customWidth="1"/>
    <col min="1541" max="1541" width="2.09765625" style="714" customWidth="1"/>
    <col min="1542" max="1560" width="3.59765625" style="714" customWidth="1"/>
    <col min="1561" max="1564" width="2.09765625" style="714" customWidth="1"/>
    <col min="1565" max="1565" width="1.8984375" style="714" customWidth="1"/>
    <col min="1566" max="1794" width="3.59765625" style="714"/>
    <col min="1795" max="1795" width="1.59765625" style="714" customWidth="1"/>
    <col min="1796" max="1796" width="1.8984375" style="714" customWidth="1"/>
    <col min="1797" max="1797" width="2.09765625" style="714" customWidth="1"/>
    <col min="1798" max="1816" width="3.59765625" style="714" customWidth="1"/>
    <col min="1817" max="1820" width="2.09765625" style="714" customWidth="1"/>
    <col min="1821" max="1821" width="1.8984375" style="714" customWidth="1"/>
    <col min="1822" max="2050" width="3.59765625" style="714"/>
    <col min="2051" max="2051" width="1.59765625" style="714" customWidth="1"/>
    <col min="2052" max="2052" width="1.8984375" style="714" customWidth="1"/>
    <col min="2053" max="2053" width="2.09765625" style="714" customWidth="1"/>
    <col min="2054" max="2072" width="3.59765625" style="714" customWidth="1"/>
    <col min="2073" max="2076" width="2.09765625" style="714" customWidth="1"/>
    <col min="2077" max="2077" width="1.8984375" style="714" customWidth="1"/>
    <col min="2078" max="2306" width="3.59765625" style="714"/>
    <col min="2307" max="2307" width="1.59765625" style="714" customWidth="1"/>
    <col min="2308" max="2308" width="1.8984375" style="714" customWidth="1"/>
    <col min="2309" max="2309" width="2.09765625" style="714" customWidth="1"/>
    <col min="2310" max="2328" width="3.59765625" style="714" customWidth="1"/>
    <col min="2329" max="2332" width="2.09765625" style="714" customWidth="1"/>
    <col min="2333" max="2333" width="1.8984375" style="714" customWidth="1"/>
    <col min="2334" max="2562" width="3.59765625" style="714"/>
    <col min="2563" max="2563" width="1.59765625" style="714" customWidth="1"/>
    <col min="2564" max="2564" width="1.8984375" style="714" customWidth="1"/>
    <col min="2565" max="2565" width="2.09765625" style="714" customWidth="1"/>
    <col min="2566" max="2584" width="3.59765625" style="714" customWidth="1"/>
    <col min="2585" max="2588" width="2.09765625" style="714" customWidth="1"/>
    <col min="2589" max="2589" width="1.8984375" style="714" customWidth="1"/>
    <col min="2590" max="2818" width="3.59765625" style="714"/>
    <col min="2819" max="2819" width="1.59765625" style="714" customWidth="1"/>
    <col min="2820" max="2820" width="1.8984375" style="714" customWidth="1"/>
    <col min="2821" max="2821" width="2.09765625" style="714" customWidth="1"/>
    <col min="2822" max="2840" width="3.59765625" style="714" customWidth="1"/>
    <col min="2841" max="2844" width="2.09765625" style="714" customWidth="1"/>
    <col min="2845" max="2845" width="1.8984375" style="714" customWidth="1"/>
    <col min="2846" max="3074" width="3.59765625" style="714"/>
    <col min="3075" max="3075" width="1.59765625" style="714" customWidth="1"/>
    <col min="3076" max="3076" width="1.8984375" style="714" customWidth="1"/>
    <col min="3077" max="3077" width="2.09765625" style="714" customWidth="1"/>
    <col min="3078" max="3096" width="3.59765625" style="714" customWidth="1"/>
    <col min="3097" max="3100" width="2.09765625" style="714" customWidth="1"/>
    <col min="3101" max="3101" width="1.8984375" style="714" customWidth="1"/>
    <col min="3102" max="3330" width="3.59765625" style="714"/>
    <col min="3331" max="3331" width="1.59765625" style="714" customWidth="1"/>
    <col min="3332" max="3332" width="1.8984375" style="714" customWidth="1"/>
    <col min="3333" max="3333" width="2.09765625" style="714" customWidth="1"/>
    <col min="3334" max="3352" width="3.59765625" style="714" customWidth="1"/>
    <col min="3353" max="3356" width="2.09765625" style="714" customWidth="1"/>
    <col min="3357" max="3357" width="1.8984375" style="714" customWidth="1"/>
    <col min="3358" max="3586" width="3.59765625" style="714"/>
    <col min="3587" max="3587" width="1.59765625" style="714" customWidth="1"/>
    <col min="3588" max="3588" width="1.8984375" style="714" customWidth="1"/>
    <col min="3589" max="3589" width="2.09765625" style="714" customWidth="1"/>
    <col min="3590" max="3608" width="3.59765625" style="714" customWidth="1"/>
    <col min="3609" max="3612" width="2.09765625" style="714" customWidth="1"/>
    <col min="3613" max="3613" width="1.8984375" style="714" customWidth="1"/>
    <col min="3614" max="3842" width="3.59765625" style="714"/>
    <col min="3843" max="3843" width="1.59765625" style="714" customWidth="1"/>
    <col min="3844" max="3844" width="1.8984375" style="714" customWidth="1"/>
    <col min="3845" max="3845" width="2.09765625" style="714" customWidth="1"/>
    <col min="3846" max="3864" width="3.59765625" style="714" customWidth="1"/>
    <col min="3865" max="3868" width="2.09765625" style="714" customWidth="1"/>
    <col min="3869" max="3869" width="1.8984375" style="714" customWidth="1"/>
    <col min="3870" max="4098" width="3.59765625" style="714"/>
    <col min="4099" max="4099" width="1.59765625" style="714" customWidth="1"/>
    <col min="4100" max="4100" width="1.8984375" style="714" customWidth="1"/>
    <col min="4101" max="4101" width="2.09765625" style="714" customWidth="1"/>
    <col min="4102" max="4120" width="3.59765625" style="714" customWidth="1"/>
    <col min="4121" max="4124" width="2.09765625" style="714" customWidth="1"/>
    <col min="4125" max="4125" width="1.8984375" style="714" customWidth="1"/>
    <col min="4126" max="4354" width="3.59765625" style="714"/>
    <col min="4355" max="4355" width="1.59765625" style="714" customWidth="1"/>
    <col min="4356" max="4356" width="1.8984375" style="714" customWidth="1"/>
    <col min="4357" max="4357" width="2.09765625" style="714" customWidth="1"/>
    <col min="4358" max="4376" width="3.59765625" style="714" customWidth="1"/>
    <col min="4377" max="4380" width="2.09765625" style="714" customWidth="1"/>
    <col min="4381" max="4381" width="1.8984375" style="714" customWidth="1"/>
    <col min="4382" max="4610" width="3.59765625" style="714"/>
    <col min="4611" max="4611" width="1.59765625" style="714" customWidth="1"/>
    <col min="4612" max="4612" width="1.8984375" style="714" customWidth="1"/>
    <col min="4613" max="4613" width="2.09765625" style="714" customWidth="1"/>
    <col min="4614" max="4632" width="3.59765625" style="714" customWidth="1"/>
    <col min="4633" max="4636" width="2.09765625" style="714" customWidth="1"/>
    <col min="4637" max="4637" width="1.8984375" style="714" customWidth="1"/>
    <col min="4638" max="4866" width="3.59765625" style="714"/>
    <col min="4867" max="4867" width="1.59765625" style="714" customWidth="1"/>
    <col min="4868" max="4868" width="1.8984375" style="714" customWidth="1"/>
    <col min="4869" max="4869" width="2.09765625" style="714" customWidth="1"/>
    <col min="4870" max="4888" width="3.59765625" style="714" customWidth="1"/>
    <col min="4889" max="4892" width="2.09765625" style="714" customWidth="1"/>
    <col min="4893" max="4893" width="1.8984375" style="714" customWidth="1"/>
    <col min="4894" max="5122" width="3.59765625" style="714"/>
    <col min="5123" max="5123" width="1.59765625" style="714" customWidth="1"/>
    <col min="5124" max="5124" width="1.8984375" style="714" customWidth="1"/>
    <col min="5125" max="5125" width="2.09765625" style="714" customWidth="1"/>
    <col min="5126" max="5144" width="3.59765625" style="714" customWidth="1"/>
    <col min="5145" max="5148" width="2.09765625" style="714" customWidth="1"/>
    <col min="5149" max="5149" width="1.8984375" style="714" customWidth="1"/>
    <col min="5150" max="5378" width="3.59765625" style="714"/>
    <col min="5379" max="5379" width="1.59765625" style="714" customWidth="1"/>
    <col min="5380" max="5380" width="1.8984375" style="714" customWidth="1"/>
    <col min="5381" max="5381" width="2.09765625" style="714" customWidth="1"/>
    <col min="5382" max="5400" width="3.59765625" style="714" customWidth="1"/>
    <col min="5401" max="5404" width="2.09765625" style="714" customWidth="1"/>
    <col min="5405" max="5405" width="1.8984375" style="714" customWidth="1"/>
    <col min="5406" max="5634" width="3.59765625" style="714"/>
    <col min="5635" max="5635" width="1.59765625" style="714" customWidth="1"/>
    <col min="5636" max="5636" width="1.8984375" style="714" customWidth="1"/>
    <col min="5637" max="5637" width="2.09765625" style="714" customWidth="1"/>
    <col min="5638" max="5656" width="3.59765625" style="714" customWidth="1"/>
    <col min="5657" max="5660" width="2.09765625" style="714" customWidth="1"/>
    <col min="5661" max="5661" width="1.8984375" style="714" customWidth="1"/>
    <col min="5662" max="5890" width="3.59765625" style="714"/>
    <col min="5891" max="5891" width="1.59765625" style="714" customWidth="1"/>
    <col min="5892" max="5892" width="1.8984375" style="714" customWidth="1"/>
    <col min="5893" max="5893" width="2.09765625" style="714" customWidth="1"/>
    <col min="5894" max="5912" width="3.59765625" style="714" customWidth="1"/>
    <col min="5913" max="5916" width="2.09765625" style="714" customWidth="1"/>
    <col min="5917" max="5917" width="1.8984375" style="714" customWidth="1"/>
    <col min="5918" max="6146" width="3.59765625" style="714"/>
    <col min="6147" max="6147" width="1.59765625" style="714" customWidth="1"/>
    <col min="6148" max="6148" width="1.8984375" style="714" customWidth="1"/>
    <col min="6149" max="6149" width="2.09765625" style="714" customWidth="1"/>
    <col min="6150" max="6168" width="3.59765625" style="714" customWidth="1"/>
    <col min="6169" max="6172" width="2.09765625" style="714" customWidth="1"/>
    <col min="6173" max="6173" width="1.8984375" style="714" customWidth="1"/>
    <col min="6174" max="6402" width="3.59765625" style="714"/>
    <col min="6403" max="6403" width="1.59765625" style="714" customWidth="1"/>
    <col min="6404" max="6404" width="1.8984375" style="714" customWidth="1"/>
    <col min="6405" max="6405" width="2.09765625" style="714" customWidth="1"/>
    <col min="6406" max="6424" width="3.59765625" style="714" customWidth="1"/>
    <col min="6425" max="6428" width="2.09765625" style="714" customWidth="1"/>
    <col min="6429" max="6429" width="1.8984375" style="714" customWidth="1"/>
    <col min="6430" max="6658" width="3.59765625" style="714"/>
    <col min="6659" max="6659" width="1.59765625" style="714" customWidth="1"/>
    <col min="6660" max="6660" width="1.8984375" style="714" customWidth="1"/>
    <col min="6661" max="6661" width="2.09765625" style="714" customWidth="1"/>
    <col min="6662" max="6680" width="3.59765625" style="714" customWidth="1"/>
    <col min="6681" max="6684" width="2.09765625" style="714" customWidth="1"/>
    <col min="6685" max="6685" width="1.8984375" style="714" customWidth="1"/>
    <col min="6686" max="6914" width="3.59765625" style="714"/>
    <col min="6915" max="6915" width="1.59765625" style="714" customWidth="1"/>
    <col min="6916" max="6916" width="1.8984375" style="714" customWidth="1"/>
    <col min="6917" max="6917" width="2.09765625" style="714" customWidth="1"/>
    <col min="6918" max="6936" width="3.59765625" style="714" customWidth="1"/>
    <col min="6937" max="6940" width="2.09765625" style="714" customWidth="1"/>
    <col min="6941" max="6941" width="1.8984375" style="714" customWidth="1"/>
    <col min="6942" max="7170" width="3.59765625" style="714"/>
    <col min="7171" max="7171" width="1.59765625" style="714" customWidth="1"/>
    <col min="7172" max="7172" width="1.8984375" style="714" customWidth="1"/>
    <col min="7173" max="7173" width="2.09765625" style="714" customWidth="1"/>
    <col min="7174" max="7192" width="3.59765625" style="714" customWidth="1"/>
    <col min="7193" max="7196" width="2.09765625" style="714" customWidth="1"/>
    <col min="7197" max="7197" width="1.8984375" style="714" customWidth="1"/>
    <col min="7198" max="7426" width="3.59765625" style="714"/>
    <col min="7427" max="7427" width="1.59765625" style="714" customWidth="1"/>
    <col min="7428" max="7428" width="1.8984375" style="714" customWidth="1"/>
    <col min="7429" max="7429" width="2.09765625" style="714" customWidth="1"/>
    <col min="7430" max="7448" width="3.59765625" style="714" customWidth="1"/>
    <col min="7449" max="7452" width="2.09765625" style="714" customWidth="1"/>
    <col min="7453" max="7453" width="1.8984375" style="714" customWidth="1"/>
    <col min="7454" max="7682" width="3.59765625" style="714"/>
    <col min="7683" max="7683" width="1.59765625" style="714" customWidth="1"/>
    <col min="7684" max="7684" width="1.8984375" style="714" customWidth="1"/>
    <col min="7685" max="7685" width="2.09765625" style="714" customWidth="1"/>
    <col min="7686" max="7704" width="3.59765625" style="714" customWidth="1"/>
    <col min="7705" max="7708" width="2.09765625" style="714" customWidth="1"/>
    <col min="7709" max="7709" width="1.8984375" style="714" customWidth="1"/>
    <col min="7710" max="7938" width="3.59765625" style="714"/>
    <col min="7939" max="7939" width="1.59765625" style="714" customWidth="1"/>
    <col min="7940" max="7940" width="1.8984375" style="714" customWidth="1"/>
    <col min="7941" max="7941" width="2.09765625" style="714" customWidth="1"/>
    <col min="7942" max="7960" width="3.59765625" style="714" customWidth="1"/>
    <col min="7961" max="7964" width="2.09765625" style="714" customWidth="1"/>
    <col min="7965" max="7965" width="1.8984375" style="714" customWidth="1"/>
    <col min="7966" max="8194" width="3.59765625" style="714"/>
    <col min="8195" max="8195" width="1.59765625" style="714" customWidth="1"/>
    <col min="8196" max="8196" width="1.8984375" style="714" customWidth="1"/>
    <col min="8197" max="8197" width="2.09765625" style="714" customWidth="1"/>
    <col min="8198" max="8216" width="3.59765625" style="714" customWidth="1"/>
    <col min="8217" max="8220" width="2.09765625" style="714" customWidth="1"/>
    <col min="8221" max="8221" width="1.8984375" style="714" customWidth="1"/>
    <col min="8222" max="8450" width="3.59765625" style="714"/>
    <col min="8451" max="8451" width="1.59765625" style="714" customWidth="1"/>
    <col min="8452" max="8452" width="1.8984375" style="714" customWidth="1"/>
    <col min="8453" max="8453" width="2.09765625" style="714" customWidth="1"/>
    <col min="8454" max="8472" width="3.59765625" style="714" customWidth="1"/>
    <col min="8473" max="8476" width="2.09765625" style="714" customWidth="1"/>
    <col min="8477" max="8477" width="1.8984375" style="714" customWidth="1"/>
    <col min="8478" max="8706" width="3.59765625" style="714"/>
    <col min="8707" max="8707" width="1.59765625" style="714" customWidth="1"/>
    <col min="8708" max="8708" width="1.8984375" style="714" customWidth="1"/>
    <col min="8709" max="8709" width="2.09765625" style="714" customWidth="1"/>
    <col min="8710" max="8728" width="3.59765625" style="714" customWidth="1"/>
    <col min="8729" max="8732" width="2.09765625" style="714" customWidth="1"/>
    <col min="8733" max="8733" width="1.8984375" style="714" customWidth="1"/>
    <col min="8734" max="8962" width="3.59765625" style="714"/>
    <col min="8963" max="8963" width="1.59765625" style="714" customWidth="1"/>
    <col min="8964" max="8964" width="1.8984375" style="714" customWidth="1"/>
    <col min="8965" max="8965" width="2.09765625" style="714" customWidth="1"/>
    <col min="8966" max="8984" width="3.59765625" style="714" customWidth="1"/>
    <col min="8985" max="8988" width="2.09765625" style="714" customWidth="1"/>
    <col min="8989" max="8989" width="1.8984375" style="714" customWidth="1"/>
    <col min="8990" max="9218" width="3.59765625" style="714"/>
    <col min="9219" max="9219" width="1.59765625" style="714" customWidth="1"/>
    <col min="9220" max="9220" width="1.8984375" style="714" customWidth="1"/>
    <col min="9221" max="9221" width="2.09765625" style="714" customWidth="1"/>
    <col min="9222" max="9240" width="3.59765625" style="714" customWidth="1"/>
    <col min="9241" max="9244" width="2.09765625" style="714" customWidth="1"/>
    <col min="9245" max="9245" width="1.8984375" style="714" customWidth="1"/>
    <col min="9246" max="9474" width="3.59765625" style="714"/>
    <col min="9475" max="9475" width="1.59765625" style="714" customWidth="1"/>
    <col min="9476" max="9476" width="1.8984375" style="714" customWidth="1"/>
    <col min="9477" max="9477" width="2.09765625" style="714" customWidth="1"/>
    <col min="9478" max="9496" width="3.59765625" style="714" customWidth="1"/>
    <col min="9497" max="9500" width="2.09765625" style="714" customWidth="1"/>
    <col min="9501" max="9501" width="1.8984375" style="714" customWidth="1"/>
    <col min="9502" max="9730" width="3.59765625" style="714"/>
    <col min="9731" max="9731" width="1.59765625" style="714" customWidth="1"/>
    <col min="9732" max="9732" width="1.8984375" style="714" customWidth="1"/>
    <col min="9733" max="9733" width="2.09765625" style="714" customWidth="1"/>
    <col min="9734" max="9752" width="3.59765625" style="714" customWidth="1"/>
    <col min="9753" max="9756" width="2.09765625" style="714" customWidth="1"/>
    <col min="9757" max="9757" width="1.8984375" style="714" customWidth="1"/>
    <col min="9758" max="9986" width="3.59765625" style="714"/>
    <col min="9987" max="9987" width="1.59765625" style="714" customWidth="1"/>
    <col min="9988" max="9988" width="1.8984375" style="714" customWidth="1"/>
    <col min="9989" max="9989" width="2.09765625" style="714" customWidth="1"/>
    <col min="9990" max="10008" width="3.59765625" style="714" customWidth="1"/>
    <col min="10009" max="10012" width="2.09765625" style="714" customWidth="1"/>
    <col min="10013" max="10013" width="1.8984375" style="714" customWidth="1"/>
    <col min="10014" max="10242" width="3.59765625" style="714"/>
    <col min="10243" max="10243" width="1.59765625" style="714" customWidth="1"/>
    <col min="10244" max="10244" width="1.8984375" style="714" customWidth="1"/>
    <col min="10245" max="10245" width="2.09765625" style="714" customWidth="1"/>
    <col min="10246" max="10264" width="3.59765625" style="714" customWidth="1"/>
    <col min="10265" max="10268" width="2.09765625" style="714" customWidth="1"/>
    <col min="10269" max="10269" width="1.8984375" style="714" customWidth="1"/>
    <col min="10270" max="10498" width="3.59765625" style="714"/>
    <col min="10499" max="10499" width="1.59765625" style="714" customWidth="1"/>
    <col min="10500" max="10500" width="1.8984375" style="714" customWidth="1"/>
    <col min="10501" max="10501" width="2.09765625" style="714" customWidth="1"/>
    <col min="10502" max="10520" width="3.59765625" style="714" customWidth="1"/>
    <col min="10521" max="10524" width="2.09765625" style="714" customWidth="1"/>
    <col min="10525" max="10525" width="1.8984375" style="714" customWidth="1"/>
    <col min="10526" max="10754" width="3.59765625" style="714"/>
    <col min="10755" max="10755" width="1.59765625" style="714" customWidth="1"/>
    <col min="10756" max="10756" width="1.8984375" style="714" customWidth="1"/>
    <col min="10757" max="10757" width="2.09765625" style="714" customWidth="1"/>
    <col min="10758" max="10776" width="3.59765625" style="714" customWidth="1"/>
    <col min="10777" max="10780" width="2.09765625" style="714" customWidth="1"/>
    <col min="10781" max="10781" width="1.8984375" style="714" customWidth="1"/>
    <col min="10782" max="11010" width="3.59765625" style="714"/>
    <col min="11011" max="11011" width="1.59765625" style="714" customWidth="1"/>
    <col min="11012" max="11012" width="1.8984375" style="714" customWidth="1"/>
    <col min="11013" max="11013" width="2.09765625" style="714" customWidth="1"/>
    <col min="11014" max="11032" width="3.59765625" style="714" customWidth="1"/>
    <col min="11033" max="11036" width="2.09765625" style="714" customWidth="1"/>
    <col min="11037" max="11037" width="1.8984375" style="714" customWidth="1"/>
    <col min="11038" max="11266" width="3.59765625" style="714"/>
    <col min="11267" max="11267" width="1.59765625" style="714" customWidth="1"/>
    <col min="11268" max="11268" width="1.8984375" style="714" customWidth="1"/>
    <col min="11269" max="11269" width="2.09765625" style="714" customWidth="1"/>
    <col min="11270" max="11288" width="3.59765625" style="714" customWidth="1"/>
    <col min="11289" max="11292" width="2.09765625" style="714" customWidth="1"/>
    <col min="11293" max="11293" width="1.8984375" style="714" customWidth="1"/>
    <col min="11294" max="11522" width="3.59765625" style="714"/>
    <col min="11523" max="11523" width="1.59765625" style="714" customWidth="1"/>
    <col min="11524" max="11524" width="1.8984375" style="714" customWidth="1"/>
    <col min="11525" max="11525" width="2.09765625" style="714" customWidth="1"/>
    <col min="11526" max="11544" width="3.59765625" style="714" customWidth="1"/>
    <col min="11545" max="11548" width="2.09765625" style="714" customWidth="1"/>
    <col min="11549" max="11549" width="1.8984375" style="714" customWidth="1"/>
    <col min="11550" max="11778" width="3.59765625" style="714"/>
    <col min="11779" max="11779" width="1.59765625" style="714" customWidth="1"/>
    <col min="11780" max="11780" width="1.8984375" style="714" customWidth="1"/>
    <col min="11781" max="11781" width="2.09765625" style="714" customWidth="1"/>
    <col min="11782" max="11800" width="3.59765625" style="714" customWidth="1"/>
    <col min="11801" max="11804" width="2.09765625" style="714" customWidth="1"/>
    <col min="11805" max="11805" width="1.8984375" style="714" customWidth="1"/>
    <col min="11806" max="12034" width="3.59765625" style="714"/>
    <col min="12035" max="12035" width="1.59765625" style="714" customWidth="1"/>
    <col min="12036" max="12036" width="1.8984375" style="714" customWidth="1"/>
    <col min="12037" max="12037" width="2.09765625" style="714" customWidth="1"/>
    <col min="12038" max="12056" width="3.59765625" style="714" customWidth="1"/>
    <col min="12057" max="12060" width="2.09765625" style="714" customWidth="1"/>
    <col min="12061" max="12061" width="1.8984375" style="714" customWidth="1"/>
    <col min="12062" max="12290" width="3.59765625" style="714"/>
    <col min="12291" max="12291" width="1.59765625" style="714" customWidth="1"/>
    <col min="12292" max="12292" width="1.8984375" style="714" customWidth="1"/>
    <col min="12293" max="12293" width="2.09765625" style="714" customWidth="1"/>
    <col min="12294" max="12312" width="3.59765625" style="714" customWidth="1"/>
    <col min="12313" max="12316" width="2.09765625" style="714" customWidth="1"/>
    <col min="12317" max="12317" width="1.8984375" style="714" customWidth="1"/>
    <col min="12318" max="12546" width="3.59765625" style="714"/>
    <col min="12547" max="12547" width="1.59765625" style="714" customWidth="1"/>
    <col min="12548" max="12548" width="1.8984375" style="714" customWidth="1"/>
    <col min="12549" max="12549" width="2.09765625" style="714" customWidth="1"/>
    <col min="12550" max="12568" width="3.59765625" style="714" customWidth="1"/>
    <col min="12569" max="12572" width="2.09765625" style="714" customWidth="1"/>
    <col min="12573" max="12573" width="1.8984375" style="714" customWidth="1"/>
    <col min="12574" max="12802" width="3.59765625" style="714"/>
    <col min="12803" max="12803" width="1.59765625" style="714" customWidth="1"/>
    <col min="12804" max="12804" width="1.8984375" style="714" customWidth="1"/>
    <col min="12805" max="12805" width="2.09765625" style="714" customWidth="1"/>
    <col min="12806" max="12824" width="3.59765625" style="714" customWidth="1"/>
    <col min="12825" max="12828" width="2.09765625" style="714" customWidth="1"/>
    <col min="12829" max="12829" width="1.8984375" style="714" customWidth="1"/>
    <col min="12830" max="13058" width="3.59765625" style="714"/>
    <col min="13059" max="13059" width="1.59765625" style="714" customWidth="1"/>
    <col min="13060" max="13060" width="1.8984375" style="714" customWidth="1"/>
    <col min="13061" max="13061" width="2.09765625" style="714" customWidth="1"/>
    <col min="13062" max="13080" width="3.59765625" style="714" customWidth="1"/>
    <col min="13081" max="13084" width="2.09765625" style="714" customWidth="1"/>
    <col min="13085" max="13085" width="1.8984375" style="714" customWidth="1"/>
    <col min="13086" max="13314" width="3.59765625" style="714"/>
    <col min="13315" max="13315" width="1.59765625" style="714" customWidth="1"/>
    <col min="13316" max="13316" width="1.8984375" style="714" customWidth="1"/>
    <col min="13317" max="13317" width="2.09765625" style="714" customWidth="1"/>
    <col min="13318" max="13336" width="3.59765625" style="714" customWidth="1"/>
    <col min="13337" max="13340" width="2.09765625" style="714" customWidth="1"/>
    <col min="13341" max="13341" width="1.8984375" style="714" customWidth="1"/>
    <col min="13342" max="13570" width="3.59765625" style="714"/>
    <col min="13571" max="13571" width="1.59765625" style="714" customWidth="1"/>
    <col min="13572" max="13572" width="1.8984375" style="714" customWidth="1"/>
    <col min="13573" max="13573" width="2.09765625" style="714" customWidth="1"/>
    <col min="13574" max="13592" width="3.59765625" style="714" customWidth="1"/>
    <col min="13593" max="13596" width="2.09765625" style="714" customWidth="1"/>
    <col min="13597" max="13597" width="1.8984375" style="714" customWidth="1"/>
    <col min="13598" max="13826" width="3.59765625" style="714"/>
    <col min="13827" max="13827" width="1.59765625" style="714" customWidth="1"/>
    <col min="13828" max="13828" width="1.8984375" style="714" customWidth="1"/>
    <col min="13829" max="13829" width="2.09765625" style="714" customWidth="1"/>
    <col min="13830" max="13848" width="3.59765625" style="714" customWidth="1"/>
    <col min="13849" max="13852" width="2.09765625" style="714" customWidth="1"/>
    <col min="13853" max="13853" width="1.8984375" style="714" customWidth="1"/>
    <col min="13854" max="14082" width="3.59765625" style="714"/>
    <col min="14083" max="14083" width="1.59765625" style="714" customWidth="1"/>
    <col min="14084" max="14084" width="1.8984375" style="714" customWidth="1"/>
    <col min="14085" max="14085" width="2.09765625" style="714" customWidth="1"/>
    <col min="14086" max="14104" width="3.59765625" style="714" customWidth="1"/>
    <col min="14105" max="14108" width="2.09765625" style="714" customWidth="1"/>
    <col min="14109" max="14109" width="1.8984375" style="714" customWidth="1"/>
    <col min="14110" max="14338" width="3.59765625" style="714"/>
    <col min="14339" max="14339" width="1.59765625" style="714" customWidth="1"/>
    <col min="14340" max="14340" width="1.8984375" style="714" customWidth="1"/>
    <col min="14341" max="14341" width="2.09765625" style="714" customWidth="1"/>
    <col min="14342" max="14360" width="3.59765625" style="714" customWidth="1"/>
    <col min="14361" max="14364" width="2.09765625" style="714" customWidth="1"/>
    <col min="14365" max="14365" width="1.8984375" style="714" customWidth="1"/>
    <col min="14366" max="14594" width="3.59765625" style="714"/>
    <col min="14595" max="14595" width="1.59765625" style="714" customWidth="1"/>
    <col min="14596" max="14596" width="1.8984375" style="714" customWidth="1"/>
    <col min="14597" max="14597" width="2.09765625" style="714" customWidth="1"/>
    <col min="14598" max="14616" width="3.59765625" style="714" customWidth="1"/>
    <col min="14617" max="14620" width="2.09765625" style="714" customWidth="1"/>
    <col min="14621" max="14621" width="1.8984375" style="714" customWidth="1"/>
    <col min="14622" max="14850" width="3.59765625" style="714"/>
    <col min="14851" max="14851" width="1.59765625" style="714" customWidth="1"/>
    <col min="14852" max="14852" width="1.8984375" style="714" customWidth="1"/>
    <col min="14853" max="14853" width="2.09765625" style="714" customWidth="1"/>
    <col min="14854" max="14872" width="3.59765625" style="714" customWidth="1"/>
    <col min="14873" max="14876" width="2.09765625" style="714" customWidth="1"/>
    <col min="14877" max="14877" width="1.8984375" style="714" customWidth="1"/>
    <col min="14878" max="15106" width="3.59765625" style="714"/>
    <col min="15107" max="15107" width="1.59765625" style="714" customWidth="1"/>
    <col min="15108" max="15108" width="1.8984375" style="714" customWidth="1"/>
    <col min="15109" max="15109" width="2.09765625" style="714" customWidth="1"/>
    <col min="15110" max="15128" width="3.59765625" style="714" customWidth="1"/>
    <col min="15129" max="15132" width="2.09765625" style="714" customWidth="1"/>
    <col min="15133" max="15133" width="1.8984375" style="714" customWidth="1"/>
    <col min="15134" max="15362" width="3.59765625" style="714"/>
    <col min="15363" max="15363" width="1.59765625" style="714" customWidth="1"/>
    <col min="15364" max="15364" width="1.8984375" style="714" customWidth="1"/>
    <col min="15365" max="15365" width="2.09765625" style="714" customWidth="1"/>
    <col min="15366" max="15384" width="3.59765625" style="714" customWidth="1"/>
    <col min="15385" max="15388" width="2.09765625" style="714" customWidth="1"/>
    <col min="15389" max="15389" width="1.8984375" style="714" customWidth="1"/>
    <col min="15390" max="15618" width="3.59765625" style="714"/>
    <col min="15619" max="15619" width="1.59765625" style="714" customWidth="1"/>
    <col min="15620" max="15620" width="1.8984375" style="714" customWidth="1"/>
    <col min="15621" max="15621" width="2.09765625" style="714" customWidth="1"/>
    <col min="15622" max="15640" width="3.59765625" style="714" customWidth="1"/>
    <col min="15641" max="15644" width="2.09765625" style="714" customWidth="1"/>
    <col min="15645" max="15645" width="1.8984375" style="714" customWidth="1"/>
    <col min="15646" max="15874" width="3.59765625" style="714"/>
    <col min="15875" max="15875" width="1.59765625" style="714" customWidth="1"/>
    <col min="15876" max="15876" width="1.8984375" style="714" customWidth="1"/>
    <col min="15877" max="15877" width="2.09765625" style="714" customWidth="1"/>
    <col min="15878" max="15896" width="3.59765625" style="714" customWidth="1"/>
    <col min="15897" max="15900" width="2.09765625" style="714" customWidth="1"/>
    <col min="15901" max="15901" width="1.8984375" style="714" customWidth="1"/>
    <col min="15902" max="16130" width="3.59765625" style="714"/>
    <col min="16131" max="16131" width="1.59765625" style="714" customWidth="1"/>
    <col min="16132" max="16132" width="1.8984375" style="714" customWidth="1"/>
    <col min="16133" max="16133" width="2.09765625" style="714" customWidth="1"/>
    <col min="16134" max="16152" width="3.59765625" style="714" customWidth="1"/>
    <col min="16153" max="16156" width="2.09765625" style="714" customWidth="1"/>
    <col min="16157" max="16157" width="1.8984375" style="714" customWidth="1"/>
    <col min="16158" max="16384" width="3.59765625" style="714"/>
  </cols>
  <sheetData>
    <row r="1" spans="2:32">
      <c r="B1" s="2102" t="s">
        <v>748</v>
      </c>
      <c r="C1" s="2102"/>
      <c r="D1" s="2102"/>
      <c r="E1" s="2102"/>
      <c r="F1" s="713"/>
      <c r="G1" s="713"/>
      <c r="H1" s="713"/>
      <c r="I1" s="713"/>
      <c r="J1" s="713"/>
      <c r="K1" s="713"/>
      <c r="L1" s="713"/>
      <c r="M1" s="713"/>
      <c r="N1" s="713"/>
      <c r="O1" s="713"/>
      <c r="P1" s="713"/>
      <c r="Q1" s="713"/>
      <c r="R1" s="713"/>
      <c r="S1" s="713"/>
      <c r="T1" s="713"/>
      <c r="U1" s="713"/>
      <c r="V1" s="713"/>
      <c r="W1" s="712"/>
      <c r="X1" s="712"/>
      <c r="Y1" s="713"/>
      <c r="Z1" s="713"/>
      <c r="AA1" s="713"/>
      <c r="AB1" s="713"/>
      <c r="AC1" s="713"/>
    </row>
    <row r="2" spans="2:32">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row>
    <row r="3" spans="2:32">
      <c r="B3" s="713"/>
      <c r="C3" s="713"/>
      <c r="D3" s="713"/>
      <c r="E3" s="713"/>
      <c r="F3" s="713"/>
      <c r="G3" s="713"/>
      <c r="H3" s="713"/>
      <c r="I3" s="713"/>
      <c r="J3" s="713"/>
      <c r="K3" s="713"/>
      <c r="L3" s="713"/>
      <c r="M3" s="713"/>
      <c r="N3" s="713"/>
      <c r="O3" s="713"/>
      <c r="P3" s="713"/>
      <c r="Q3" s="713"/>
      <c r="R3" s="713"/>
      <c r="S3" s="713"/>
      <c r="T3" s="713"/>
      <c r="U3" s="2103" t="s">
        <v>749</v>
      </c>
      <c r="V3" s="2103"/>
      <c r="W3" s="2103"/>
      <c r="X3" s="2103"/>
      <c r="Y3" s="2103"/>
      <c r="Z3" s="2103"/>
      <c r="AA3" s="2103"/>
      <c r="AB3" s="2103"/>
      <c r="AC3" s="713"/>
    </row>
    <row r="4" spans="2:32">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row>
    <row r="5" spans="2:32">
      <c r="B5" s="715"/>
      <c r="C5" s="2104"/>
      <c r="D5" s="2104"/>
      <c r="E5" s="2104"/>
      <c r="F5" s="2104"/>
      <c r="G5" s="2104"/>
      <c r="H5" s="2104"/>
      <c r="I5" s="2104"/>
      <c r="J5" s="2104"/>
      <c r="K5" s="2104"/>
      <c r="L5" s="2104"/>
      <c r="M5" s="2104"/>
      <c r="N5" s="2104"/>
      <c r="O5" s="2104"/>
      <c r="P5" s="2104"/>
      <c r="Q5" s="2104"/>
      <c r="R5" s="2104"/>
      <c r="S5" s="2104"/>
      <c r="T5" s="2104"/>
      <c r="U5" s="2104"/>
      <c r="V5" s="2104"/>
      <c r="W5" s="2104"/>
      <c r="X5" s="2104"/>
      <c r="Y5" s="2104"/>
      <c r="Z5" s="2104"/>
      <c r="AA5" s="2104"/>
      <c r="AB5" s="2104"/>
      <c r="AC5" s="715"/>
    </row>
    <row r="6" spans="2:32" ht="16.2">
      <c r="B6" s="715"/>
      <c r="C6" s="2105" t="s">
        <v>750</v>
      </c>
      <c r="D6" s="2105"/>
      <c r="E6" s="2105"/>
      <c r="F6" s="2105"/>
      <c r="G6" s="2105"/>
      <c r="H6" s="2105"/>
      <c r="I6" s="2105"/>
      <c r="J6" s="2105"/>
      <c r="K6" s="2105"/>
      <c r="L6" s="2105"/>
      <c r="M6" s="2105"/>
      <c r="N6" s="2105"/>
      <c r="O6" s="2105"/>
      <c r="P6" s="2105"/>
      <c r="Q6" s="2105"/>
      <c r="R6" s="2105"/>
      <c r="S6" s="2105"/>
      <c r="T6" s="2105"/>
      <c r="U6" s="2105"/>
      <c r="V6" s="2105"/>
      <c r="W6" s="2105"/>
      <c r="X6" s="2105"/>
      <c r="Y6" s="2105"/>
      <c r="Z6" s="2105"/>
      <c r="AA6" s="2105"/>
      <c r="AB6" s="2105"/>
      <c r="AC6" s="715"/>
    </row>
    <row r="7" spans="2:32">
      <c r="B7" s="715"/>
      <c r="C7" s="715"/>
      <c r="D7" s="715"/>
      <c r="E7" s="715"/>
      <c r="F7" s="715"/>
      <c r="G7" s="715"/>
      <c r="H7" s="715"/>
      <c r="I7" s="715"/>
      <c r="J7" s="715"/>
      <c r="K7" s="715"/>
      <c r="L7" s="715"/>
      <c r="M7" s="715"/>
      <c r="N7" s="715"/>
      <c r="O7" s="715"/>
      <c r="P7" s="715"/>
      <c r="Q7" s="715"/>
      <c r="R7" s="715"/>
      <c r="S7" s="715"/>
      <c r="T7" s="715"/>
      <c r="U7" s="715"/>
      <c r="V7" s="715"/>
      <c r="W7" s="715"/>
      <c r="X7" s="715"/>
      <c r="Y7" s="715"/>
      <c r="Z7" s="715"/>
      <c r="AA7" s="715"/>
      <c r="AB7" s="715"/>
      <c r="AC7" s="715"/>
    </row>
    <row r="8" spans="2:32" ht="23.25" customHeight="1">
      <c r="B8" s="715"/>
      <c r="C8" s="2106" t="s">
        <v>751</v>
      </c>
      <c r="D8" s="2107"/>
      <c r="E8" s="2107"/>
      <c r="F8" s="2107"/>
      <c r="G8" s="2108"/>
      <c r="H8" s="2109"/>
      <c r="I8" s="2109"/>
      <c r="J8" s="2109"/>
      <c r="K8" s="2109"/>
      <c r="L8" s="2109"/>
      <c r="M8" s="2109"/>
      <c r="N8" s="2109"/>
      <c r="O8" s="2109"/>
      <c r="P8" s="2109"/>
      <c r="Q8" s="2109"/>
      <c r="R8" s="2109"/>
      <c r="S8" s="2109"/>
      <c r="T8" s="2109"/>
      <c r="U8" s="2109"/>
      <c r="V8" s="2109"/>
      <c r="W8" s="2109"/>
      <c r="X8" s="2109"/>
      <c r="Y8" s="2109"/>
      <c r="Z8" s="2109"/>
      <c r="AA8" s="2109"/>
      <c r="AB8" s="2110"/>
      <c r="AC8" s="715"/>
    </row>
    <row r="9" spans="2:32" ht="23.25" customHeight="1">
      <c r="B9" s="715"/>
      <c r="C9" s="2106" t="s">
        <v>752</v>
      </c>
      <c r="D9" s="2107"/>
      <c r="E9" s="2107"/>
      <c r="F9" s="2107"/>
      <c r="G9" s="2108"/>
      <c r="H9" s="2107" t="s">
        <v>753</v>
      </c>
      <c r="I9" s="2107"/>
      <c r="J9" s="2107"/>
      <c r="K9" s="2107"/>
      <c r="L9" s="2107"/>
      <c r="M9" s="2107"/>
      <c r="N9" s="2107"/>
      <c r="O9" s="2107"/>
      <c r="P9" s="2107"/>
      <c r="Q9" s="2107"/>
      <c r="R9" s="2107"/>
      <c r="S9" s="2107"/>
      <c r="T9" s="2107"/>
      <c r="U9" s="2107"/>
      <c r="V9" s="2107"/>
      <c r="W9" s="2107"/>
      <c r="X9" s="2107"/>
      <c r="Y9" s="2107"/>
      <c r="Z9" s="2107"/>
      <c r="AA9" s="2107"/>
      <c r="AB9" s="2108"/>
      <c r="AC9" s="715"/>
    </row>
    <row r="10" spans="2:32" ht="3" customHeight="1">
      <c r="B10" s="715"/>
      <c r="C10" s="717"/>
      <c r="D10" s="717"/>
      <c r="E10" s="717"/>
      <c r="F10" s="717"/>
      <c r="G10" s="717"/>
      <c r="H10" s="718"/>
      <c r="I10" s="718"/>
      <c r="J10" s="718"/>
      <c r="K10" s="718"/>
      <c r="L10" s="718"/>
      <c r="M10" s="718"/>
      <c r="N10" s="718"/>
      <c r="O10" s="718"/>
      <c r="P10" s="718"/>
      <c r="Q10" s="718"/>
      <c r="R10" s="718"/>
      <c r="S10" s="718"/>
      <c r="T10" s="718"/>
      <c r="U10" s="718"/>
      <c r="V10" s="718"/>
      <c r="W10" s="718"/>
      <c r="X10" s="718"/>
      <c r="Y10" s="718"/>
      <c r="Z10" s="718"/>
      <c r="AA10" s="718"/>
      <c r="AB10" s="718"/>
      <c r="AC10" s="715"/>
      <c r="AF10" s="719"/>
    </row>
    <row r="11" spans="2:32" ht="13.5" customHeight="1">
      <c r="B11" s="715"/>
      <c r="C11" s="2133"/>
      <c r="D11" s="2133"/>
      <c r="E11" s="2133"/>
      <c r="F11" s="2133"/>
      <c r="G11" s="2133"/>
      <c r="H11" s="2133"/>
      <c r="I11" s="2133"/>
      <c r="J11" s="2133"/>
      <c r="K11" s="2133"/>
      <c r="L11" s="2133"/>
      <c r="M11" s="2133"/>
      <c r="N11" s="2133"/>
      <c r="O11" s="2133"/>
      <c r="P11" s="2133"/>
      <c r="Q11" s="2133"/>
      <c r="R11" s="2133"/>
      <c r="S11" s="2133"/>
      <c r="T11" s="2133"/>
      <c r="U11" s="2133"/>
      <c r="V11" s="2133"/>
      <c r="W11" s="2133"/>
      <c r="X11" s="2133"/>
      <c r="Y11" s="2133"/>
      <c r="Z11" s="2133"/>
      <c r="AA11" s="2133"/>
      <c r="AB11" s="2133"/>
      <c r="AC11" s="715"/>
      <c r="AF11" s="719"/>
    </row>
    <row r="12" spans="2:32" ht="6" customHeight="1">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row>
    <row r="13" spans="2:32" ht="17.25" customHeight="1">
      <c r="B13" s="721"/>
      <c r="C13" s="722"/>
      <c r="D13" s="722"/>
      <c r="E13" s="722"/>
      <c r="F13" s="722"/>
      <c r="G13" s="722"/>
      <c r="H13" s="722"/>
      <c r="I13" s="722"/>
      <c r="J13" s="722"/>
      <c r="K13" s="722"/>
      <c r="L13" s="722"/>
      <c r="M13" s="722"/>
      <c r="N13" s="722"/>
      <c r="O13" s="722"/>
      <c r="P13" s="722"/>
      <c r="Q13" s="722"/>
      <c r="R13" s="722"/>
      <c r="S13" s="722"/>
      <c r="T13" s="722"/>
      <c r="U13" s="722"/>
      <c r="V13" s="722"/>
      <c r="W13" s="722"/>
      <c r="X13" s="722"/>
      <c r="Y13" s="722"/>
      <c r="Z13" s="722"/>
      <c r="AA13" s="722"/>
      <c r="AB13" s="722"/>
      <c r="AC13" s="723"/>
    </row>
    <row r="14" spans="2:32" ht="37.5" customHeight="1">
      <c r="B14" s="724"/>
      <c r="C14" s="715"/>
      <c r="D14" s="2134" t="s">
        <v>754</v>
      </c>
      <c r="E14" s="2135"/>
      <c r="F14" s="2135"/>
      <c r="G14" s="2135"/>
      <c r="H14" s="2135"/>
      <c r="I14" s="2135"/>
      <c r="J14" s="2135"/>
      <c r="K14" s="2135"/>
      <c r="L14" s="2135"/>
      <c r="M14" s="2135"/>
      <c r="N14" s="2135"/>
      <c r="O14" s="2135"/>
      <c r="P14" s="2135"/>
      <c r="Q14" s="2135"/>
      <c r="R14" s="2135"/>
      <c r="S14" s="2135"/>
      <c r="T14" s="2135"/>
      <c r="U14" s="2135"/>
      <c r="V14" s="2135"/>
      <c r="W14" s="2135"/>
      <c r="X14" s="2135"/>
      <c r="Y14" s="2135"/>
      <c r="Z14" s="2135"/>
      <c r="AA14" s="2135"/>
      <c r="AB14" s="2135"/>
      <c r="AC14" s="726"/>
    </row>
    <row r="15" spans="2:32" ht="9" customHeight="1" thickBot="1">
      <c r="B15" s="724"/>
      <c r="C15" s="715"/>
      <c r="D15" s="725"/>
      <c r="E15" s="727"/>
      <c r="F15" s="727"/>
      <c r="G15" s="727"/>
      <c r="H15" s="727"/>
      <c r="I15" s="727"/>
      <c r="J15" s="728"/>
      <c r="K15" s="728"/>
      <c r="L15" s="728"/>
      <c r="M15" s="728"/>
      <c r="N15" s="728"/>
      <c r="O15" s="728"/>
      <c r="P15" s="728"/>
      <c r="Q15" s="728"/>
      <c r="R15" s="728"/>
      <c r="S15" s="728"/>
      <c r="T15" s="728"/>
      <c r="U15" s="728"/>
      <c r="V15" s="728"/>
      <c r="W15" s="728"/>
      <c r="X15" s="728"/>
      <c r="Y15" s="729"/>
      <c r="Z15" s="729"/>
      <c r="AA15" s="729"/>
      <c r="AB15" s="729"/>
      <c r="AC15" s="726"/>
    </row>
    <row r="16" spans="2:32" ht="17.25" customHeight="1" thickBot="1">
      <c r="B16" s="724"/>
      <c r="C16" s="715"/>
      <c r="D16" s="729"/>
      <c r="E16" s="727"/>
      <c r="F16" s="727"/>
      <c r="G16" s="727"/>
      <c r="H16" s="727"/>
      <c r="I16" s="727"/>
      <c r="J16" s="728"/>
      <c r="K16" s="728"/>
      <c r="L16" s="728"/>
      <c r="M16" s="728"/>
      <c r="N16" s="728"/>
      <c r="O16" s="728"/>
      <c r="P16" s="728"/>
      <c r="Q16" s="728"/>
      <c r="R16" s="728"/>
      <c r="S16" s="728"/>
      <c r="T16" s="728"/>
      <c r="U16" s="730"/>
      <c r="V16" s="731" t="s">
        <v>755</v>
      </c>
      <c r="W16" s="728"/>
      <c r="X16" s="728"/>
      <c r="Y16" s="2136" t="s">
        <v>756</v>
      </c>
      <c r="Z16" s="2137"/>
      <c r="AA16" s="2138"/>
      <c r="AB16" s="715"/>
      <c r="AC16" s="732"/>
    </row>
    <row r="17" spans="2:29" ht="17.25" customHeight="1">
      <c r="B17" s="724"/>
      <c r="C17" s="715"/>
      <c r="D17" s="729"/>
      <c r="E17" s="727"/>
      <c r="F17" s="727"/>
      <c r="G17" s="727"/>
      <c r="H17" s="727"/>
      <c r="I17" s="727"/>
      <c r="J17" s="728"/>
      <c r="K17" s="728"/>
      <c r="L17" s="728"/>
      <c r="M17" s="728"/>
      <c r="N17" s="728"/>
      <c r="O17" s="728"/>
      <c r="P17" s="728"/>
      <c r="Q17" s="728"/>
      <c r="R17" s="728"/>
      <c r="S17" s="728"/>
      <c r="T17" s="728"/>
      <c r="U17" s="728"/>
      <c r="V17" s="728"/>
      <c r="W17" s="728"/>
      <c r="X17" s="728"/>
      <c r="Y17" s="716"/>
      <c r="Z17" s="716"/>
      <c r="AA17" s="716"/>
      <c r="AB17" s="715"/>
      <c r="AC17" s="732"/>
    </row>
    <row r="18" spans="2:29" ht="37.5" customHeight="1">
      <c r="B18" s="724"/>
      <c r="C18" s="715"/>
      <c r="D18" s="2134" t="s">
        <v>757</v>
      </c>
      <c r="E18" s="2134"/>
      <c r="F18" s="2134"/>
      <c r="G18" s="2134"/>
      <c r="H18" s="2134"/>
      <c r="I18" s="2134"/>
      <c r="J18" s="2134"/>
      <c r="K18" s="2134"/>
      <c r="L18" s="2134"/>
      <c r="M18" s="2134"/>
      <c r="N18" s="2134"/>
      <c r="O18" s="2134"/>
      <c r="P18" s="2134"/>
      <c r="Q18" s="2134"/>
      <c r="R18" s="2134"/>
      <c r="S18" s="2134"/>
      <c r="T18" s="2134"/>
      <c r="U18" s="2134"/>
      <c r="V18" s="2134"/>
      <c r="W18" s="2134"/>
      <c r="X18" s="2134"/>
      <c r="Y18" s="2134"/>
      <c r="Z18" s="2134"/>
      <c r="AA18" s="2134"/>
      <c r="AB18" s="2134"/>
      <c r="AC18" s="732"/>
    </row>
    <row r="19" spans="2:29" ht="20.25" customHeight="1">
      <c r="B19" s="724"/>
      <c r="C19" s="715"/>
      <c r="D19" s="729"/>
      <c r="E19" s="729" t="s">
        <v>758</v>
      </c>
      <c r="F19" s="715"/>
      <c r="G19" s="715"/>
      <c r="H19" s="715"/>
      <c r="I19" s="715"/>
      <c r="J19" s="715"/>
      <c r="K19" s="715"/>
      <c r="L19" s="715"/>
      <c r="M19" s="715"/>
      <c r="N19" s="715"/>
      <c r="O19" s="715"/>
      <c r="P19" s="715"/>
      <c r="Q19" s="715"/>
      <c r="R19" s="715"/>
      <c r="S19" s="715"/>
      <c r="T19" s="715"/>
      <c r="U19" s="715"/>
      <c r="V19" s="715"/>
      <c r="W19" s="715"/>
      <c r="X19" s="715"/>
      <c r="Y19" s="715"/>
      <c r="Z19" s="715"/>
      <c r="AA19" s="733"/>
      <c r="AB19" s="715"/>
      <c r="AC19" s="732"/>
    </row>
    <row r="20" spans="2:29" ht="18.75" customHeight="1">
      <c r="B20" s="724"/>
      <c r="C20" s="715"/>
      <c r="D20" s="715"/>
      <c r="E20" s="734" t="s">
        <v>759</v>
      </c>
      <c r="F20" s="734"/>
      <c r="G20" s="735"/>
      <c r="H20" s="735"/>
      <c r="I20" s="735"/>
      <c r="J20" s="736"/>
      <c r="K20" s="736"/>
      <c r="L20" s="736"/>
      <c r="M20" s="736"/>
      <c r="N20" s="736"/>
      <c r="O20" s="736"/>
      <c r="P20" s="736"/>
      <c r="Q20" s="736"/>
      <c r="R20" s="736"/>
      <c r="S20" s="736"/>
      <c r="T20" s="736"/>
      <c r="U20" s="736"/>
      <c r="V20" s="715"/>
      <c r="W20" s="715"/>
      <c r="X20" s="715"/>
      <c r="Y20" s="715"/>
      <c r="Z20" s="715"/>
      <c r="AA20" s="733"/>
      <c r="AB20" s="715"/>
      <c r="AC20" s="732"/>
    </row>
    <row r="21" spans="2:29" ht="18.75" customHeight="1">
      <c r="B21" s="724"/>
      <c r="C21" s="715"/>
      <c r="D21" s="715"/>
      <c r="E21" s="729"/>
      <c r="F21" s="715"/>
      <c r="G21" s="729"/>
      <c r="H21" s="737" t="s">
        <v>760</v>
      </c>
      <c r="I21" s="737"/>
      <c r="J21" s="738"/>
      <c r="K21" s="738"/>
      <c r="L21" s="738"/>
      <c r="M21" s="738"/>
      <c r="N21" s="738"/>
      <c r="O21" s="739"/>
      <c r="P21" s="739"/>
      <c r="Q21" s="739"/>
      <c r="R21" s="739"/>
      <c r="S21" s="739"/>
      <c r="T21" s="739"/>
      <c r="U21" s="739"/>
      <c r="V21" s="715"/>
      <c r="W21" s="715"/>
      <c r="X21" s="715"/>
      <c r="Y21" s="715"/>
      <c r="Z21" s="715"/>
      <c r="AA21" s="733"/>
      <c r="AB21" s="715"/>
      <c r="AC21" s="732"/>
    </row>
    <row r="22" spans="2:29" ht="8.25" customHeight="1">
      <c r="B22" s="724"/>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33"/>
      <c r="AB22" s="715"/>
      <c r="AC22" s="732"/>
    </row>
    <row r="23" spans="2:29" ht="18.75" customHeight="1">
      <c r="B23" s="724"/>
      <c r="C23" s="715"/>
      <c r="D23" s="715"/>
      <c r="E23" s="734" t="s">
        <v>761</v>
      </c>
      <c r="F23" s="734"/>
      <c r="G23" s="735"/>
      <c r="H23" s="735"/>
      <c r="I23" s="735"/>
      <c r="J23" s="736"/>
      <c r="K23" s="736"/>
      <c r="L23" s="736"/>
      <c r="M23" s="736"/>
      <c r="N23" s="736"/>
      <c r="O23" s="740"/>
      <c r="P23" s="740"/>
      <c r="Q23" s="740"/>
      <c r="R23" s="740"/>
      <c r="S23" s="740"/>
      <c r="T23" s="740"/>
      <c r="U23" s="740"/>
      <c r="V23" s="715"/>
      <c r="W23" s="715"/>
      <c r="X23" s="715"/>
      <c r="Y23" s="715"/>
      <c r="Z23" s="715"/>
      <c r="AA23" s="733"/>
      <c r="AB23" s="715"/>
      <c r="AC23" s="732"/>
    </row>
    <row r="24" spans="2:29" ht="18.75" customHeight="1">
      <c r="B24" s="724"/>
      <c r="C24" s="715"/>
      <c r="D24" s="715"/>
      <c r="E24" s="715"/>
      <c r="F24" s="715"/>
      <c r="G24" s="729"/>
      <c r="H24" s="737" t="s">
        <v>760</v>
      </c>
      <c r="I24" s="737"/>
      <c r="J24" s="738"/>
      <c r="K24" s="738"/>
      <c r="L24" s="738"/>
      <c r="M24" s="738"/>
      <c r="N24" s="738"/>
      <c r="O24" s="739"/>
      <c r="P24" s="739"/>
      <c r="Q24" s="739"/>
      <c r="R24" s="739"/>
      <c r="S24" s="739"/>
      <c r="T24" s="739"/>
      <c r="U24" s="739"/>
      <c r="V24" s="715"/>
      <c r="W24" s="715"/>
      <c r="X24" s="715"/>
      <c r="Y24" s="715"/>
      <c r="Z24" s="715"/>
      <c r="AA24" s="733"/>
      <c r="AB24" s="715"/>
      <c r="AC24" s="732"/>
    </row>
    <row r="25" spans="2:29" ht="13.5" customHeight="1" thickBot="1">
      <c r="B25" s="724"/>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33"/>
      <c r="AB25" s="715"/>
      <c r="AC25" s="732"/>
    </row>
    <row r="26" spans="2:29" ht="15" customHeight="1" thickBot="1">
      <c r="B26" s="724"/>
      <c r="C26" s="715"/>
      <c r="D26" s="715"/>
      <c r="E26" s="715"/>
      <c r="F26" s="715"/>
      <c r="G26" s="715"/>
      <c r="H26" s="2139" t="s">
        <v>762</v>
      </c>
      <c r="I26" s="2139"/>
      <c r="J26" s="2139"/>
      <c r="K26" s="2139"/>
      <c r="L26" s="2139"/>
      <c r="M26" s="2139"/>
      <c r="N26" s="2139"/>
      <c r="O26" s="2139"/>
      <c r="P26" s="2139"/>
      <c r="Q26" s="2139"/>
      <c r="R26" s="2139"/>
      <c r="S26" s="2139"/>
      <c r="T26" s="2139"/>
      <c r="U26" s="2139"/>
      <c r="V26" s="2139"/>
      <c r="W26" s="715" t="s">
        <v>763</v>
      </c>
      <c r="X26" s="741" t="s">
        <v>764</v>
      </c>
      <c r="Y26" s="2136"/>
      <c r="Z26" s="2138"/>
      <c r="AA26" s="742" t="s">
        <v>528</v>
      </c>
      <c r="AB26" s="715"/>
      <c r="AC26" s="732"/>
    </row>
    <row r="27" spans="2:29" ht="15" customHeight="1" thickBot="1">
      <c r="B27" s="724"/>
      <c r="C27" s="715"/>
      <c r="D27" s="715"/>
      <c r="E27" s="715"/>
      <c r="F27" s="715"/>
      <c r="G27" s="715"/>
      <c r="H27" s="715"/>
      <c r="I27" s="715"/>
      <c r="J27" s="715"/>
      <c r="K27" s="729"/>
      <c r="L27" s="715"/>
      <c r="M27" s="715"/>
      <c r="N27" s="715"/>
      <c r="O27" s="715"/>
      <c r="P27" s="715"/>
      <c r="Q27" s="715"/>
      <c r="R27" s="715"/>
      <c r="S27" s="715"/>
      <c r="T27" s="715"/>
      <c r="U27" s="715"/>
      <c r="V27" s="715"/>
      <c r="W27" s="715"/>
      <c r="X27" s="715"/>
      <c r="Y27" s="716"/>
      <c r="Z27" s="716"/>
      <c r="AA27" s="715"/>
      <c r="AB27" s="715"/>
      <c r="AC27" s="732"/>
    </row>
    <row r="28" spans="2:29" ht="19.5" customHeight="1" thickBot="1">
      <c r="B28" s="724"/>
      <c r="C28" s="715"/>
      <c r="D28" s="729"/>
      <c r="E28" s="727"/>
      <c r="F28" s="743"/>
      <c r="G28" s="2140" t="s">
        <v>765</v>
      </c>
      <c r="H28" s="2140"/>
      <c r="I28" s="2140"/>
      <c r="J28" s="2140"/>
      <c r="K28" s="2140"/>
      <c r="L28" s="2140"/>
      <c r="M28" s="2140"/>
      <c r="N28" s="2140"/>
      <c r="O28" s="2140"/>
      <c r="P28" s="2140"/>
      <c r="Q28" s="2140"/>
      <c r="R28" s="2140"/>
      <c r="S28" s="2140"/>
      <c r="T28" s="2140"/>
      <c r="U28" s="2140"/>
      <c r="V28" s="2140"/>
      <c r="W28" s="715" t="s">
        <v>763</v>
      </c>
      <c r="X28" s="741" t="s">
        <v>766</v>
      </c>
      <c r="Y28" s="2141">
        <f>Y26*100</f>
        <v>0</v>
      </c>
      <c r="Z28" s="2142"/>
      <c r="AA28" s="742" t="s">
        <v>767</v>
      </c>
      <c r="AB28" s="715"/>
      <c r="AC28" s="744"/>
    </row>
    <row r="29" spans="2:29" ht="19.5" customHeight="1">
      <c r="B29" s="724"/>
      <c r="C29" s="715"/>
      <c r="D29" s="729"/>
      <c r="E29" s="727"/>
      <c r="F29" s="727"/>
      <c r="G29" s="729"/>
      <c r="H29" s="727"/>
      <c r="I29" s="727"/>
      <c r="J29" s="728"/>
      <c r="K29" s="728"/>
      <c r="L29" s="728"/>
      <c r="M29" s="728"/>
      <c r="N29" s="728"/>
      <c r="O29" s="728"/>
      <c r="P29" s="728"/>
      <c r="Q29" s="728"/>
      <c r="R29" s="728"/>
      <c r="S29" s="728"/>
      <c r="T29" s="728"/>
      <c r="U29" s="728"/>
      <c r="V29" s="716"/>
      <c r="W29" s="715" t="s">
        <v>768</v>
      </c>
      <c r="X29" s="715"/>
      <c r="Y29" s="715"/>
      <c r="Z29" s="716"/>
      <c r="AA29" s="716"/>
      <c r="AB29" s="715"/>
      <c r="AC29" s="744"/>
    </row>
    <row r="30" spans="2:29" ht="19.5" customHeight="1">
      <c r="B30" s="724"/>
      <c r="C30" s="715"/>
      <c r="D30" s="729"/>
      <c r="E30" s="727"/>
      <c r="F30" s="727"/>
      <c r="G30" s="729"/>
      <c r="H30" s="727"/>
      <c r="I30" s="727"/>
      <c r="J30" s="728"/>
      <c r="K30" s="728"/>
      <c r="L30" s="728"/>
      <c r="M30" s="728"/>
      <c r="N30" s="728"/>
      <c r="O30" s="728"/>
      <c r="P30" s="728"/>
      <c r="Q30" s="728"/>
      <c r="R30" s="728"/>
      <c r="S30" s="715"/>
      <c r="T30" s="728"/>
      <c r="U30" s="728"/>
      <c r="V30" s="728"/>
      <c r="W30" s="728"/>
      <c r="X30" s="728"/>
      <c r="Y30" s="716"/>
      <c r="Z30" s="716"/>
      <c r="AA30" s="716"/>
      <c r="AB30" s="715"/>
      <c r="AC30" s="744"/>
    </row>
    <row r="31" spans="2:29" ht="18.75" customHeight="1">
      <c r="B31" s="724"/>
      <c r="C31" s="715"/>
      <c r="D31" s="725" t="s">
        <v>769</v>
      </c>
      <c r="E31" s="727"/>
      <c r="F31" s="727"/>
      <c r="G31" s="727"/>
      <c r="H31" s="727"/>
      <c r="I31" s="727"/>
      <c r="J31" s="728"/>
      <c r="K31" s="728"/>
      <c r="L31" s="728"/>
      <c r="M31" s="728"/>
      <c r="N31" s="728"/>
      <c r="O31" s="728"/>
      <c r="P31" s="728"/>
      <c r="Q31" s="728"/>
      <c r="R31" s="728"/>
      <c r="S31" s="728"/>
      <c r="T31" s="728"/>
      <c r="U31" s="728"/>
      <c r="V31" s="728"/>
      <c r="W31" s="728"/>
      <c r="X31" s="728"/>
      <c r="Y31" s="716"/>
      <c r="Z31" s="716"/>
      <c r="AA31" s="716"/>
      <c r="AB31" s="715"/>
      <c r="AC31" s="732"/>
    </row>
    <row r="32" spans="2:29" ht="18.75" customHeight="1" thickBot="1">
      <c r="B32" s="724"/>
      <c r="C32" s="715"/>
      <c r="D32" s="725"/>
      <c r="E32" s="725" t="s">
        <v>770</v>
      </c>
      <c r="F32" s="745"/>
      <c r="G32" s="745"/>
      <c r="H32" s="745"/>
      <c r="I32" s="745"/>
      <c r="J32" s="746"/>
      <c r="K32" s="746"/>
      <c r="L32" s="746"/>
      <c r="M32" s="746"/>
      <c r="N32" s="746"/>
      <c r="O32" s="747"/>
      <c r="P32" s="747"/>
      <c r="Q32" s="746"/>
      <c r="R32" s="746"/>
      <c r="S32" s="728"/>
      <c r="T32" s="728"/>
      <c r="U32" s="728"/>
      <c r="V32" s="728"/>
      <c r="W32" s="728"/>
      <c r="X32" s="728"/>
      <c r="Y32" s="716"/>
      <c r="Z32" s="716"/>
      <c r="AA32" s="716"/>
      <c r="AB32" s="715"/>
      <c r="AC32" s="732"/>
    </row>
    <row r="33" spans="2:29" ht="21" customHeight="1" thickBot="1">
      <c r="B33" s="724"/>
      <c r="C33" s="715"/>
      <c r="D33" s="725"/>
      <c r="E33" s="727"/>
      <c r="F33" s="727"/>
      <c r="G33" s="727"/>
      <c r="H33" s="727"/>
      <c r="I33" s="727"/>
      <c r="J33" s="728"/>
      <c r="K33" s="728"/>
      <c r="L33" s="747" t="s">
        <v>755</v>
      </c>
      <c r="M33" s="728"/>
      <c r="N33" s="728"/>
      <c r="O33" s="2143" t="s">
        <v>771</v>
      </c>
      <c r="P33" s="2144"/>
      <c r="Q33" s="2144"/>
      <c r="R33" s="2144"/>
      <c r="S33" s="2144"/>
      <c r="T33" s="2144"/>
      <c r="U33" s="2144"/>
      <c r="V33" s="2144"/>
      <c r="W33" s="2144"/>
      <c r="X33" s="2144"/>
      <c r="Y33" s="2144"/>
      <c r="Z33" s="2145"/>
      <c r="AA33" s="732"/>
      <c r="AB33" s="715"/>
      <c r="AC33" s="732"/>
    </row>
    <row r="34" spans="2:29" ht="12.75" customHeight="1">
      <c r="B34" s="724"/>
      <c r="C34" s="715"/>
      <c r="D34" s="725"/>
      <c r="E34" s="727"/>
      <c r="F34" s="727"/>
      <c r="G34" s="727"/>
      <c r="H34" s="727"/>
      <c r="I34" s="727"/>
      <c r="J34" s="728"/>
      <c r="K34" s="728"/>
      <c r="L34" s="747"/>
      <c r="M34" s="728"/>
      <c r="N34" s="728"/>
      <c r="O34" s="728"/>
      <c r="P34" s="728"/>
      <c r="Q34" s="728"/>
      <c r="R34" s="728"/>
      <c r="S34" s="728"/>
      <c r="T34" s="728"/>
      <c r="U34" s="716"/>
      <c r="V34" s="716"/>
      <c r="W34" s="716"/>
      <c r="X34" s="715"/>
      <c r="Y34" s="728"/>
      <c r="Z34" s="716"/>
      <c r="AA34" s="715"/>
      <c r="AB34" s="715"/>
      <c r="AC34" s="732"/>
    </row>
    <row r="35" spans="2:29" ht="18.75" customHeight="1" thickBot="1">
      <c r="B35" s="724"/>
      <c r="C35" s="716"/>
      <c r="D35" s="715"/>
      <c r="E35" s="748" t="s">
        <v>772</v>
      </c>
      <c r="F35" s="749"/>
      <c r="G35" s="749"/>
      <c r="H35" s="749"/>
      <c r="I35" s="749"/>
      <c r="J35" s="716"/>
      <c r="K35" s="716"/>
      <c r="L35" s="716"/>
      <c r="M35" s="716"/>
      <c r="N35" s="716"/>
      <c r="O35" s="716"/>
      <c r="P35" s="716"/>
      <c r="Q35" s="716"/>
      <c r="R35" s="716"/>
      <c r="S35" s="716"/>
      <c r="T35" s="716"/>
      <c r="U35" s="716"/>
      <c r="V35" s="716"/>
      <c r="W35" s="716"/>
      <c r="X35" s="716"/>
      <c r="Y35" s="716"/>
      <c r="Z35" s="716"/>
      <c r="AA35" s="716"/>
      <c r="AB35" s="715"/>
      <c r="AC35" s="732"/>
    </row>
    <row r="36" spans="2:29" ht="18.75" customHeight="1">
      <c r="B36" s="724"/>
      <c r="C36" s="2111" t="s">
        <v>773</v>
      </c>
      <c r="D36" s="2112"/>
      <c r="E36" s="2115" t="s">
        <v>774</v>
      </c>
      <c r="F36" s="2116"/>
      <c r="G36" s="2116"/>
      <c r="H36" s="2116"/>
      <c r="I36" s="2116"/>
      <c r="J36" s="2116"/>
      <c r="K36" s="2116"/>
      <c r="L36" s="2116"/>
      <c r="M36" s="2116"/>
      <c r="N36" s="2116"/>
      <c r="O36" s="2117"/>
      <c r="P36" s="2121" t="s">
        <v>775</v>
      </c>
      <c r="Q36" s="2122"/>
      <c r="R36" s="2122"/>
      <c r="S36" s="2122"/>
      <c r="T36" s="2122"/>
      <c r="U36" s="2122"/>
      <c r="V36" s="2122"/>
      <c r="W36" s="2122"/>
      <c r="X36" s="2123"/>
      <c r="Y36" s="2127" t="s">
        <v>776</v>
      </c>
      <c r="Z36" s="2128"/>
      <c r="AA36" s="2129"/>
      <c r="AB36" s="715"/>
      <c r="AC36" s="732"/>
    </row>
    <row r="37" spans="2:29" ht="18.75" customHeight="1" thickBot="1">
      <c r="B37" s="724"/>
      <c r="C37" s="2113"/>
      <c r="D37" s="2114"/>
      <c r="E37" s="2118"/>
      <c r="F37" s="2119"/>
      <c r="G37" s="2119"/>
      <c r="H37" s="2119"/>
      <c r="I37" s="2119"/>
      <c r="J37" s="2119"/>
      <c r="K37" s="2119"/>
      <c r="L37" s="2119"/>
      <c r="M37" s="2119"/>
      <c r="N37" s="2119"/>
      <c r="O37" s="2120"/>
      <c r="P37" s="2124"/>
      <c r="Q37" s="2125"/>
      <c r="R37" s="2125"/>
      <c r="S37" s="2125"/>
      <c r="T37" s="2125"/>
      <c r="U37" s="2125"/>
      <c r="V37" s="2125"/>
      <c r="W37" s="2125"/>
      <c r="X37" s="2126"/>
      <c r="Y37" s="2130"/>
      <c r="Z37" s="2131"/>
      <c r="AA37" s="2132"/>
      <c r="AB37" s="715"/>
      <c r="AC37" s="732"/>
    </row>
    <row r="38" spans="2:29" ht="56.25" customHeight="1" thickBot="1">
      <c r="B38" s="724"/>
      <c r="C38" s="2146"/>
      <c r="D38" s="2147"/>
      <c r="E38" s="2148"/>
      <c r="F38" s="2148"/>
      <c r="G38" s="2148"/>
      <c r="H38" s="2148"/>
      <c r="I38" s="2148"/>
      <c r="J38" s="2148"/>
      <c r="K38" s="2148"/>
      <c r="L38" s="2148"/>
      <c r="M38" s="2148"/>
      <c r="N38" s="2148"/>
      <c r="O38" s="2149"/>
      <c r="P38" s="2150" t="s">
        <v>777</v>
      </c>
      <c r="Q38" s="2151"/>
      <c r="R38" s="2151"/>
      <c r="S38" s="2151"/>
      <c r="T38" s="2151"/>
      <c r="U38" s="2151"/>
      <c r="V38" s="2151"/>
      <c r="W38" s="2151"/>
      <c r="X38" s="2152"/>
      <c r="Y38" s="2153"/>
      <c r="Z38" s="2154"/>
      <c r="AA38" s="2155" t="s">
        <v>767</v>
      </c>
      <c r="AB38" s="715"/>
      <c r="AC38" s="732"/>
    </row>
    <row r="39" spans="2:29" ht="56.25" customHeight="1" thickBot="1">
      <c r="B39" s="724"/>
      <c r="C39" s="2146"/>
      <c r="D39" s="2147"/>
      <c r="E39" s="2156"/>
      <c r="F39" s="2156"/>
      <c r="G39" s="2156"/>
      <c r="H39" s="2156"/>
      <c r="I39" s="2156"/>
      <c r="J39" s="2156"/>
      <c r="K39" s="2156"/>
      <c r="L39" s="2156"/>
      <c r="M39" s="2156"/>
      <c r="N39" s="2156"/>
      <c r="O39" s="2157"/>
      <c r="P39" s="2158" t="s">
        <v>778</v>
      </c>
      <c r="Q39" s="2159"/>
      <c r="R39" s="2159"/>
      <c r="S39" s="2159"/>
      <c r="T39" s="2159"/>
      <c r="U39" s="2159"/>
      <c r="V39" s="2159"/>
      <c r="W39" s="2159"/>
      <c r="X39" s="2160"/>
      <c r="Y39" s="2161"/>
      <c r="Z39" s="2162"/>
      <c r="AA39" s="2155"/>
      <c r="AB39" s="715"/>
      <c r="AC39" s="732"/>
    </row>
    <row r="40" spans="2:29" ht="56.25" customHeight="1" thickBot="1">
      <c r="B40" s="724"/>
      <c r="C40" s="2146"/>
      <c r="D40" s="2147"/>
      <c r="E40" s="2156"/>
      <c r="F40" s="2156"/>
      <c r="G40" s="2156"/>
      <c r="H40" s="2156"/>
      <c r="I40" s="2156"/>
      <c r="J40" s="2156"/>
      <c r="K40" s="2156"/>
      <c r="L40" s="2156"/>
      <c r="M40" s="2156"/>
      <c r="N40" s="2156"/>
      <c r="O40" s="2157"/>
      <c r="P40" s="2158" t="s">
        <v>779</v>
      </c>
      <c r="Q40" s="2159"/>
      <c r="R40" s="2159"/>
      <c r="S40" s="2159"/>
      <c r="T40" s="2159"/>
      <c r="U40" s="2159"/>
      <c r="V40" s="2159"/>
      <c r="W40" s="2159"/>
      <c r="X40" s="2160"/>
      <c r="Y40" s="2161"/>
      <c r="Z40" s="2162"/>
      <c r="AA40" s="2155"/>
      <c r="AB40" s="715"/>
      <c r="AC40" s="732"/>
    </row>
    <row r="41" spans="2:29" ht="54.75" customHeight="1" thickBot="1">
      <c r="B41" s="724"/>
      <c r="C41" s="2146"/>
      <c r="D41" s="2147"/>
      <c r="E41" s="2156"/>
      <c r="F41" s="2156"/>
      <c r="G41" s="2156"/>
      <c r="H41" s="2156"/>
      <c r="I41" s="2156"/>
      <c r="J41" s="2156"/>
      <c r="K41" s="2156"/>
      <c r="L41" s="2156"/>
      <c r="M41" s="2156"/>
      <c r="N41" s="2156"/>
      <c r="O41" s="2157"/>
      <c r="P41" s="2158" t="s">
        <v>780</v>
      </c>
      <c r="Q41" s="2159"/>
      <c r="R41" s="2159"/>
      <c r="S41" s="2159"/>
      <c r="T41" s="2159"/>
      <c r="U41" s="2159"/>
      <c r="V41" s="2159"/>
      <c r="W41" s="2159"/>
      <c r="X41" s="2160"/>
      <c r="Y41" s="2161"/>
      <c r="Z41" s="2162"/>
      <c r="AA41" s="2155"/>
      <c r="AB41" s="715"/>
      <c r="AC41" s="732"/>
    </row>
    <row r="42" spans="2:29" ht="56.25" customHeight="1" thickBot="1">
      <c r="B42" s="724"/>
      <c r="C42" s="2146"/>
      <c r="D42" s="2147"/>
      <c r="E42" s="2163"/>
      <c r="F42" s="2163"/>
      <c r="G42" s="2163"/>
      <c r="H42" s="2163"/>
      <c r="I42" s="2163"/>
      <c r="J42" s="2163"/>
      <c r="K42" s="2163"/>
      <c r="L42" s="2163"/>
      <c r="M42" s="2163"/>
      <c r="N42" s="2163"/>
      <c r="O42" s="2164"/>
      <c r="P42" s="2165"/>
      <c r="Q42" s="2166"/>
      <c r="R42" s="2166"/>
      <c r="S42" s="2166"/>
      <c r="T42" s="2166"/>
      <c r="U42" s="2166"/>
      <c r="V42" s="2166"/>
      <c r="W42" s="2166"/>
      <c r="X42" s="2167"/>
      <c r="Y42" s="2168"/>
      <c r="Z42" s="2169"/>
      <c r="AA42" s="2155"/>
      <c r="AB42" s="715"/>
      <c r="AC42" s="732"/>
    </row>
    <row r="43" spans="2:29" ht="18.75" customHeight="1" thickBot="1">
      <c r="B43" s="724"/>
      <c r="C43" s="2146" t="s">
        <v>781</v>
      </c>
      <c r="D43" s="2170"/>
      <c r="E43" s="2170"/>
      <c r="F43" s="2170"/>
      <c r="G43" s="2170"/>
      <c r="H43" s="2170"/>
      <c r="I43" s="2170"/>
      <c r="J43" s="2170"/>
      <c r="K43" s="2170"/>
      <c r="L43" s="2170"/>
      <c r="M43" s="2170"/>
      <c r="N43" s="2170"/>
      <c r="O43" s="2170"/>
      <c r="P43" s="2170"/>
      <c r="Q43" s="2170"/>
      <c r="R43" s="2170"/>
      <c r="S43" s="2170"/>
      <c r="T43" s="2170"/>
      <c r="U43" s="2170"/>
      <c r="V43" s="2170"/>
      <c r="W43" s="2147"/>
      <c r="X43" s="750" t="s">
        <v>782</v>
      </c>
      <c r="Y43" s="2171">
        <f>SUM(Y38:Z42)</f>
        <v>0</v>
      </c>
      <c r="Z43" s="2172"/>
      <c r="AA43" s="751"/>
      <c r="AB43" s="715"/>
      <c r="AC43" s="732"/>
    </row>
    <row r="44" spans="2:29" ht="18" customHeight="1" thickBot="1">
      <c r="B44" s="724"/>
      <c r="C44" s="2183" t="s">
        <v>783</v>
      </c>
      <c r="D44" s="2184"/>
      <c r="E44" s="2184"/>
      <c r="F44" s="2184"/>
      <c r="G44" s="2184"/>
      <c r="H44" s="2184"/>
      <c r="I44" s="2184"/>
      <c r="J44" s="2184"/>
      <c r="K44" s="2184"/>
      <c r="L44" s="2184"/>
      <c r="M44" s="2184"/>
      <c r="N44" s="2184"/>
      <c r="O44" s="2184"/>
      <c r="P44" s="2184"/>
      <c r="Q44" s="2184"/>
      <c r="R44" s="2184"/>
      <c r="S44" s="2185"/>
      <c r="T44" s="2186" t="s">
        <v>784</v>
      </c>
      <c r="U44" s="2187"/>
      <c r="V44" s="2187"/>
      <c r="W44" s="2187"/>
      <c r="X44" s="2190" t="s">
        <v>785</v>
      </c>
      <c r="Y44" s="2192" t="s">
        <v>786</v>
      </c>
      <c r="Z44" s="2193"/>
      <c r="AA44" s="715"/>
      <c r="AB44" s="715"/>
      <c r="AC44" s="732"/>
    </row>
    <row r="45" spans="2:29" ht="34.5" customHeight="1" thickBot="1">
      <c r="B45" s="724"/>
      <c r="C45" s="2194" t="s">
        <v>787</v>
      </c>
      <c r="D45" s="2195"/>
      <c r="E45" s="2195"/>
      <c r="F45" s="2195"/>
      <c r="G45" s="2195"/>
      <c r="H45" s="2195"/>
      <c r="I45" s="2195"/>
      <c r="J45" s="2195"/>
      <c r="K45" s="2195"/>
      <c r="L45" s="2195"/>
      <c r="M45" s="2195"/>
      <c r="N45" s="2195"/>
      <c r="O45" s="2195"/>
      <c r="P45" s="2195"/>
      <c r="Q45" s="2195"/>
      <c r="R45" s="2195"/>
      <c r="S45" s="2196"/>
      <c r="T45" s="2188"/>
      <c r="U45" s="2189"/>
      <c r="V45" s="2189"/>
      <c r="W45" s="2189"/>
      <c r="X45" s="2191"/>
      <c r="Y45" s="2197" t="str">
        <f>IF(Y43&lt;=Y28,"OK","上限超え")</f>
        <v>OK</v>
      </c>
      <c r="Z45" s="2198"/>
      <c r="AA45" s="715"/>
      <c r="AB45" s="715"/>
      <c r="AC45" s="732"/>
    </row>
    <row r="46" spans="2:29" ht="18.75" customHeight="1">
      <c r="B46" s="724"/>
      <c r="C46" s="715"/>
      <c r="D46" s="715" t="s">
        <v>788</v>
      </c>
      <c r="E46" s="715"/>
      <c r="F46" s="715"/>
      <c r="G46" s="715"/>
      <c r="H46" s="715"/>
      <c r="I46" s="715"/>
      <c r="J46" s="715"/>
      <c r="K46" s="715"/>
      <c r="L46" s="715"/>
      <c r="M46" s="715"/>
      <c r="N46" s="715"/>
      <c r="O46" s="715"/>
      <c r="P46" s="715"/>
      <c r="Q46" s="715"/>
      <c r="R46" s="749"/>
      <c r="S46" s="749"/>
      <c r="T46" s="715"/>
      <c r="U46" s="749"/>
      <c r="V46" s="749"/>
      <c r="W46" s="749"/>
      <c r="X46" s="749"/>
      <c r="Y46" s="715"/>
      <c r="Z46" s="749"/>
      <c r="AA46" s="716"/>
      <c r="AB46" s="715"/>
      <c r="AC46" s="732"/>
    </row>
    <row r="47" spans="2:29" ht="18.75" customHeight="1">
      <c r="B47" s="724"/>
      <c r="C47" s="715"/>
      <c r="D47" s="715" t="s">
        <v>789</v>
      </c>
      <c r="E47" s="752"/>
      <c r="F47" s="752"/>
      <c r="G47" s="715"/>
      <c r="H47" s="752"/>
      <c r="I47" s="752"/>
      <c r="J47" s="715"/>
      <c r="K47" s="752"/>
      <c r="L47" s="752"/>
      <c r="M47" s="715"/>
      <c r="N47" s="715"/>
      <c r="O47" s="752"/>
      <c r="P47" s="752"/>
      <c r="Q47" s="715"/>
      <c r="R47" s="752"/>
      <c r="S47" s="752"/>
      <c r="T47" s="715"/>
      <c r="U47" s="752"/>
      <c r="V47" s="752"/>
      <c r="W47" s="752"/>
      <c r="X47" s="752"/>
      <c r="Y47" s="715"/>
      <c r="Z47" s="752"/>
      <c r="AA47" s="715"/>
      <c r="AB47" s="715"/>
      <c r="AC47" s="732"/>
    </row>
    <row r="48" spans="2:29" ht="13.8" thickBot="1">
      <c r="B48" s="724"/>
      <c r="C48" s="715"/>
      <c r="D48" s="715"/>
      <c r="E48" s="715"/>
      <c r="F48" s="715"/>
      <c r="G48" s="715"/>
      <c r="H48" s="715"/>
      <c r="I48" s="715"/>
      <c r="J48" s="715"/>
      <c r="K48" s="715"/>
      <c r="L48" s="715"/>
      <c r="M48" s="715"/>
      <c r="N48" s="715"/>
      <c r="O48" s="715"/>
      <c r="P48" s="715"/>
      <c r="Q48" s="715"/>
      <c r="R48" s="715"/>
      <c r="S48" s="715"/>
      <c r="T48" s="715"/>
      <c r="U48" s="715"/>
      <c r="V48" s="715"/>
      <c r="W48" s="715"/>
      <c r="X48" s="715"/>
      <c r="Y48" s="716"/>
      <c r="Z48" s="716"/>
      <c r="AA48" s="716"/>
      <c r="AB48" s="715"/>
      <c r="AC48" s="732"/>
    </row>
    <row r="49" spans="2:29">
      <c r="B49" s="724"/>
      <c r="C49" s="2173" t="s">
        <v>790</v>
      </c>
      <c r="D49" s="2174"/>
      <c r="E49" s="2174"/>
      <c r="F49" s="2174"/>
      <c r="G49" s="2174"/>
      <c r="H49" s="2174"/>
      <c r="I49" s="2174"/>
      <c r="J49" s="2174"/>
      <c r="K49" s="2174"/>
      <c r="L49" s="2174"/>
      <c r="M49" s="2174"/>
      <c r="N49" s="2174"/>
      <c r="O49" s="2174"/>
      <c r="P49" s="2174"/>
      <c r="Q49" s="2174"/>
      <c r="R49" s="2174"/>
      <c r="S49" s="2174"/>
      <c r="T49" s="2174"/>
      <c r="U49" s="2174"/>
      <c r="V49" s="2174"/>
      <c r="W49" s="2174"/>
      <c r="X49" s="753"/>
      <c r="Y49" s="2177" t="s">
        <v>756</v>
      </c>
      <c r="Z49" s="2178"/>
      <c r="AA49" s="2179"/>
      <c r="AB49" s="715"/>
      <c r="AC49" s="732"/>
    </row>
    <row r="50" spans="2:29" ht="18.75" customHeight="1" thickBot="1">
      <c r="B50" s="724"/>
      <c r="C50" s="2175"/>
      <c r="D50" s="2176"/>
      <c r="E50" s="2176"/>
      <c r="F50" s="2176"/>
      <c r="G50" s="2176"/>
      <c r="H50" s="2176"/>
      <c r="I50" s="2176"/>
      <c r="J50" s="2176"/>
      <c r="K50" s="2176"/>
      <c r="L50" s="2176"/>
      <c r="M50" s="2176"/>
      <c r="N50" s="2176"/>
      <c r="O50" s="2176"/>
      <c r="P50" s="2176"/>
      <c r="Q50" s="2176"/>
      <c r="R50" s="2176"/>
      <c r="S50" s="2176"/>
      <c r="T50" s="2176"/>
      <c r="U50" s="2176"/>
      <c r="V50" s="2176"/>
      <c r="W50" s="2176"/>
      <c r="X50" s="754"/>
      <c r="Y50" s="2180"/>
      <c r="Z50" s="2181"/>
      <c r="AA50" s="2182"/>
      <c r="AB50" s="715"/>
      <c r="AC50" s="732"/>
    </row>
    <row r="51" spans="2:29" ht="9" customHeight="1">
      <c r="B51" s="755"/>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56"/>
    </row>
    <row r="52" spans="2:29">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row>
    <row r="53" spans="2:29">
      <c r="B53" s="713"/>
      <c r="C53" s="713"/>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row>
  </sheetData>
  <mergeCells count="52">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C9:G9"/>
    <mergeCell ref="H9:AB9"/>
    <mergeCell ref="C11:AB11"/>
    <mergeCell ref="D14:AB14"/>
    <mergeCell ref="Y16:AA16"/>
    <mergeCell ref="D18:AB18"/>
    <mergeCell ref="H26:V26"/>
    <mergeCell ref="Y26:Z26"/>
    <mergeCell ref="G28:V28"/>
    <mergeCell ref="Y28:Z28"/>
    <mergeCell ref="O33:Z33"/>
    <mergeCell ref="B1:E1"/>
    <mergeCell ref="U3:AB3"/>
    <mergeCell ref="C5:AB5"/>
    <mergeCell ref="C6:AB6"/>
    <mergeCell ref="C8:G8"/>
    <mergeCell ref="H8:AB8"/>
  </mergeCells>
  <phoneticPr fontId="3"/>
  <pageMargins left="0.7" right="0.7" top="0.75" bottom="0.75" header="0.3" footer="0.3"/>
  <pageSetup paperSize="9" scale="6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3F71A-7633-4B36-85C0-FBF16A356ADF}">
  <sheetPr>
    <tabColor theme="4"/>
  </sheetPr>
  <dimension ref="B1:K14"/>
  <sheetViews>
    <sheetView view="pageBreakPreview" zoomScale="85" zoomScaleNormal="70" zoomScaleSheetLayoutView="85" workbookViewId="0">
      <selection activeCell="B7" sqref="B7:B15"/>
    </sheetView>
  </sheetViews>
  <sheetFormatPr defaultRowHeight="18"/>
  <cols>
    <col min="1" max="1" width="2" style="757" customWidth="1"/>
    <col min="2" max="2" width="8.796875" style="757"/>
    <col min="3" max="9" width="10.59765625" style="757" customWidth="1"/>
    <col min="10" max="10" width="3.796875" style="757" customWidth="1"/>
    <col min="11" max="258" width="8.796875" style="757"/>
    <col min="259" max="265" width="10.59765625" style="757" customWidth="1"/>
    <col min="266" max="514" width="8.796875" style="757"/>
    <col min="515" max="521" width="10.59765625" style="757" customWidth="1"/>
    <col min="522" max="770" width="8.796875" style="757"/>
    <col min="771" max="777" width="10.59765625" style="757" customWidth="1"/>
    <col min="778" max="1026" width="8.796875" style="757"/>
    <col min="1027" max="1033" width="10.59765625" style="757" customWidth="1"/>
    <col min="1034" max="1282" width="8.796875" style="757"/>
    <col min="1283" max="1289" width="10.59765625" style="757" customWidth="1"/>
    <col min="1290" max="1538" width="8.796875" style="757"/>
    <col min="1539" max="1545" width="10.59765625" style="757" customWidth="1"/>
    <col min="1546" max="1794" width="8.796875" style="757"/>
    <col min="1795" max="1801" width="10.59765625" style="757" customWidth="1"/>
    <col min="1802" max="2050" width="8.796875" style="757"/>
    <col min="2051" max="2057" width="10.59765625" style="757" customWidth="1"/>
    <col min="2058" max="2306" width="8.796875" style="757"/>
    <col min="2307" max="2313" width="10.59765625" style="757" customWidth="1"/>
    <col min="2314" max="2562" width="8.796875" style="757"/>
    <col min="2563" max="2569" width="10.59765625" style="757" customWidth="1"/>
    <col min="2570" max="2818" width="8.796875" style="757"/>
    <col min="2819" max="2825" width="10.59765625" style="757" customWidth="1"/>
    <col min="2826" max="3074" width="8.796875" style="757"/>
    <col min="3075" max="3081" width="10.59765625" style="757" customWidth="1"/>
    <col min="3082" max="3330" width="8.796875" style="757"/>
    <col min="3331" max="3337" width="10.59765625" style="757" customWidth="1"/>
    <col min="3338" max="3586" width="8.796875" style="757"/>
    <col min="3587" max="3593" width="10.59765625" style="757" customWidth="1"/>
    <col min="3594" max="3842" width="8.796875" style="757"/>
    <col min="3843" max="3849" width="10.59765625" style="757" customWidth="1"/>
    <col min="3850" max="4098" width="8.796875" style="757"/>
    <col min="4099" max="4105" width="10.59765625" style="757" customWidth="1"/>
    <col min="4106" max="4354" width="8.796875" style="757"/>
    <col min="4355" max="4361" width="10.59765625" style="757" customWidth="1"/>
    <col min="4362" max="4610" width="8.796875" style="757"/>
    <col min="4611" max="4617" width="10.59765625" style="757" customWidth="1"/>
    <col min="4618" max="4866" width="8.796875" style="757"/>
    <col min="4867" max="4873" width="10.59765625" style="757" customWidth="1"/>
    <col min="4874" max="5122" width="8.796875" style="757"/>
    <col min="5123" max="5129" width="10.59765625" style="757" customWidth="1"/>
    <col min="5130" max="5378" width="8.796875" style="757"/>
    <col min="5379" max="5385" width="10.59765625" style="757" customWidth="1"/>
    <col min="5386" max="5634" width="8.796875" style="757"/>
    <col min="5635" max="5641" width="10.59765625" style="757" customWidth="1"/>
    <col min="5642" max="5890" width="8.796875" style="757"/>
    <col min="5891" max="5897" width="10.59765625" style="757" customWidth="1"/>
    <col min="5898" max="6146" width="8.796875" style="757"/>
    <col min="6147" max="6153" width="10.59765625" style="757" customWidth="1"/>
    <col min="6154" max="6402" width="8.796875" style="757"/>
    <col min="6403" max="6409" width="10.59765625" style="757" customWidth="1"/>
    <col min="6410" max="6658" width="8.796875" style="757"/>
    <col min="6659" max="6665" width="10.59765625" style="757" customWidth="1"/>
    <col min="6666" max="6914" width="8.796875" style="757"/>
    <col min="6915" max="6921" width="10.59765625" style="757" customWidth="1"/>
    <col min="6922" max="7170" width="8.796875" style="757"/>
    <col min="7171" max="7177" width="10.59765625" style="757" customWidth="1"/>
    <col min="7178" max="7426" width="8.796875" style="757"/>
    <col min="7427" max="7433" width="10.59765625" style="757" customWidth="1"/>
    <col min="7434" max="7682" width="8.796875" style="757"/>
    <col min="7683" max="7689" width="10.59765625" style="757" customWidth="1"/>
    <col min="7690" max="7938" width="8.796875" style="757"/>
    <col min="7939" max="7945" width="10.59765625" style="757" customWidth="1"/>
    <col min="7946" max="8194" width="8.796875" style="757"/>
    <col min="8195" max="8201" width="10.59765625" style="757" customWidth="1"/>
    <col min="8202" max="8450" width="8.796875" style="757"/>
    <col min="8451" max="8457" width="10.59765625" style="757" customWidth="1"/>
    <col min="8458" max="8706" width="8.796875" style="757"/>
    <col min="8707" max="8713" width="10.59765625" style="757" customWidth="1"/>
    <col min="8714" max="8962" width="8.796875" style="757"/>
    <col min="8963" max="8969" width="10.59765625" style="757" customWidth="1"/>
    <col min="8970" max="9218" width="8.796875" style="757"/>
    <col min="9219" max="9225" width="10.59765625" style="757" customWidth="1"/>
    <col min="9226" max="9474" width="8.796875" style="757"/>
    <col min="9475" max="9481" width="10.59765625" style="757" customWidth="1"/>
    <col min="9482" max="9730" width="8.796875" style="757"/>
    <col min="9731" max="9737" width="10.59765625" style="757" customWidth="1"/>
    <col min="9738" max="9986" width="8.796875" style="757"/>
    <col min="9987" max="9993" width="10.59765625" style="757" customWidth="1"/>
    <col min="9994" max="10242" width="8.796875" style="757"/>
    <col min="10243" max="10249" width="10.59765625" style="757" customWidth="1"/>
    <col min="10250" max="10498" width="8.796875" style="757"/>
    <col min="10499" max="10505" width="10.59765625" style="757" customWidth="1"/>
    <col min="10506" max="10754" width="8.796875" style="757"/>
    <col min="10755" max="10761" width="10.59765625" style="757" customWidth="1"/>
    <col min="10762" max="11010" width="8.796875" style="757"/>
    <col min="11011" max="11017" width="10.59765625" style="757" customWidth="1"/>
    <col min="11018" max="11266" width="8.796875" style="757"/>
    <col min="11267" max="11273" width="10.59765625" style="757" customWidth="1"/>
    <col min="11274" max="11522" width="8.796875" style="757"/>
    <col min="11523" max="11529" width="10.59765625" style="757" customWidth="1"/>
    <col min="11530" max="11778" width="8.796875" style="757"/>
    <col min="11779" max="11785" width="10.59765625" style="757" customWidth="1"/>
    <col min="11786" max="12034" width="8.796875" style="757"/>
    <col min="12035" max="12041" width="10.59765625" style="757" customWidth="1"/>
    <col min="12042" max="12290" width="8.796875" style="757"/>
    <col min="12291" max="12297" width="10.59765625" style="757" customWidth="1"/>
    <col min="12298" max="12546" width="8.796875" style="757"/>
    <col min="12547" max="12553" width="10.59765625" style="757" customWidth="1"/>
    <col min="12554" max="12802" width="8.796875" style="757"/>
    <col min="12803" max="12809" width="10.59765625" style="757" customWidth="1"/>
    <col min="12810" max="13058" width="8.796875" style="757"/>
    <col min="13059" max="13065" width="10.59765625" style="757" customWidth="1"/>
    <col min="13066" max="13314" width="8.796875" style="757"/>
    <col min="13315" max="13321" width="10.59765625" style="757" customWidth="1"/>
    <col min="13322" max="13570" width="8.796875" style="757"/>
    <col min="13571" max="13577" width="10.59765625" style="757" customWidth="1"/>
    <col min="13578" max="13826" width="8.796875" style="757"/>
    <col min="13827" max="13833" width="10.59765625" style="757" customWidth="1"/>
    <col min="13834" max="14082" width="8.796875" style="757"/>
    <col min="14083" max="14089" width="10.59765625" style="757" customWidth="1"/>
    <col min="14090" max="14338" width="8.796875" style="757"/>
    <col min="14339" max="14345" width="10.59765625" style="757" customWidth="1"/>
    <col min="14346" max="14594" width="8.796875" style="757"/>
    <col min="14595" max="14601" width="10.59765625" style="757" customWidth="1"/>
    <col min="14602" max="14850" width="8.796875" style="757"/>
    <col min="14851" max="14857" width="10.59765625" style="757" customWidth="1"/>
    <col min="14858" max="15106" width="8.796875" style="757"/>
    <col min="15107" max="15113" width="10.59765625" style="757" customWidth="1"/>
    <col min="15114" max="15362" width="8.796875" style="757"/>
    <col min="15363" max="15369" width="10.59765625" style="757" customWidth="1"/>
    <col min="15370" max="15618" width="8.796875" style="757"/>
    <col min="15619" max="15625" width="10.59765625" style="757" customWidth="1"/>
    <col min="15626" max="15874" width="8.796875" style="757"/>
    <col min="15875" max="15881" width="10.59765625" style="757" customWidth="1"/>
    <col min="15882" max="16130" width="8.796875" style="757"/>
    <col min="16131" max="16137" width="10.59765625" style="757" customWidth="1"/>
    <col min="16138" max="16384" width="8.796875" style="757"/>
  </cols>
  <sheetData>
    <row r="1" spans="2:11" ht="20.100000000000001" customHeight="1">
      <c r="B1" s="757" t="s">
        <v>791</v>
      </c>
    </row>
    <row r="2" spans="2:11" ht="20.100000000000001" customHeight="1">
      <c r="B2" s="758"/>
      <c r="C2" s="758"/>
      <c r="D2" s="758"/>
      <c r="E2" s="758"/>
      <c r="F2" s="758"/>
      <c r="G2" s="758"/>
      <c r="H2" s="2199" t="s">
        <v>0</v>
      </c>
      <c r="I2" s="2199"/>
    </row>
    <row r="3" spans="2:11" ht="20.100000000000001" customHeight="1">
      <c r="B3" s="758"/>
      <c r="C3" s="758"/>
      <c r="D3" s="758"/>
      <c r="E3" s="758"/>
      <c r="F3" s="758"/>
      <c r="G3" s="758"/>
      <c r="H3" s="759"/>
      <c r="I3" s="759"/>
    </row>
    <row r="4" spans="2:11" ht="20.100000000000001" customHeight="1">
      <c r="B4" s="2200" t="s">
        <v>792</v>
      </c>
      <c r="C4" s="2200"/>
      <c r="D4" s="2200"/>
      <c r="E4" s="2200"/>
      <c r="F4" s="2200"/>
      <c r="G4" s="2200"/>
      <c r="H4" s="2200"/>
      <c r="I4" s="2200"/>
      <c r="J4" s="760"/>
      <c r="K4" s="760"/>
    </row>
    <row r="5" spans="2:11" ht="20.100000000000001" customHeight="1">
      <c r="B5" s="761"/>
      <c r="C5" s="761"/>
      <c r="D5" s="761"/>
      <c r="E5" s="761"/>
      <c r="F5" s="761"/>
      <c r="G5" s="761"/>
      <c r="H5" s="761"/>
      <c r="I5" s="761"/>
      <c r="J5" s="760"/>
      <c r="K5" s="760"/>
    </row>
    <row r="6" spans="2:11" ht="31.05" customHeight="1">
      <c r="B6" s="2201" t="s">
        <v>709</v>
      </c>
      <c r="C6" s="2201"/>
      <c r="D6" s="2202"/>
      <c r="E6" s="2203"/>
      <c r="F6" s="2203"/>
      <c r="G6" s="2203"/>
      <c r="H6" s="2203"/>
      <c r="I6" s="2204"/>
    </row>
    <row r="7" spans="2:11" ht="31.05" customHeight="1">
      <c r="B7" s="2205" t="s">
        <v>793</v>
      </c>
      <c r="C7" s="2206"/>
      <c r="D7" s="2202" t="s">
        <v>794</v>
      </c>
      <c r="E7" s="2203"/>
      <c r="F7" s="2203"/>
      <c r="G7" s="2203"/>
      <c r="H7" s="2203"/>
      <c r="I7" s="2204"/>
    </row>
    <row r="8" spans="2:11" ht="31.05" customHeight="1">
      <c r="B8" s="2201" t="s">
        <v>795</v>
      </c>
      <c r="C8" s="2201"/>
      <c r="D8" s="2202"/>
      <c r="E8" s="2203"/>
      <c r="F8" s="2203"/>
      <c r="G8" s="2203"/>
      <c r="H8" s="2203"/>
      <c r="I8" s="2204"/>
    </row>
    <row r="9" spans="2:11" ht="31.05" customHeight="1">
      <c r="B9" s="758"/>
      <c r="C9" s="758"/>
      <c r="D9" s="758"/>
      <c r="E9" s="758"/>
      <c r="F9" s="758"/>
      <c r="G9" s="758"/>
      <c r="H9" s="758"/>
      <c r="I9" s="758"/>
    </row>
    <row r="10" spans="2:11" s="279" customFormat="1" ht="112.5" customHeight="1">
      <c r="B10" s="2106" t="s">
        <v>796</v>
      </c>
      <c r="C10" s="2108"/>
      <c r="D10" s="2207" t="s">
        <v>797</v>
      </c>
      <c r="E10" s="2208"/>
      <c r="F10" s="2208"/>
      <c r="G10" s="2208"/>
      <c r="H10" s="2208"/>
      <c r="I10" s="2209"/>
    </row>
    <row r="11" spans="2:11" ht="12.75" customHeight="1">
      <c r="B11" s="2210"/>
      <c r="C11" s="2211"/>
      <c r="D11" s="2211"/>
      <c r="E11" s="2211"/>
      <c r="F11" s="2211"/>
      <c r="G11" s="2211"/>
      <c r="H11" s="2211"/>
      <c r="I11" s="2211"/>
    </row>
    <row r="12" spans="2:11" ht="49.5" customHeight="1">
      <c r="B12" s="762"/>
    </row>
    <row r="13" spans="2:11" ht="25.05" customHeight="1"/>
    <row r="14" spans="2:11" ht="25.05" customHeight="1"/>
  </sheetData>
  <mergeCells count="11">
    <mergeCell ref="B8:C8"/>
    <mergeCell ref="D8:I8"/>
    <mergeCell ref="B10:C10"/>
    <mergeCell ref="D10:I10"/>
    <mergeCell ref="B11:I11"/>
    <mergeCell ref="H2:I2"/>
    <mergeCell ref="B4:I4"/>
    <mergeCell ref="B6:C6"/>
    <mergeCell ref="D6:I6"/>
    <mergeCell ref="B7:C7"/>
    <mergeCell ref="D7:I7"/>
  </mergeCells>
  <phoneticPr fontId="3"/>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29AF-7F9D-4AB3-A670-140BF9C15B03}">
  <sheetPr>
    <tabColor theme="8"/>
  </sheetPr>
  <dimension ref="A1:G13"/>
  <sheetViews>
    <sheetView view="pageBreakPreview" zoomScaleNormal="100" zoomScaleSheetLayoutView="100" workbookViewId="0">
      <selection activeCell="B7" sqref="B7:B15"/>
    </sheetView>
  </sheetViews>
  <sheetFormatPr defaultRowHeight="13.2"/>
  <cols>
    <col min="1" max="1" width="26.296875" style="244" customWidth="1"/>
    <col min="2" max="2" width="15.59765625" style="244" customWidth="1"/>
    <col min="3" max="3" width="15.19921875" style="244" customWidth="1"/>
    <col min="4" max="4" width="17.5" style="244" customWidth="1"/>
    <col min="5" max="5" width="15" style="244" customWidth="1"/>
    <col min="6" max="6" width="15.19921875" style="244" hidden="1" customWidth="1"/>
    <col min="7" max="7" width="1.69921875" style="244" customWidth="1"/>
    <col min="8" max="8" width="2.5" style="244" customWidth="1"/>
    <col min="9" max="255" width="8.796875" style="244"/>
    <col min="256" max="256" width="1.09765625" style="244" customWidth="1"/>
    <col min="257" max="258" width="15.59765625" style="244" customWidth="1"/>
    <col min="259" max="259" width="15.19921875" style="244" customWidth="1"/>
    <col min="260" max="260" width="17.5" style="244" customWidth="1"/>
    <col min="261" max="261" width="15.09765625" style="244" customWidth="1"/>
    <col min="262" max="262" width="15.19921875" style="244" customWidth="1"/>
    <col min="263" max="263" width="3.69921875" style="244" customWidth="1"/>
    <col min="264" max="264" width="2.5" style="244" customWidth="1"/>
    <col min="265" max="511" width="8.796875" style="244"/>
    <col min="512" max="512" width="1.09765625" style="244" customWidth="1"/>
    <col min="513" max="514" width="15.59765625" style="244" customWidth="1"/>
    <col min="515" max="515" width="15.19921875" style="244" customWidth="1"/>
    <col min="516" max="516" width="17.5" style="244" customWidth="1"/>
    <col min="517" max="517" width="15.09765625" style="244" customWidth="1"/>
    <col min="518" max="518" width="15.19921875" style="244" customWidth="1"/>
    <col min="519" max="519" width="3.69921875" style="244" customWidth="1"/>
    <col min="520" max="520" width="2.5" style="244" customWidth="1"/>
    <col min="521" max="767" width="8.796875" style="244"/>
    <col min="768" max="768" width="1.09765625" style="244" customWidth="1"/>
    <col min="769" max="770" width="15.59765625" style="244" customWidth="1"/>
    <col min="771" max="771" width="15.19921875" style="244" customWidth="1"/>
    <col min="772" max="772" width="17.5" style="244" customWidth="1"/>
    <col min="773" max="773" width="15.09765625" style="244" customWidth="1"/>
    <col min="774" max="774" width="15.19921875" style="244" customWidth="1"/>
    <col min="775" max="775" width="3.69921875" style="244" customWidth="1"/>
    <col min="776" max="776" width="2.5" style="244" customWidth="1"/>
    <col min="777" max="1023" width="8.796875" style="244"/>
    <col min="1024" max="1024" width="1.09765625" style="244" customWidth="1"/>
    <col min="1025" max="1026" width="15.59765625" style="244" customWidth="1"/>
    <col min="1027" max="1027" width="15.19921875" style="244" customWidth="1"/>
    <col min="1028" max="1028" width="17.5" style="244" customWidth="1"/>
    <col min="1029" max="1029" width="15.09765625" style="244" customWidth="1"/>
    <col min="1030" max="1030" width="15.19921875" style="244" customWidth="1"/>
    <col min="1031" max="1031" width="3.69921875" style="244" customWidth="1"/>
    <col min="1032" max="1032" width="2.5" style="244" customWidth="1"/>
    <col min="1033" max="1279" width="8.796875" style="244"/>
    <col min="1280" max="1280" width="1.09765625" style="244" customWidth="1"/>
    <col min="1281" max="1282" width="15.59765625" style="244" customWidth="1"/>
    <col min="1283" max="1283" width="15.19921875" style="244" customWidth="1"/>
    <col min="1284" max="1284" width="17.5" style="244" customWidth="1"/>
    <col min="1285" max="1285" width="15.09765625" style="244" customWidth="1"/>
    <col min="1286" max="1286" width="15.19921875" style="244" customWidth="1"/>
    <col min="1287" max="1287" width="3.69921875" style="244" customWidth="1"/>
    <col min="1288" max="1288" width="2.5" style="244" customWidth="1"/>
    <col min="1289" max="1535" width="8.796875" style="244"/>
    <col min="1536" max="1536" width="1.09765625" style="244" customWidth="1"/>
    <col min="1537" max="1538" width="15.59765625" style="244" customWidth="1"/>
    <col min="1539" max="1539" width="15.19921875" style="244" customWidth="1"/>
    <col min="1540" max="1540" width="17.5" style="244" customWidth="1"/>
    <col min="1541" max="1541" width="15.09765625" style="244" customWidth="1"/>
    <col min="1542" max="1542" width="15.19921875" style="244" customWidth="1"/>
    <col min="1543" max="1543" width="3.69921875" style="244" customWidth="1"/>
    <col min="1544" max="1544" width="2.5" style="244" customWidth="1"/>
    <col min="1545" max="1791" width="8.796875" style="244"/>
    <col min="1792" max="1792" width="1.09765625" style="244" customWidth="1"/>
    <col min="1793" max="1794" width="15.59765625" style="244" customWidth="1"/>
    <col min="1795" max="1795" width="15.19921875" style="244" customWidth="1"/>
    <col min="1796" max="1796" width="17.5" style="244" customWidth="1"/>
    <col min="1797" max="1797" width="15.09765625" style="244" customWidth="1"/>
    <col min="1798" max="1798" width="15.19921875" style="244" customWidth="1"/>
    <col min="1799" max="1799" width="3.69921875" style="244" customWidth="1"/>
    <col min="1800" max="1800" width="2.5" style="244" customWidth="1"/>
    <col min="1801" max="2047" width="8.796875" style="244"/>
    <col min="2048" max="2048" width="1.09765625" style="244" customWidth="1"/>
    <col min="2049" max="2050" width="15.59765625" style="244" customWidth="1"/>
    <col min="2051" max="2051" width="15.19921875" style="244" customWidth="1"/>
    <col min="2052" max="2052" width="17.5" style="244" customWidth="1"/>
    <col min="2053" max="2053" width="15.09765625" style="244" customWidth="1"/>
    <col min="2054" max="2054" width="15.19921875" style="244" customWidth="1"/>
    <col min="2055" max="2055" width="3.69921875" style="244" customWidth="1"/>
    <col min="2056" max="2056" width="2.5" style="244" customWidth="1"/>
    <col min="2057" max="2303" width="8.796875" style="244"/>
    <col min="2304" max="2304" width="1.09765625" style="244" customWidth="1"/>
    <col min="2305" max="2306" width="15.59765625" style="244" customWidth="1"/>
    <col min="2307" max="2307" width="15.19921875" style="244" customWidth="1"/>
    <col min="2308" max="2308" width="17.5" style="244" customWidth="1"/>
    <col min="2309" max="2309" width="15.09765625" style="244" customWidth="1"/>
    <col min="2310" max="2310" width="15.19921875" style="244" customWidth="1"/>
    <col min="2311" max="2311" width="3.69921875" style="244" customWidth="1"/>
    <col min="2312" max="2312" width="2.5" style="244" customWidth="1"/>
    <col min="2313" max="2559" width="8.796875" style="244"/>
    <col min="2560" max="2560" width="1.09765625" style="244" customWidth="1"/>
    <col min="2561" max="2562" width="15.59765625" style="244" customWidth="1"/>
    <col min="2563" max="2563" width="15.19921875" style="244" customWidth="1"/>
    <col min="2564" max="2564" width="17.5" style="244" customWidth="1"/>
    <col min="2565" max="2565" width="15.09765625" style="244" customWidth="1"/>
    <col min="2566" max="2566" width="15.19921875" style="244" customWidth="1"/>
    <col min="2567" max="2567" width="3.69921875" style="244" customWidth="1"/>
    <col min="2568" max="2568" width="2.5" style="244" customWidth="1"/>
    <col min="2569" max="2815" width="8.796875" style="244"/>
    <col min="2816" max="2816" width="1.09765625" style="244" customWidth="1"/>
    <col min="2817" max="2818" width="15.59765625" style="244" customWidth="1"/>
    <col min="2819" max="2819" width="15.19921875" style="244" customWidth="1"/>
    <col min="2820" max="2820" width="17.5" style="244" customWidth="1"/>
    <col min="2821" max="2821" width="15.09765625" style="244" customWidth="1"/>
    <col min="2822" max="2822" width="15.19921875" style="244" customWidth="1"/>
    <col min="2823" max="2823" width="3.69921875" style="244" customWidth="1"/>
    <col min="2824" max="2824" width="2.5" style="244" customWidth="1"/>
    <col min="2825" max="3071" width="8.796875" style="244"/>
    <col min="3072" max="3072" width="1.09765625" style="244" customWidth="1"/>
    <col min="3073" max="3074" width="15.59765625" style="244" customWidth="1"/>
    <col min="3075" max="3075" width="15.19921875" style="244" customWidth="1"/>
    <col min="3076" max="3076" width="17.5" style="244" customWidth="1"/>
    <col min="3077" max="3077" width="15.09765625" style="244" customWidth="1"/>
    <col min="3078" max="3078" width="15.19921875" style="244" customWidth="1"/>
    <col min="3079" max="3079" width="3.69921875" style="244" customWidth="1"/>
    <col min="3080" max="3080" width="2.5" style="244" customWidth="1"/>
    <col min="3081" max="3327" width="8.796875" style="244"/>
    <col min="3328" max="3328" width="1.09765625" style="244" customWidth="1"/>
    <col min="3329" max="3330" width="15.59765625" style="244" customWidth="1"/>
    <col min="3331" max="3331" width="15.19921875" style="244" customWidth="1"/>
    <col min="3332" max="3332" width="17.5" style="244" customWidth="1"/>
    <col min="3333" max="3333" width="15.09765625" style="244" customWidth="1"/>
    <col min="3334" max="3334" width="15.19921875" style="244" customWidth="1"/>
    <col min="3335" max="3335" width="3.69921875" style="244" customWidth="1"/>
    <col min="3336" max="3336" width="2.5" style="244" customWidth="1"/>
    <col min="3337" max="3583" width="8.796875" style="244"/>
    <col min="3584" max="3584" width="1.09765625" style="244" customWidth="1"/>
    <col min="3585" max="3586" width="15.59765625" style="244" customWidth="1"/>
    <col min="3587" max="3587" width="15.19921875" style="244" customWidth="1"/>
    <col min="3588" max="3588" width="17.5" style="244" customWidth="1"/>
    <col min="3589" max="3589" width="15.09765625" style="244" customWidth="1"/>
    <col min="3590" max="3590" width="15.19921875" style="244" customWidth="1"/>
    <col min="3591" max="3591" width="3.69921875" style="244" customWidth="1"/>
    <col min="3592" max="3592" width="2.5" style="244" customWidth="1"/>
    <col min="3593" max="3839" width="8.796875" style="244"/>
    <col min="3840" max="3840" width="1.09765625" style="244" customWidth="1"/>
    <col min="3841" max="3842" width="15.59765625" style="244" customWidth="1"/>
    <col min="3843" max="3843" width="15.19921875" style="244" customWidth="1"/>
    <col min="3844" max="3844" width="17.5" style="244" customWidth="1"/>
    <col min="3845" max="3845" width="15.09765625" style="244" customWidth="1"/>
    <col min="3846" max="3846" width="15.19921875" style="244" customWidth="1"/>
    <col min="3847" max="3847" width="3.69921875" style="244" customWidth="1"/>
    <col min="3848" max="3848" width="2.5" style="244" customWidth="1"/>
    <col min="3849" max="4095" width="8.796875" style="244"/>
    <col min="4096" max="4096" width="1.09765625" style="244" customWidth="1"/>
    <col min="4097" max="4098" width="15.59765625" style="244" customWidth="1"/>
    <col min="4099" max="4099" width="15.19921875" style="244" customWidth="1"/>
    <col min="4100" max="4100" width="17.5" style="244" customWidth="1"/>
    <col min="4101" max="4101" width="15.09765625" style="244" customWidth="1"/>
    <col min="4102" max="4102" width="15.19921875" style="244" customWidth="1"/>
    <col min="4103" max="4103" width="3.69921875" style="244" customWidth="1"/>
    <col min="4104" max="4104" width="2.5" style="244" customWidth="1"/>
    <col min="4105" max="4351" width="8.796875" style="244"/>
    <col min="4352" max="4352" width="1.09765625" style="244" customWidth="1"/>
    <col min="4353" max="4354" width="15.59765625" style="244" customWidth="1"/>
    <col min="4355" max="4355" width="15.19921875" style="244" customWidth="1"/>
    <col min="4356" max="4356" width="17.5" style="244" customWidth="1"/>
    <col min="4357" max="4357" width="15.09765625" style="244" customWidth="1"/>
    <col min="4358" max="4358" width="15.19921875" style="244" customWidth="1"/>
    <col min="4359" max="4359" width="3.69921875" style="244" customWidth="1"/>
    <col min="4360" max="4360" width="2.5" style="244" customWidth="1"/>
    <col min="4361" max="4607" width="8.796875" style="244"/>
    <col min="4608" max="4608" width="1.09765625" style="244" customWidth="1"/>
    <col min="4609" max="4610" width="15.59765625" style="244" customWidth="1"/>
    <col min="4611" max="4611" width="15.19921875" style="244" customWidth="1"/>
    <col min="4612" max="4612" width="17.5" style="244" customWidth="1"/>
    <col min="4613" max="4613" width="15.09765625" style="244" customWidth="1"/>
    <col min="4614" max="4614" width="15.19921875" style="244" customWidth="1"/>
    <col min="4615" max="4615" width="3.69921875" style="244" customWidth="1"/>
    <col min="4616" max="4616" width="2.5" style="244" customWidth="1"/>
    <col min="4617" max="4863" width="8.796875" style="244"/>
    <col min="4864" max="4864" width="1.09765625" style="244" customWidth="1"/>
    <col min="4865" max="4866" width="15.59765625" style="244" customWidth="1"/>
    <col min="4867" max="4867" width="15.19921875" style="244" customWidth="1"/>
    <col min="4868" max="4868" width="17.5" style="244" customWidth="1"/>
    <col min="4869" max="4869" width="15.09765625" style="244" customWidth="1"/>
    <col min="4870" max="4870" width="15.19921875" style="244" customWidth="1"/>
    <col min="4871" max="4871" width="3.69921875" style="244" customWidth="1"/>
    <col min="4872" max="4872" width="2.5" style="244" customWidth="1"/>
    <col min="4873" max="5119" width="8.796875" style="244"/>
    <col min="5120" max="5120" width="1.09765625" style="244" customWidth="1"/>
    <col min="5121" max="5122" width="15.59765625" style="244" customWidth="1"/>
    <col min="5123" max="5123" width="15.19921875" style="244" customWidth="1"/>
    <col min="5124" max="5124" width="17.5" style="244" customWidth="1"/>
    <col min="5125" max="5125" width="15.09765625" style="244" customWidth="1"/>
    <col min="5126" max="5126" width="15.19921875" style="244" customWidth="1"/>
    <col min="5127" max="5127" width="3.69921875" style="244" customWidth="1"/>
    <col min="5128" max="5128" width="2.5" style="244" customWidth="1"/>
    <col min="5129" max="5375" width="8.796875" style="244"/>
    <col min="5376" max="5376" width="1.09765625" style="244" customWidth="1"/>
    <col min="5377" max="5378" width="15.59765625" style="244" customWidth="1"/>
    <col min="5379" max="5379" width="15.19921875" style="244" customWidth="1"/>
    <col min="5380" max="5380" width="17.5" style="244" customWidth="1"/>
    <col min="5381" max="5381" width="15.09765625" style="244" customWidth="1"/>
    <col min="5382" max="5382" width="15.19921875" style="244" customWidth="1"/>
    <col min="5383" max="5383" width="3.69921875" style="244" customWidth="1"/>
    <col min="5384" max="5384" width="2.5" style="244" customWidth="1"/>
    <col min="5385" max="5631" width="8.796875" style="244"/>
    <col min="5632" max="5632" width="1.09765625" style="244" customWidth="1"/>
    <col min="5633" max="5634" width="15.59765625" style="244" customWidth="1"/>
    <col min="5635" max="5635" width="15.19921875" style="244" customWidth="1"/>
    <col min="5636" max="5636" width="17.5" style="244" customWidth="1"/>
    <col min="5637" max="5637" width="15.09765625" style="244" customWidth="1"/>
    <col min="5638" max="5638" width="15.19921875" style="244" customWidth="1"/>
    <col min="5639" max="5639" width="3.69921875" style="244" customWidth="1"/>
    <col min="5640" max="5640" width="2.5" style="244" customWidth="1"/>
    <col min="5641" max="5887" width="8.796875" style="244"/>
    <col min="5888" max="5888" width="1.09765625" style="244" customWidth="1"/>
    <col min="5889" max="5890" width="15.59765625" style="244" customWidth="1"/>
    <col min="5891" max="5891" width="15.19921875" style="244" customWidth="1"/>
    <col min="5892" max="5892" width="17.5" style="244" customWidth="1"/>
    <col min="5893" max="5893" width="15.09765625" style="244" customWidth="1"/>
    <col min="5894" max="5894" width="15.19921875" style="244" customWidth="1"/>
    <col min="5895" max="5895" width="3.69921875" style="244" customWidth="1"/>
    <col min="5896" max="5896" width="2.5" style="244" customWidth="1"/>
    <col min="5897" max="6143" width="8.796875" style="244"/>
    <col min="6144" max="6144" width="1.09765625" style="244" customWidth="1"/>
    <col min="6145" max="6146" width="15.59765625" style="244" customWidth="1"/>
    <col min="6147" max="6147" width="15.19921875" style="244" customWidth="1"/>
    <col min="6148" max="6148" width="17.5" style="244" customWidth="1"/>
    <col min="6149" max="6149" width="15.09765625" style="244" customWidth="1"/>
    <col min="6150" max="6150" width="15.19921875" style="244" customWidth="1"/>
    <col min="6151" max="6151" width="3.69921875" style="244" customWidth="1"/>
    <col min="6152" max="6152" width="2.5" style="244" customWidth="1"/>
    <col min="6153" max="6399" width="8.796875" style="244"/>
    <col min="6400" max="6400" width="1.09765625" style="244" customWidth="1"/>
    <col min="6401" max="6402" width="15.59765625" style="244" customWidth="1"/>
    <col min="6403" max="6403" width="15.19921875" style="244" customWidth="1"/>
    <col min="6404" max="6404" width="17.5" style="244" customWidth="1"/>
    <col min="6405" max="6405" width="15.09765625" style="244" customWidth="1"/>
    <col min="6406" max="6406" width="15.19921875" style="244" customWidth="1"/>
    <col min="6407" max="6407" width="3.69921875" style="244" customWidth="1"/>
    <col min="6408" max="6408" width="2.5" style="244" customWidth="1"/>
    <col min="6409" max="6655" width="8.796875" style="244"/>
    <col min="6656" max="6656" width="1.09765625" style="244" customWidth="1"/>
    <col min="6657" max="6658" width="15.59765625" style="244" customWidth="1"/>
    <col min="6659" max="6659" width="15.19921875" style="244" customWidth="1"/>
    <col min="6660" max="6660" width="17.5" style="244" customWidth="1"/>
    <col min="6661" max="6661" width="15.09765625" style="244" customWidth="1"/>
    <col min="6662" max="6662" width="15.19921875" style="244" customWidth="1"/>
    <col min="6663" max="6663" width="3.69921875" style="244" customWidth="1"/>
    <col min="6664" max="6664" width="2.5" style="244" customWidth="1"/>
    <col min="6665" max="6911" width="8.796875" style="244"/>
    <col min="6912" max="6912" width="1.09765625" style="244" customWidth="1"/>
    <col min="6913" max="6914" width="15.59765625" style="244" customWidth="1"/>
    <col min="6915" max="6915" width="15.19921875" style="244" customWidth="1"/>
    <col min="6916" max="6916" width="17.5" style="244" customWidth="1"/>
    <col min="6917" max="6917" width="15.09765625" style="244" customWidth="1"/>
    <col min="6918" max="6918" width="15.19921875" style="244" customWidth="1"/>
    <col min="6919" max="6919" width="3.69921875" style="244" customWidth="1"/>
    <col min="6920" max="6920" width="2.5" style="244" customWidth="1"/>
    <col min="6921" max="7167" width="8.796875" style="244"/>
    <col min="7168" max="7168" width="1.09765625" style="244" customWidth="1"/>
    <col min="7169" max="7170" width="15.59765625" style="244" customWidth="1"/>
    <col min="7171" max="7171" width="15.19921875" style="244" customWidth="1"/>
    <col min="7172" max="7172" width="17.5" style="244" customWidth="1"/>
    <col min="7173" max="7173" width="15.09765625" style="244" customWidth="1"/>
    <col min="7174" max="7174" width="15.19921875" style="244" customWidth="1"/>
    <col min="7175" max="7175" width="3.69921875" style="244" customWidth="1"/>
    <col min="7176" max="7176" width="2.5" style="244" customWidth="1"/>
    <col min="7177" max="7423" width="8.796875" style="244"/>
    <col min="7424" max="7424" width="1.09765625" style="244" customWidth="1"/>
    <col min="7425" max="7426" width="15.59765625" style="244" customWidth="1"/>
    <col min="7427" max="7427" width="15.19921875" style="244" customWidth="1"/>
    <col min="7428" max="7428" width="17.5" style="244" customWidth="1"/>
    <col min="7429" max="7429" width="15.09765625" style="244" customWidth="1"/>
    <col min="7430" max="7430" width="15.19921875" style="244" customWidth="1"/>
    <col min="7431" max="7431" width="3.69921875" style="244" customWidth="1"/>
    <col min="7432" max="7432" width="2.5" style="244" customWidth="1"/>
    <col min="7433" max="7679" width="8.796875" style="244"/>
    <col min="7680" max="7680" width="1.09765625" style="244" customWidth="1"/>
    <col min="7681" max="7682" width="15.59765625" style="244" customWidth="1"/>
    <col min="7683" max="7683" width="15.19921875" style="244" customWidth="1"/>
    <col min="7684" max="7684" width="17.5" style="244" customWidth="1"/>
    <col min="7685" max="7685" width="15.09765625" style="244" customWidth="1"/>
    <col min="7686" max="7686" width="15.19921875" style="244" customWidth="1"/>
    <col min="7687" max="7687" width="3.69921875" style="244" customWidth="1"/>
    <col min="7688" max="7688" width="2.5" style="244" customWidth="1"/>
    <col min="7689" max="7935" width="8.796875" style="244"/>
    <col min="7936" max="7936" width="1.09765625" style="244" customWidth="1"/>
    <col min="7937" max="7938" width="15.59765625" style="244" customWidth="1"/>
    <col min="7939" max="7939" width="15.19921875" style="244" customWidth="1"/>
    <col min="7940" max="7940" width="17.5" style="244" customWidth="1"/>
    <col min="7941" max="7941" width="15.09765625" style="244" customWidth="1"/>
    <col min="7942" max="7942" width="15.19921875" style="244" customWidth="1"/>
    <col min="7943" max="7943" width="3.69921875" style="244" customWidth="1"/>
    <col min="7944" max="7944" width="2.5" style="244" customWidth="1"/>
    <col min="7945" max="8191" width="8.796875" style="244"/>
    <col min="8192" max="8192" width="1.09765625" style="244" customWidth="1"/>
    <col min="8193" max="8194" width="15.59765625" style="244" customWidth="1"/>
    <col min="8195" max="8195" width="15.19921875" style="244" customWidth="1"/>
    <col min="8196" max="8196" width="17.5" style="244" customWidth="1"/>
    <col min="8197" max="8197" width="15.09765625" style="244" customWidth="1"/>
    <col min="8198" max="8198" width="15.19921875" style="244" customWidth="1"/>
    <col min="8199" max="8199" width="3.69921875" style="244" customWidth="1"/>
    <col min="8200" max="8200" width="2.5" style="244" customWidth="1"/>
    <col min="8201" max="8447" width="8.796875" style="244"/>
    <col min="8448" max="8448" width="1.09765625" style="244" customWidth="1"/>
    <col min="8449" max="8450" width="15.59765625" style="244" customWidth="1"/>
    <col min="8451" max="8451" width="15.19921875" style="244" customWidth="1"/>
    <col min="8452" max="8452" width="17.5" style="244" customWidth="1"/>
    <col min="8453" max="8453" width="15.09765625" style="244" customWidth="1"/>
    <col min="8454" max="8454" width="15.19921875" style="244" customWidth="1"/>
    <col min="8455" max="8455" width="3.69921875" style="244" customWidth="1"/>
    <col min="8456" max="8456" width="2.5" style="244" customWidth="1"/>
    <col min="8457" max="8703" width="8.796875" style="244"/>
    <col min="8704" max="8704" width="1.09765625" style="244" customWidth="1"/>
    <col min="8705" max="8706" width="15.59765625" style="244" customWidth="1"/>
    <col min="8707" max="8707" width="15.19921875" style="244" customWidth="1"/>
    <col min="8708" max="8708" width="17.5" style="244" customWidth="1"/>
    <col min="8709" max="8709" width="15.09765625" style="244" customWidth="1"/>
    <col min="8710" max="8710" width="15.19921875" style="244" customWidth="1"/>
    <col min="8711" max="8711" width="3.69921875" style="244" customWidth="1"/>
    <col min="8712" max="8712" width="2.5" style="244" customWidth="1"/>
    <col min="8713" max="8959" width="8.796875" style="244"/>
    <col min="8960" max="8960" width="1.09765625" style="244" customWidth="1"/>
    <col min="8961" max="8962" width="15.59765625" style="244" customWidth="1"/>
    <col min="8963" max="8963" width="15.19921875" style="244" customWidth="1"/>
    <col min="8964" max="8964" width="17.5" style="244" customWidth="1"/>
    <col min="8965" max="8965" width="15.09765625" style="244" customWidth="1"/>
    <col min="8966" max="8966" width="15.19921875" style="244" customWidth="1"/>
    <col min="8967" max="8967" width="3.69921875" style="244" customWidth="1"/>
    <col min="8968" max="8968" width="2.5" style="244" customWidth="1"/>
    <col min="8969" max="9215" width="8.796875" style="244"/>
    <col min="9216" max="9216" width="1.09765625" style="244" customWidth="1"/>
    <col min="9217" max="9218" width="15.59765625" style="244" customWidth="1"/>
    <col min="9219" max="9219" width="15.19921875" style="244" customWidth="1"/>
    <col min="9220" max="9220" width="17.5" style="244" customWidth="1"/>
    <col min="9221" max="9221" width="15.09765625" style="244" customWidth="1"/>
    <col min="9222" max="9222" width="15.19921875" style="244" customWidth="1"/>
    <col min="9223" max="9223" width="3.69921875" style="244" customWidth="1"/>
    <col min="9224" max="9224" width="2.5" style="244" customWidth="1"/>
    <col min="9225" max="9471" width="8.796875" style="244"/>
    <col min="9472" max="9472" width="1.09765625" style="244" customWidth="1"/>
    <col min="9473" max="9474" width="15.59765625" style="244" customWidth="1"/>
    <col min="9475" max="9475" width="15.19921875" style="244" customWidth="1"/>
    <col min="9476" max="9476" width="17.5" style="244" customWidth="1"/>
    <col min="9477" max="9477" width="15.09765625" style="244" customWidth="1"/>
    <col min="9478" max="9478" width="15.19921875" style="244" customWidth="1"/>
    <col min="9479" max="9479" width="3.69921875" style="244" customWidth="1"/>
    <col min="9480" max="9480" width="2.5" style="244" customWidth="1"/>
    <col min="9481" max="9727" width="8.796875" style="244"/>
    <col min="9728" max="9728" width="1.09765625" style="244" customWidth="1"/>
    <col min="9729" max="9730" width="15.59765625" style="244" customWidth="1"/>
    <col min="9731" max="9731" width="15.19921875" style="244" customWidth="1"/>
    <col min="9732" max="9732" width="17.5" style="244" customWidth="1"/>
    <col min="9733" max="9733" width="15.09765625" style="244" customWidth="1"/>
    <col min="9734" max="9734" width="15.19921875" style="244" customWidth="1"/>
    <col min="9735" max="9735" width="3.69921875" style="244" customWidth="1"/>
    <col min="9736" max="9736" width="2.5" style="244" customWidth="1"/>
    <col min="9737" max="9983" width="8.796875" style="244"/>
    <col min="9984" max="9984" width="1.09765625" style="244" customWidth="1"/>
    <col min="9985" max="9986" width="15.59765625" style="244" customWidth="1"/>
    <col min="9987" max="9987" width="15.19921875" style="244" customWidth="1"/>
    <col min="9988" max="9988" width="17.5" style="244" customWidth="1"/>
    <col min="9989" max="9989" width="15.09765625" style="244" customWidth="1"/>
    <col min="9990" max="9990" width="15.19921875" style="244" customWidth="1"/>
    <col min="9991" max="9991" width="3.69921875" style="244" customWidth="1"/>
    <col min="9992" max="9992" width="2.5" style="244" customWidth="1"/>
    <col min="9993" max="10239" width="8.796875" style="244"/>
    <col min="10240" max="10240" width="1.09765625" style="244" customWidth="1"/>
    <col min="10241" max="10242" width="15.59765625" style="244" customWidth="1"/>
    <col min="10243" max="10243" width="15.19921875" style="244" customWidth="1"/>
    <col min="10244" max="10244" width="17.5" style="244" customWidth="1"/>
    <col min="10245" max="10245" width="15.09765625" style="244" customWidth="1"/>
    <col min="10246" max="10246" width="15.19921875" style="244" customWidth="1"/>
    <col min="10247" max="10247" width="3.69921875" style="244" customWidth="1"/>
    <col min="10248" max="10248" width="2.5" style="244" customWidth="1"/>
    <col min="10249" max="10495" width="8.796875" style="244"/>
    <col min="10496" max="10496" width="1.09765625" style="244" customWidth="1"/>
    <col min="10497" max="10498" width="15.59765625" style="244" customWidth="1"/>
    <col min="10499" max="10499" width="15.19921875" style="244" customWidth="1"/>
    <col min="10500" max="10500" width="17.5" style="244" customWidth="1"/>
    <col min="10501" max="10501" width="15.09765625" style="244" customWidth="1"/>
    <col min="10502" max="10502" width="15.19921875" style="244" customWidth="1"/>
    <col min="10503" max="10503" width="3.69921875" style="244" customWidth="1"/>
    <col min="10504" max="10504" width="2.5" style="244" customWidth="1"/>
    <col min="10505" max="10751" width="8.796875" style="244"/>
    <col min="10752" max="10752" width="1.09765625" style="244" customWidth="1"/>
    <col min="10753" max="10754" width="15.59765625" style="244" customWidth="1"/>
    <col min="10755" max="10755" width="15.19921875" style="244" customWidth="1"/>
    <col min="10756" max="10756" width="17.5" style="244" customWidth="1"/>
    <col min="10757" max="10757" width="15.09765625" style="244" customWidth="1"/>
    <col min="10758" max="10758" width="15.19921875" style="244" customWidth="1"/>
    <col min="10759" max="10759" width="3.69921875" style="244" customWidth="1"/>
    <col min="10760" max="10760" width="2.5" style="244" customWidth="1"/>
    <col min="10761" max="11007" width="8.796875" style="244"/>
    <col min="11008" max="11008" width="1.09765625" style="244" customWidth="1"/>
    <col min="11009" max="11010" width="15.59765625" style="244" customWidth="1"/>
    <col min="11011" max="11011" width="15.19921875" style="244" customWidth="1"/>
    <col min="11012" max="11012" width="17.5" style="244" customWidth="1"/>
    <col min="11013" max="11013" width="15.09765625" style="244" customWidth="1"/>
    <col min="11014" max="11014" width="15.19921875" style="244" customWidth="1"/>
    <col min="11015" max="11015" width="3.69921875" style="244" customWidth="1"/>
    <col min="11016" max="11016" width="2.5" style="244" customWidth="1"/>
    <col min="11017" max="11263" width="8.796875" style="244"/>
    <col min="11264" max="11264" width="1.09765625" style="244" customWidth="1"/>
    <col min="11265" max="11266" width="15.59765625" style="244" customWidth="1"/>
    <col min="11267" max="11267" width="15.19921875" style="244" customWidth="1"/>
    <col min="11268" max="11268" width="17.5" style="244" customWidth="1"/>
    <col min="11269" max="11269" width="15.09765625" style="244" customWidth="1"/>
    <col min="11270" max="11270" width="15.19921875" style="244" customWidth="1"/>
    <col min="11271" max="11271" width="3.69921875" style="244" customWidth="1"/>
    <col min="11272" max="11272" width="2.5" style="244" customWidth="1"/>
    <col min="11273" max="11519" width="8.796875" style="244"/>
    <col min="11520" max="11520" width="1.09765625" style="244" customWidth="1"/>
    <col min="11521" max="11522" width="15.59765625" style="244" customWidth="1"/>
    <col min="11523" max="11523" width="15.19921875" style="244" customWidth="1"/>
    <col min="11524" max="11524" width="17.5" style="244" customWidth="1"/>
    <col min="11525" max="11525" width="15.09765625" style="244" customWidth="1"/>
    <col min="11526" max="11526" width="15.19921875" style="244" customWidth="1"/>
    <col min="11527" max="11527" width="3.69921875" style="244" customWidth="1"/>
    <col min="11528" max="11528" width="2.5" style="244" customWidth="1"/>
    <col min="11529" max="11775" width="8.796875" style="244"/>
    <col min="11776" max="11776" width="1.09765625" style="244" customWidth="1"/>
    <col min="11777" max="11778" width="15.59765625" style="244" customWidth="1"/>
    <col min="11779" max="11779" width="15.19921875" style="244" customWidth="1"/>
    <col min="11780" max="11780" width="17.5" style="244" customWidth="1"/>
    <col min="11781" max="11781" width="15.09765625" style="244" customWidth="1"/>
    <col min="11782" max="11782" width="15.19921875" style="244" customWidth="1"/>
    <col min="11783" max="11783" width="3.69921875" style="244" customWidth="1"/>
    <col min="11784" max="11784" width="2.5" style="244" customWidth="1"/>
    <col min="11785" max="12031" width="8.796875" style="244"/>
    <col min="12032" max="12032" width="1.09765625" style="244" customWidth="1"/>
    <col min="12033" max="12034" width="15.59765625" style="244" customWidth="1"/>
    <col min="12035" max="12035" width="15.19921875" style="244" customWidth="1"/>
    <col min="12036" max="12036" width="17.5" style="244" customWidth="1"/>
    <col min="12037" max="12037" width="15.09765625" style="244" customWidth="1"/>
    <col min="12038" max="12038" width="15.19921875" style="244" customWidth="1"/>
    <col min="12039" max="12039" width="3.69921875" style="244" customWidth="1"/>
    <col min="12040" max="12040" width="2.5" style="244" customWidth="1"/>
    <col min="12041" max="12287" width="8.796875" style="244"/>
    <col min="12288" max="12288" width="1.09765625" style="244" customWidth="1"/>
    <col min="12289" max="12290" width="15.59765625" style="244" customWidth="1"/>
    <col min="12291" max="12291" width="15.19921875" style="244" customWidth="1"/>
    <col min="12292" max="12292" width="17.5" style="244" customWidth="1"/>
    <col min="12293" max="12293" width="15.09765625" style="244" customWidth="1"/>
    <col min="12294" max="12294" width="15.19921875" style="244" customWidth="1"/>
    <col min="12295" max="12295" width="3.69921875" style="244" customWidth="1"/>
    <col min="12296" max="12296" width="2.5" style="244" customWidth="1"/>
    <col min="12297" max="12543" width="8.796875" style="244"/>
    <col min="12544" max="12544" width="1.09765625" style="244" customWidth="1"/>
    <col min="12545" max="12546" width="15.59765625" style="244" customWidth="1"/>
    <col min="12547" max="12547" width="15.19921875" style="244" customWidth="1"/>
    <col min="12548" max="12548" width="17.5" style="244" customWidth="1"/>
    <col min="12549" max="12549" width="15.09765625" style="244" customWidth="1"/>
    <col min="12550" max="12550" width="15.19921875" style="244" customWidth="1"/>
    <col min="12551" max="12551" width="3.69921875" style="244" customWidth="1"/>
    <col min="12552" max="12552" width="2.5" style="244" customWidth="1"/>
    <col min="12553" max="12799" width="8.796875" style="244"/>
    <col min="12800" max="12800" width="1.09765625" style="244" customWidth="1"/>
    <col min="12801" max="12802" width="15.59765625" style="244" customWidth="1"/>
    <col min="12803" max="12803" width="15.19921875" style="244" customWidth="1"/>
    <col min="12804" max="12804" width="17.5" style="244" customWidth="1"/>
    <col min="12805" max="12805" width="15.09765625" style="244" customWidth="1"/>
    <col min="12806" max="12806" width="15.19921875" style="244" customWidth="1"/>
    <col min="12807" max="12807" width="3.69921875" style="244" customWidth="1"/>
    <col min="12808" max="12808" width="2.5" style="244" customWidth="1"/>
    <col min="12809" max="13055" width="8.796875" style="244"/>
    <col min="13056" max="13056" width="1.09765625" style="244" customWidth="1"/>
    <col min="13057" max="13058" width="15.59765625" style="244" customWidth="1"/>
    <col min="13059" max="13059" width="15.19921875" style="244" customWidth="1"/>
    <col min="13060" max="13060" width="17.5" style="244" customWidth="1"/>
    <col min="13061" max="13061" width="15.09765625" style="244" customWidth="1"/>
    <col min="13062" max="13062" width="15.19921875" style="244" customWidth="1"/>
    <col min="13063" max="13063" width="3.69921875" style="244" customWidth="1"/>
    <col min="13064" max="13064" width="2.5" style="244" customWidth="1"/>
    <col min="13065" max="13311" width="8.796875" style="244"/>
    <col min="13312" max="13312" width="1.09765625" style="244" customWidth="1"/>
    <col min="13313" max="13314" width="15.59765625" style="244" customWidth="1"/>
    <col min="13315" max="13315" width="15.19921875" style="244" customWidth="1"/>
    <col min="13316" max="13316" width="17.5" style="244" customWidth="1"/>
    <col min="13317" max="13317" width="15.09765625" style="244" customWidth="1"/>
    <col min="13318" max="13318" width="15.19921875" style="244" customWidth="1"/>
    <col min="13319" max="13319" width="3.69921875" style="244" customWidth="1"/>
    <col min="13320" max="13320" width="2.5" style="244" customWidth="1"/>
    <col min="13321" max="13567" width="8.796875" style="244"/>
    <col min="13568" max="13568" width="1.09765625" style="244" customWidth="1"/>
    <col min="13569" max="13570" width="15.59765625" style="244" customWidth="1"/>
    <col min="13571" max="13571" width="15.19921875" style="244" customWidth="1"/>
    <col min="13572" max="13572" width="17.5" style="244" customWidth="1"/>
    <col min="13573" max="13573" width="15.09765625" style="244" customWidth="1"/>
    <col min="13574" max="13574" width="15.19921875" style="244" customWidth="1"/>
    <col min="13575" max="13575" width="3.69921875" style="244" customWidth="1"/>
    <col min="13576" max="13576" width="2.5" style="244" customWidth="1"/>
    <col min="13577" max="13823" width="8.796875" style="244"/>
    <col min="13824" max="13824" width="1.09765625" style="244" customWidth="1"/>
    <col min="13825" max="13826" width="15.59765625" style="244" customWidth="1"/>
    <col min="13827" max="13827" width="15.19921875" style="244" customWidth="1"/>
    <col min="13828" max="13828" width="17.5" style="244" customWidth="1"/>
    <col min="13829" max="13829" width="15.09765625" style="244" customWidth="1"/>
    <col min="13830" max="13830" width="15.19921875" style="244" customWidth="1"/>
    <col min="13831" max="13831" width="3.69921875" style="244" customWidth="1"/>
    <col min="13832" max="13832" width="2.5" style="244" customWidth="1"/>
    <col min="13833" max="14079" width="8.796875" style="244"/>
    <col min="14080" max="14080" width="1.09765625" style="244" customWidth="1"/>
    <col min="14081" max="14082" width="15.59765625" style="244" customWidth="1"/>
    <col min="14083" max="14083" width="15.19921875" style="244" customWidth="1"/>
    <col min="14084" max="14084" width="17.5" style="244" customWidth="1"/>
    <col min="14085" max="14085" width="15.09765625" style="244" customWidth="1"/>
    <col min="14086" max="14086" width="15.19921875" style="244" customWidth="1"/>
    <col min="14087" max="14087" width="3.69921875" style="244" customWidth="1"/>
    <col min="14088" max="14088" width="2.5" style="244" customWidth="1"/>
    <col min="14089" max="14335" width="8.796875" style="244"/>
    <col min="14336" max="14336" width="1.09765625" style="244" customWidth="1"/>
    <col min="14337" max="14338" width="15.59765625" style="244" customWidth="1"/>
    <col min="14339" max="14339" width="15.19921875" style="244" customWidth="1"/>
    <col min="14340" max="14340" width="17.5" style="244" customWidth="1"/>
    <col min="14341" max="14341" width="15.09765625" style="244" customWidth="1"/>
    <col min="14342" max="14342" width="15.19921875" style="244" customWidth="1"/>
    <col min="14343" max="14343" width="3.69921875" style="244" customWidth="1"/>
    <col min="14344" max="14344" width="2.5" style="244" customWidth="1"/>
    <col min="14345" max="14591" width="8.796875" style="244"/>
    <col min="14592" max="14592" width="1.09765625" style="244" customWidth="1"/>
    <col min="14593" max="14594" width="15.59765625" style="244" customWidth="1"/>
    <col min="14595" max="14595" width="15.19921875" style="244" customWidth="1"/>
    <col min="14596" max="14596" width="17.5" style="244" customWidth="1"/>
    <col min="14597" max="14597" width="15.09765625" style="244" customWidth="1"/>
    <col min="14598" max="14598" width="15.19921875" style="244" customWidth="1"/>
    <col min="14599" max="14599" width="3.69921875" style="244" customWidth="1"/>
    <col min="14600" max="14600" width="2.5" style="244" customWidth="1"/>
    <col min="14601" max="14847" width="8.796875" style="244"/>
    <col min="14848" max="14848" width="1.09765625" style="244" customWidth="1"/>
    <col min="14849" max="14850" width="15.59765625" style="244" customWidth="1"/>
    <col min="14851" max="14851" width="15.19921875" style="244" customWidth="1"/>
    <col min="14852" max="14852" width="17.5" style="244" customWidth="1"/>
    <col min="14853" max="14853" width="15.09765625" style="244" customWidth="1"/>
    <col min="14854" max="14854" width="15.19921875" style="244" customWidth="1"/>
    <col min="14855" max="14855" width="3.69921875" style="244" customWidth="1"/>
    <col min="14856" max="14856" width="2.5" style="244" customWidth="1"/>
    <col min="14857" max="15103" width="8.796875" style="244"/>
    <col min="15104" max="15104" width="1.09765625" style="244" customWidth="1"/>
    <col min="15105" max="15106" width="15.59765625" style="244" customWidth="1"/>
    <col min="15107" max="15107" width="15.19921875" style="244" customWidth="1"/>
    <col min="15108" max="15108" width="17.5" style="244" customWidth="1"/>
    <col min="15109" max="15109" width="15.09765625" style="244" customWidth="1"/>
    <col min="15110" max="15110" width="15.19921875" style="244" customWidth="1"/>
    <col min="15111" max="15111" width="3.69921875" style="244" customWidth="1"/>
    <col min="15112" max="15112" width="2.5" style="244" customWidth="1"/>
    <col min="15113" max="15359" width="8.796875" style="244"/>
    <col min="15360" max="15360" width="1.09765625" style="244" customWidth="1"/>
    <col min="15361" max="15362" width="15.59765625" style="244" customWidth="1"/>
    <col min="15363" max="15363" width="15.19921875" style="244" customWidth="1"/>
    <col min="15364" max="15364" width="17.5" style="244" customWidth="1"/>
    <col min="15365" max="15365" width="15.09765625" style="244" customWidth="1"/>
    <col min="15366" max="15366" width="15.19921875" style="244" customWidth="1"/>
    <col min="15367" max="15367" width="3.69921875" style="244" customWidth="1"/>
    <col min="15368" max="15368" width="2.5" style="244" customWidth="1"/>
    <col min="15369" max="15615" width="8.796875" style="244"/>
    <col min="15616" max="15616" width="1.09765625" style="244" customWidth="1"/>
    <col min="15617" max="15618" width="15.59765625" style="244" customWidth="1"/>
    <col min="15619" max="15619" width="15.19921875" style="244" customWidth="1"/>
    <col min="15620" max="15620" width="17.5" style="244" customWidth="1"/>
    <col min="15621" max="15621" width="15.09765625" style="244" customWidth="1"/>
    <col min="15622" max="15622" width="15.19921875" style="244" customWidth="1"/>
    <col min="15623" max="15623" width="3.69921875" style="244" customWidth="1"/>
    <col min="15624" max="15624" width="2.5" style="244" customWidth="1"/>
    <col min="15625" max="15871" width="8.796875" style="244"/>
    <col min="15872" max="15872" width="1.09765625" style="244" customWidth="1"/>
    <col min="15873" max="15874" width="15.59765625" style="244" customWidth="1"/>
    <col min="15875" max="15875" width="15.19921875" style="244" customWidth="1"/>
    <col min="15876" max="15876" width="17.5" style="244" customWidth="1"/>
    <col min="15877" max="15877" width="15.09765625" style="244" customWidth="1"/>
    <col min="15878" max="15878" width="15.19921875" style="244" customWidth="1"/>
    <col min="15879" max="15879" width="3.69921875" style="244" customWidth="1"/>
    <col min="15880" max="15880" width="2.5" style="244" customWidth="1"/>
    <col min="15881" max="16127" width="8.796875" style="244"/>
    <col min="16128" max="16128" width="1.09765625" style="244" customWidth="1"/>
    <col min="16129" max="16130" width="15.59765625" style="244" customWidth="1"/>
    <col min="16131" max="16131" width="15.19921875" style="244" customWidth="1"/>
    <col min="16132" max="16132" width="17.5" style="244" customWidth="1"/>
    <col min="16133" max="16133" width="15.09765625" style="244" customWidth="1"/>
    <col min="16134" max="16134" width="15.19921875" style="244" customWidth="1"/>
    <col min="16135" max="16135" width="3.69921875" style="244" customWidth="1"/>
    <col min="16136" max="16136" width="2.5" style="244" customWidth="1"/>
    <col min="16137" max="16384" width="8.796875" style="244"/>
  </cols>
  <sheetData>
    <row r="1" spans="1:7" ht="20.100000000000001" customHeight="1">
      <c r="A1" s="763" t="s">
        <v>798</v>
      </c>
    </row>
    <row r="2" spans="1:7" ht="20.100000000000001" customHeight="1">
      <c r="D2" s="2029" t="s">
        <v>0</v>
      </c>
      <c r="E2" s="2029"/>
      <c r="F2" s="2029"/>
    </row>
    <row r="3" spans="1:7" ht="20.100000000000001" customHeight="1">
      <c r="E3" s="676"/>
      <c r="F3" s="676"/>
    </row>
    <row r="4" spans="1:7" ht="20.100000000000001" customHeight="1">
      <c r="A4" s="1276" t="s">
        <v>799</v>
      </c>
      <c r="B4" s="1276"/>
      <c r="C4" s="1276"/>
      <c r="D4" s="1276"/>
      <c r="E4" s="1276"/>
      <c r="F4" s="1276"/>
    </row>
    <row r="5" spans="1:7" ht="20.100000000000001" customHeight="1">
      <c r="A5" s="246"/>
      <c r="B5" s="246"/>
      <c r="C5" s="246"/>
      <c r="D5" s="246"/>
      <c r="E5" s="246"/>
      <c r="F5" s="246"/>
    </row>
    <row r="6" spans="1:7" ht="52.5" customHeight="1">
      <c r="A6" s="323" t="s">
        <v>216</v>
      </c>
      <c r="B6" s="1278"/>
      <c r="C6" s="1279"/>
      <c r="D6" s="1279"/>
      <c r="E6" s="1279"/>
      <c r="F6" s="1280"/>
      <c r="G6" s="251"/>
    </row>
    <row r="7" spans="1:7" ht="54.75" customHeight="1">
      <c r="A7" s="678" t="s">
        <v>217</v>
      </c>
      <c r="B7" s="2035" t="s">
        <v>336</v>
      </c>
      <c r="C7" s="2036"/>
      <c r="D7" s="2036"/>
      <c r="E7" s="2036"/>
      <c r="F7" s="2037"/>
      <c r="G7" s="251"/>
    </row>
    <row r="8" spans="1:7" ht="18" customHeight="1">
      <c r="A8" s="679"/>
      <c r="B8" s="679"/>
      <c r="C8" s="679"/>
      <c r="D8" s="679"/>
      <c r="E8" s="679"/>
      <c r="F8" s="679"/>
    </row>
    <row r="9" spans="1:7" ht="112.5" customHeight="1">
      <c r="A9" s="2212" t="s">
        <v>796</v>
      </c>
      <c r="B9" s="2041" t="s">
        <v>800</v>
      </c>
      <c r="C9" s="2042"/>
      <c r="D9" s="2042"/>
      <c r="E9" s="2042"/>
      <c r="F9" s="2043"/>
      <c r="G9" s="251"/>
    </row>
    <row r="10" spans="1:7" ht="103.5" customHeight="1">
      <c r="A10" s="2213"/>
      <c r="B10" s="2041" t="s">
        <v>801</v>
      </c>
      <c r="C10" s="2042"/>
      <c r="D10" s="2041"/>
      <c r="E10" s="2042"/>
      <c r="F10" s="2043"/>
      <c r="G10" s="251"/>
    </row>
    <row r="11" spans="1:7">
      <c r="A11" s="243"/>
    </row>
    <row r="12" spans="1:7" ht="20.100000000000001" customHeight="1">
      <c r="A12" s="1292" t="s">
        <v>802</v>
      </c>
      <c r="B12" s="1292"/>
      <c r="C12" s="1292"/>
      <c r="D12" s="1292"/>
      <c r="E12" s="1292"/>
      <c r="F12" s="1292"/>
    </row>
    <row r="13" spans="1:7" ht="20.100000000000001" customHeight="1">
      <c r="A13" s="1292"/>
      <c r="B13" s="1292"/>
      <c r="C13" s="1292"/>
      <c r="D13" s="1292"/>
      <c r="E13" s="1292"/>
      <c r="F13" s="1292"/>
    </row>
  </sheetData>
  <mergeCells count="9">
    <mergeCell ref="A12:F13"/>
    <mergeCell ref="D2:F2"/>
    <mergeCell ref="A4:F4"/>
    <mergeCell ref="B6:F6"/>
    <mergeCell ref="B7:F7"/>
    <mergeCell ref="A9:A10"/>
    <mergeCell ref="B9:F9"/>
    <mergeCell ref="B10:C10"/>
    <mergeCell ref="D10:F10"/>
  </mergeCells>
  <phoneticPr fontId="3"/>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DE04-5672-49C5-B16F-AE494D712B44}">
  <sheetPr>
    <tabColor theme="8"/>
  </sheetPr>
  <dimension ref="B1:G27"/>
  <sheetViews>
    <sheetView view="pageBreakPreview" zoomScaleNormal="100" zoomScaleSheetLayoutView="100" workbookViewId="0">
      <selection activeCell="B7" sqref="B7:B15"/>
    </sheetView>
  </sheetViews>
  <sheetFormatPr defaultRowHeight="13.2"/>
  <cols>
    <col min="1" max="1" width="1.59765625" style="244" customWidth="1"/>
    <col min="2" max="2" width="10.19921875" style="244" customWidth="1"/>
    <col min="3" max="3" width="15.59765625" style="244" customWidth="1"/>
    <col min="4" max="4" width="15.19921875" style="244" customWidth="1"/>
    <col min="5" max="5" width="17.5" style="244" customWidth="1"/>
    <col min="6" max="6" width="15.09765625" style="244" customWidth="1"/>
    <col min="7" max="7" width="19.59765625" style="244" customWidth="1"/>
    <col min="8" max="8" width="1.796875" style="244" customWidth="1"/>
    <col min="9" max="9" width="2.5" style="244" customWidth="1"/>
    <col min="10" max="256" width="8.796875" style="244"/>
    <col min="257" max="257" width="1.09765625" style="244" customWidth="1"/>
    <col min="258" max="259" width="15.59765625" style="244" customWidth="1"/>
    <col min="260" max="260" width="15.19921875" style="244" customWidth="1"/>
    <col min="261" max="261" width="17.5" style="244" customWidth="1"/>
    <col min="262" max="262" width="15.09765625" style="244" customWidth="1"/>
    <col min="263" max="263" width="15.19921875" style="244" customWidth="1"/>
    <col min="264" max="264" width="3.69921875" style="244" customWidth="1"/>
    <col min="265" max="265" width="2.5" style="244" customWidth="1"/>
    <col min="266" max="512" width="8.796875" style="244"/>
    <col min="513" max="513" width="1.09765625" style="244" customWidth="1"/>
    <col min="514" max="515" width="15.59765625" style="244" customWidth="1"/>
    <col min="516" max="516" width="15.19921875" style="244" customWidth="1"/>
    <col min="517" max="517" width="17.5" style="244" customWidth="1"/>
    <col min="518" max="518" width="15.09765625" style="244" customWidth="1"/>
    <col min="519" max="519" width="15.19921875" style="244" customWidth="1"/>
    <col min="520" max="520" width="3.69921875" style="244" customWidth="1"/>
    <col min="521" max="521" width="2.5" style="244" customWidth="1"/>
    <col min="522" max="768" width="8.796875" style="244"/>
    <col min="769" max="769" width="1.09765625" style="244" customWidth="1"/>
    <col min="770" max="771" width="15.59765625" style="244" customWidth="1"/>
    <col min="772" max="772" width="15.19921875" style="244" customWidth="1"/>
    <col min="773" max="773" width="17.5" style="244" customWidth="1"/>
    <col min="774" max="774" width="15.09765625" style="244" customWidth="1"/>
    <col min="775" max="775" width="15.19921875" style="244" customWidth="1"/>
    <col min="776" max="776" width="3.69921875" style="244" customWidth="1"/>
    <col min="777" max="777" width="2.5" style="244" customWidth="1"/>
    <col min="778" max="1024" width="8.796875" style="244"/>
    <col min="1025" max="1025" width="1.09765625" style="244" customWidth="1"/>
    <col min="1026" max="1027" width="15.59765625" style="244" customWidth="1"/>
    <col min="1028" max="1028" width="15.19921875" style="244" customWidth="1"/>
    <col min="1029" max="1029" width="17.5" style="244" customWidth="1"/>
    <col min="1030" max="1030" width="15.09765625" style="244" customWidth="1"/>
    <col min="1031" max="1031" width="15.19921875" style="244" customWidth="1"/>
    <col min="1032" max="1032" width="3.69921875" style="244" customWidth="1"/>
    <col min="1033" max="1033" width="2.5" style="244" customWidth="1"/>
    <col min="1034" max="1280" width="8.796875" style="244"/>
    <col min="1281" max="1281" width="1.09765625" style="244" customWidth="1"/>
    <col min="1282" max="1283" width="15.59765625" style="244" customWidth="1"/>
    <col min="1284" max="1284" width="15.19921875" style="244" customWidth="1"/>
    <col min="1285" max="1285" width="17.5" style="244" customWidth="1"/>
    <col min="1286" max="1286" width="15.09765625" style="244" customWidth="1"/>
    <col min="1287" max="1287" width="15.19921875" style="244" customWidth="1"/>
    <col min="1288" max="1288" width="3.69921875" style="244" customWidth="1"/>
    <col min="1289" max="1289" width="2.5" style="244" customWidth="1"/>
    <col min="1290" max="1536" width="8.796875" style="244"/>
    <col min="1537" max="1537" width="1.09765625" style="244" customWidth="1"/>
    <col min="1538" max="1539" width="15.59765625" style="244" customWidth="1"/>
    <col min="1540" max="1540" width="15.19921875" style="244" customWidth="1"/>
    <col min="1541" max="1541" width="17.5" style="244" customWidth="1"/>
    <col min="1542" max="1542" width="15.09765625" style="244" customWidth="1"/>
    <col min="1543" max="1543" width="15.19921875" style="244" customWidth="1"/>
    <col min="1544" max="1544" width="3.69921875" style="244" customWidth="1"/>
    <col min="1545" max="1545" width="2.5" style="244" customWidth="1"/>
    <col min="1546" max="1792" width="8.796875" style="244"/>
    <col min="1793" max="1793" width="1.09765625" style="244" customWidth="1"/>
    <col min="1794" max="1795" width="15.59765625" style="244" customWidth="1"/>
    <col min="1796" max="1796" width="15.19921875" style="244" customWidth="1"/>
    <col min="1797" max="1797" width="17.5" style="244" customWidth="1"/>
    <col min="1798" max="1798" width="15.09765625" style="244" customWidth="1"/>
    <col min="1799" max="1799" width="15.19921875" style="244" customWidth="1"/>
    <col min="1800" max="1800" width="3.69921875" style="244" customWidth="1"/>
    <col min="1801" max="1801" width="2.5" style="244" customWidth="1"/>
    <col min="1802" max="2048" width="8.796875" style="244"/>
    <col min="2049" max="2049" width="1.09765625" style="244" customWidth="1"/>
    <col min="2050" max="2051" width="15.59765625" style="244" customWidth="1"/>
    <col min="2052" max="2052" width="15.19921875" style="244" customWidth="1"/>
    <col min="2053" max="2053" width="17.5" style="244" customWidth="1"/>
    <col min="2054" max="2054" width="15.09765625" style="244" customWidth="1"/>
    <col min="2055" max="2055" width="15.19921875" style="244" customWidth="1"/>
    <col min="2056" max="2056" width="3.69921875" style="244" customWidth="1"/>
    <col min="2057" max="2057" width="2.5" style="244" customWidth="1"/>
    <col min="2058" max="2304" width="8.796875" style="244"/>
    <col min="2305" max="2305" width="1.09765625" style="244" customWidth="1"/>
    <col min="2306" max="2307" width="15.59765625" style="244" customWidth="1"/>
    <col min="2308" max="2308" width="15.19921875" style="244" customWidth="1"/>
    <col min="2309" max="2309" width="17.5" style="244" customWidth="1"/>
    <col min="2310" max="2310" width="15.09765625" style="244" customWidth="1"/>
    <col min="2311" max="2311" width="15.19921875" style="244" customWidth="1"/>
    <col min="2312" max="2312" width="3.69921875" style="244" customWidth="1"/>
    <col min="2313" max="2313" width="2.5" style="244" customWidth="1"/>
    <col min="2314" max="2560" width="8.796875" style="244"/>
    <col min="2561" max="2561" width="1.09765625" style="244" customWidth="1"/>
    <col min="2562" max="2563" width="15.59765625" style="244" customWidth="1"/>
    <col min="2564" max="2564" width="15.19921875" style="244" customWidth="1"/>
    <col min="2565" max="2565" width="17.5" style="244" customWidth="1"/>
    <col min="2566" max="2566" width="15.09765625" style="244" customWidth="1"/>
    <col min="2567" max="2567" width="15.19921875" style="244" customWidth="1"/>
    <col min="2568" max="2568" width="3.69921875" style="244" customWidth="1"/>
    <col min="2569" max="2569" width="2.5" style="244" customWidth="1"/>
    <col min="2570" max="2816" width="8.796875" style="244"/>
    <col min="2817" max="2817" width="1.09765625" style="244" customWidth="1"/>
    <col min="2818" max="2819" width="15.59765625" style="244" customWidth="1"/>
    <col min="2820" max="2820" width="15.19921875" style="244" customWidth="1"/>
    <col min="2821" max="2821" width="17.5" style="244" customWidth="1"/>
    <col min="2822" max="2822" width="15.09765625" style="244" customWidth="1"/>
    <col min="2823" max="2823" width="15.19921875" style="244" customWidth="1"/>
    <col min="2824" max="2824" width="3.69921875" style="244" customWidth="1"/>
    <col min="2825" max="2825" width="2.5" style="244" customWidth="1"/>
    <col min="2826" max="3072" width="8.796875" style="244"/>
    <col min="3073" max="3073" width="1.09765625" style="244" customWidth="1"/>
    <col min="3074" max="3075" width="15.59765625" style="244" customWidth="1"/>
    <col min="3076" max="3076" width="15.19921875" style="244" customWidth="1"/>
    <col min="3077" max="3077" width="17.5" style="244" customWidth="1"/>
    <col min="3078" max="3078" width="15.09765625" style="244" customWidth="1"/>
    <col min="3079" max="3079" width="15.19921875" style="244" customWidth="1"/>
    <col min="3080" max="3080" width="3.69921875" style="244" customWidth="1"/>
    <col min="3081" max="3081" width="2.5" style="244" customWidth="1"/>
    <col min="3082" max="3328" width="8.796875" style="244"/>
    <col min="3329" max="3329" width="1.09765625" style="244" customWidth="1"/>
    <col min="3330" max="3331" width="15.59765625" style="244" customWidth="1"/>
    <col min="3332" max="3332" width="15.19921875" style="244" customWidth="1"/>
    <col min="3333" max="3333" width="17.5" style="244" customWidth="1"/>
    <col min="3334" max="3334" width="15.09765625" style="244" customWidth="1"/>
    <col min="3335" max="3335" width="15.19921875" style="244" customWidth="1"/>
    <col min="3336" max="3336" width="3.69921875" style="244" customWidth="1"/>
    <col min="3337" max="3337" width="2.5" style="244" customWidth="1"/>
    <col min="3338" max="3584" width="8.796875" style="244"/>
    <col min="3585" max="3585" width="1.09765625" style="244" customWidth="1"/>
    <col min="3586" max="3587" width="15.59765625" style="244" customWidth="1"/>
    <col min="3588" max="3588" width="15.19921875" style="244" customWidth="1"/>
    <col min="3589" max="3589" width="17.5" style="244" customWidth="1"/>
    <col min="3590" max="3590" width="15.09765625" style="244" customWidth="1"/>
    <col min="3591" max="3591" width="15.19921875" style="244" customWidth="1"/>
    <col min="3592" max="3592" width="3.69921875" style="244" customWidth="1"/>
    <col min="3593" max="3593" width="2.5" style="244" customWidth="1"/>
    <col min="3594" max="3840" width="8.796875" style="244"/>
    <col min="3841" max="3841" width="1.09765625" style="244" customWidth="1"/>
    <col min="3842" max="3843" width="15.59765625" style="244" customWidth="1"/>
    <col min="3844" max="3844" width="15.19921875" style="244" customWidth="1"/>
    <col min="3845" max="3845" width="17.5" style="244" customWidth="1"/>
    <col min="3846" max="3846" width="15.09765625" style="244" customWidth="1"/>
    <col min="3847" max="3847" width="15.19921875" style="244" customWidth="1"/>
    <col min="3848" max="3848" width="3.69921875" style="244" customWidth="1"/>
    <col min="3849" max="3849" width="2.5" style="244" customWidth="1"/>
    <col min="3850" max="4096" width="8.796875" style="244"/>
    <col min="4097" max="4097" width="1.09765625" style="244" customWidth="1"/>
    <col min="4098" max="4099" width="15.59765625" style="244" customWidth="1"/>
    <col min="4100" max="4100" width="15.19921875" style="244" customWidth="1"/>
    <col min="4101" max="4101" width="17.5" style="244" customWidth="1"/>
    <col min="4102" max="4102" width="15.09765625" style="244" customWidth="1"/>
    <col min="4103" max="4103" width="15.19921875" style="244" customWidth="1"/>
    <col min="4104" max="4104" width="3.69921875" style="244" customWidth="1"/>
    <col min="4105" max="4105" width="2.5" style="244" customWidth="1"/>
    <col min="4106" max="4352" width="8.796875" style="244"/>
    <col min="4353" max="4353" width="1.09765625" style="244" customWidth="1"/>
    <col min="4354" max="4355" width="15.59765625" style="244" customWidth="1"/>
    <col min="4356" max="4356" width="15.19921875" style="244" customWidth="1"/>
    <col min="4357" max="4357" width="17.5" style="244" customWidth="1"/>
    <col min="4358" max="4358" width="15.09765625" style="244" customWidth="1"/>
    <col min="4359" max="4359" width="15.19921875" style="244" customWidth="1"/>
    <col min="4360" max="4360" width="3.69921875" style="244" customWidth="1"/>
    <col min="4361" max="4361" width="2.5" style="244" customWidth="1"/>
    <col min="4362" max="4608" width="8.796875" style="244"/>
    <col min="4609" max="4609" width="1.09765625" style="244" customWidth="1"/>
    <col min="4610" max="4611" width="15.59765625" style="244" customWidth="1"/>
    <col min="4612" max="4612" width="15.19921875" style="244" customWidth="1"/>
    <col min="4613" max="4613" width="17.5" style="244" customWidth="1"/>
    <col min="4614" max="4614" width="15.09765625" style="244" customWidth="1"/>
    <col min="4615" max="4615" width="15.19921875" style="244" customWidth="1"/>
    <col min="4616" max="4616" width="3.69921875" style="244" customWidth="1"/>
    <col min="4617" max="4617" width="2.5" style="244" customWidth="1"/>
    <col min="4618" max="4864" width="8.796875" style="244"/>
    <col min="4865" max="4865" width="1.09765625" style="244" customWidth="1"/>
    <col min="4866" max="4867" width="15.59765625" style="244" customWidth="1"/>
    <col min="4868" max="4868" width="15.19921875" style="244" customWidth="1"/>
    <col min="4869" max="4869" width="17.5" style="244" customWidth="1"/>
    <col min="4870" max="4870" width="15.09765625" style="244" customWidth="1"/>
    <col min="4871" max="4871" width="15.19921875" style="244" customWidth="1"/>
    <col min="4872" max="4872" width="3.69921875" style="244" customWidth="1"/>
    <col min="4873" max="4873" width="2.5" style="244" customWidth="1"/>
    <col min="4874" max="5120" width="8.796875" style="244"/>
    <col min="5121" max="5121" width="1.09765625" style="244" customWidth="1"/>
    <col min="5122" max="5123" width="15.59765625" style="244" customWidth="1"/>
    <col min="5124" max="5124" width="15.19921875" style="244" customWidth="1"/>
    <col min="5125" max="5125" width="17.5" style="244" customWidth="1"/>
    <col min="5126" max="5126" width="15.09765625" style="244" customWidth="1"/>
    <col min="5127" max="5127" width="15.19921875" style="244" customWidth="1"/>
    <col min="5128" max="5128" width="3.69921875" style="244" customWidth="1"/>
    <col min="5129" max="5129" width="2.5" style="244" customWidth="1"/>
    <col min="5130" max="5376" width="8.796875" style="244"/>
    <col min="5377" max="5377" width="1.09765625" style="244" customWidth="1"/>
    <col min="5378" max="5379" width="15.59765625" style="244" customWidth="1"/>
    <col min="5380" max="5380" width="15.19921875" style="244" customWidth="1"/>
    <col min="5381" max="5381" width="17.5" style="244" customWidth="1"/>
    <col min="5382" max="5382" width="15.09765625" style="244" customWidth="1"/>
    <col min="5383" max="5383" width="15.19921875" style="244" customWidth="1"/>
    <col min="5384" max="5384" width="3.69921875" style="244" customWidth="1"/>
    <col min="5385" max="5385" width="2.5" style="244" customWidth="1"/>
    <col min="5386" max="5632" width="8.796875" style="244"/>
    <col min="5633" max="5633" width="1.09765625" style="244" customWidth="1"/>
    <col min="5634" max="5635" width="15.59765625" style="244" customWidth="1"/>
    <col min="5636" max="5636" width="15.19921875" style="244" customWidth="1"/>
    <col min="5637" max="5637" width="17.5" style="244" customWidth="1"/>
    <col min="5638" max="5638" width="15.09765625" style="244" customWidth="1"/>
    <col min="5639" max="5639" width="15.19921875" style="244" customWidth="1"/>
    <col min="5640" max="5640" width="3.69921875" style="244" customWidth="1"/>
    <col min="5641" max="5641" width="2.5" style="244" customWidth="1"/>
    <col min="5642" max="5888" width="8.796875" style="244"/>
    <col min="5889" max="5889" width="1.09765625" style="244" customWidth="1"/>
    <col min="5890" max="5891" width="15.59765625" style="244" customWidth="1"/>
    <col min="5892" max="5892" width="15.19921875" style="244" customWidth="1"/>
    <col min="5893" max="5893" width="17.5" style="244" customWidth="1"/>
    <col min="5894" max="5894" width="15.09765625" style="244" customWidth="1"/>
    <col min="5895" max="5895" width="15.19921875" style="244" customWidth="1"/>
    <col min="5896" max="5896" width="3.69921875" style="244" customWidth="1"/>
    <col min="5897" max="5897" width="2.5" style="244" customWidth="1"/>
    <col min="5898" max="6144" width="8.796875" style="244"/>
    <col min="6145" max="6145" width="1.09765625" style="244" customWidth="1"/>
    <col min="6146" max="6147" width="15.59765625" style="244" customWidth="1"/>
    <col min="6148" max="6148" width="15.19921875" style="244" customWidth="1"/>
    <col min="6149" max="6149" width="17.5" style="244" customWidth="1"/>
    <col min="6150" max="6150" width="15.09765625" style="244" customWidth="1"/>
    <col min="6151" max="6151" width="15.19921875" style="244" customWidth="1"/>
    <col min="6152" max="6152" width="3.69921875" style="244" customWidth="1"/>
    <col min="6153" max="6153" width="2.5" style="244" customWidth="1"/>
    <col min="6154" max="6400" width="8.796875" style="244"/>
    <col min="6401" max="6401" width="1.09765625" style="244" customWidth="1"/>
    <col min="6402" max="6403" width="15.59765625" style="244" customWidth="1"/>
    <col min="6404" max="6404" width="15.19921875" style="244" customWidth="1"/>
    <col min="6405" max="6405" width="17.5" style="244" customWidth="1"/>
    <col min="6406" max="6406" width="15.09765625" style="244" customWidth="1"/>
    <col min="6407" max="6407" width="15.19921875" style="244" customWidth="1"/>
    <col min="6408" max="6408" width="3.69921875" style="244" customWidth="1"/>
    <col min="6409" max="6409" width="2.5" style="244" customWidth="1"/>
    <col min="6410" max="6656" width="8.796875" style="244"/>
    <col min="6657" max="6657" width="1.09765625" style="244" customWidth="1"/>
    <col min="6658" max="6659" width="15.59765625" style="244" customWidth="1"/>
    <col min="6660" max="6660" width="15.19921875" style="244" customWidth="1"/>
    <col min="6661" max="6661" width="17.5" style="244" customWidth="1"/>
    <col min="6662" max="6662" width="15.09765625" style="244" customWidth="1"/>
    <col min="6663" max="6663" width="15.19921875" style="244" customWidth="1"/>
    <col min="6664" max="6664" width="3.69921875" style="244" customWidth="1"/>
    <col min="6665" max="6665" width="2.5" style="244" customWidth="1"/>
    <col min="6666" max="6912" width="8.796875" style="244"/>
    <col min="6913" max="6913" width="1.09765625" style="244" customWidth="1"/>
    <col min="6914" max="6915" width="15.59765625" style="244" customWidth="1"/>
    <col min="6916" max="6916" width="15.19921875" style="244" customWidth="1"/>
    <col min="6917" max="6917" width="17.5" style="244" customWidth="1"/>
    <col min="6918" max="6918" width="15.09765625" style="244" customWidth="1"/>
    <col min="6919" max="6919" width="15.19921875" style="244" customWidth="1"/>
    <col min="6920" max="6920" width="3.69921875" style="244" customWidth="1"/>
    <col min="6921" max="6921" width="2.5" style="244" customWidth="1"/>
    <col min="6922" max="7168" width="8.796875" style="244"/>
    <col min="7169" max="7169" width="1.09765625" style="244" customWidth="1"/>
    <col min="7170" max="7171" width="15.59765625" style="244" customWidth="1"/>
    <col min="7172" max="7172" width="15.19921875" style="244" customWidth="1"/>
    <col min="7173" max="7173" width="17.5" style="244" customWidth="1"/>
    <col min="7174" max="7174" width="15.09765625" style="244" customWidth="1"/>
    <col min="7175" max="7175" width="15.19921875" style="244" customWidth="1"/>
    <col min="7176" max="7176" width="3.69921875" style="244" customWidth="1"/>
    <col min="7177" max="7177" width="2.5" style="244" customWidth="1"/>
    <col min="7178" max="7424" width="8.796875" style="244"/>
    <col min="7425" max="7425" width="1.09765625" style="244" customWidth="1"/>
    <col min="7426" max="7427" width="15.59765625" style="244" customWidth="1"/>
    <col min="7428" max="7428" width="15.19921875" style="244" customWidth="1"/>
    <col min="7429" max="7429" width="17.5" style="244" customWidth="1"/>
    <col min="7430" max="7430" width="15.09765625" style="244" customWidth="1"/>
    <col min="7431" max="7431" width="15.19921875" style="244" customWidth="1"/>
    <col min="7432" max="7432" width="3.69921875" style="244" customWidth="1"/>
    <col min="7433" max="7433" width="2.5" style="244" customWidth="1"/>
    <col min="7434" max="7680" width="8.796875" style="244"/>
    <col min="7681" max="7681" width="1.09765625" style="244" customWidth="1"/>
    <col min="7682" max="7683" width="15.59765625" style="244" customWidth="1"/>
    <col min="7684" max="7684" width="15.19921875" style="244" customWidth="1"/>
    <col min="7685" max="7685" width="17.5" style="244" customWidth="1"/>
    <col min="7686" max="7686" width="15.09765625" style="244" customWidth="1"/>
    <col min="7687" max="7687" width="15.19921875" style="244" customWidth="1"/>
    <col min="7688" max="7688" width="3.69921875" style="244" customWidth="1"/>
    <col min="7689" max="7689" width="2.5" style="244" customWidth="1"/>
    <col min="7690" max="7936" width="8.796875" style="244"/>
    <col min="7937" max="7937" width="1.09765625" style="244" customWidth="1"/>
    <col min="7938" max="7939" width="15.59765625" style="244" customWidth="1"/>
    <col min="7940" max="7940" width="15.19921875" style="244" customWidth="1"/>
    <col min="7941" max="7941" width="17.5" style="244" customWidth="1"/>
    <col min="7942" max="7942" width="15.09765625" style="244" customWidth="1"/>
    <col min="7943" max="7943" width="15.19921875" style="244" customWidth="1"/>
    <col min="7944" max="7944" width="3.69921875" style="244" customWidth="1"/>
    <col min="7945" max="7945" width="2.5" style="244" customWidth="1"/>
    <col min="7946" max="8192" width="8.796875" style="244"/>
    <col min="8193" max="8193" width="1.09765625" style="244" customWidth="1"/>
    <col min="8194" max="8195" width="15.59765625" style="244" customWidth="1"/>
    <col min="8196" max="8196" width="15.19921875" style="244" customWidth="1"/>
    <col min="8197" max="8197" width="17.5" style="244" customWidth="1"/>
    <col min="8198" max="8198" width="15.09765625" style="244" customWidth="1"/>
    <col min="8199" max="8199" width="15.19921875" style="244" customWidth="1"/>
    <col min="8200" max="8200" width="3.69921875" style="244" customWidth="1"/>
    <col min="8201" max="8201" width="2.5" style="244" customWidth="1"/>
    <col min="8202" max="8448" width="8.796875" style="244"/>
    <col min="8449" max="8449" width="1.09765625" style="244" customWidth="1"/>
    <col min="8450" max="8451" width="15.59765625" style="244" customWidth="1"/>
    <col min="8452" max="8452" width="15.19921875" style="244" customWidth="1"/>
    <col min="8453" max="8453" width="17.5" style="244" customWidth="1"/>
    <col min="8454" max="8454" width="15.09765625" style="244" customWidth="1"/>
    <col min="8455" max="8455" width="15.19921875" style="244" customWidth="1"/>
    <col min="8456" max="8456" width="3.69921875" style="244" customWidth="1"/>
    <col min="8457" max="8457" width="2.5" style="244" customWidth="1"/>
    <col min="8458" max="8704" width="8.796875" style="244"/>
    <col min="8705" max="8705" width="1.09765625" style="244" customWidth="1"/>
    <col min="8706" max="8707" width="15.59765625" style="244" customWidth="1"/>
    <col min="8708" max="8708" width="15.19921875" style="244" customWidth="1"/>
    <col min="8709" max="8709" width="17.5" style="244" customWidth="1"/>
    <col min="8710" max="8710" width="15.09765625" style="244" customWidth="1"/>
    <col min="8711" max="8711" width="15.19921875" style="244" customWidth="1"/>
    <col min="8712" max="8712" width="3.69921875" style="244" customWidth="1"/>
    <col min="8713" max="8713" width="2.5" style="244" customWidth="1"/>
    <col min="8714" max="8960" width="8.796875" style="244"/>
    <col min="8961" max="8961" width="1.09765625" style="244" customWidth="1"/>
    <col min="8962" max="8963" width="15.59765625" style="244" customWidth="1"/>
    <col min="8964" max="8964" width="15.19921875" style="244" customWidth="1"/>
    <col min="8965" max="8965" width="17.5" style="244" customWidth="1"/>
    <col min="8966" max="8966" width="15.09765625" style="244" customWidth="1"/>
    <col min="8967" max="8967" width="15.19921875" style="244" customWidth="1"/>
    <col min="8968" max="8968" width="3.69921875" style="244" customWidth="1"/>
    <col min="8969" max="8969" width="2.5" style="244" customWidth="1"/>
    <col min="8970" max="9216" width="8.796875" style="244"/>
    <col min="9217" max="9217" width="1.09765625" style="244" customWidth="1"/>
    <col min="9218" max="9219" width="15.59765625" style="244" customWidth="1"/>
    <col min="9220" max="9220" width="15.19921875" style="244" customWidth="1"/>
    <col min="9221" max="9221" width="17.5" style="244" customWidth="1"/>
    <col min="9222" max="9222" width="15.09765625" style="244" customWidth="1"/>
    <col min="9223" max="9223" width="15.19921875" style="244" customWidth="1"/>
    <col min="9224" max="9224" width="3.69921875" style="244" customWidth="1"/>
    <col min="9225" max="9225" width="2.5" style="244" customWidth="1"/>
    <col min="9226" max="9472" width="8.796875" style="244"/>
    <col min="9473" max="9473" width="1.09765625" style="244" customWidth="1"/>
    <col min="9474" max="9475" width="15.59765625" style="244" customWidth="1"/>
    <col min="9476" max="9476" width="15.19921875" style="244" customWidth="1"/>
    <col min="9477" max="9477" width="17.5" style="244" customWidth="1"/>
    <col min="9478" max="9478" width="15.09765625" style="244" customWidth="1"/>
    <col min="9479" max="9479" width="15.19921875" style="244" customWidth="1"/>
    <col min="9480" max="9480" width="3.69921875" style="244" customWidth="1"/>
    <col min="9481" max="9481" width="2.5" style="244" customWidth="1"/>
    <col min="9482" max="9728" width="8.796875" style="244"/>
    <col min="9729" max="9729" width="1.09765625" style="244" customWidth="1"/>
    <col min="9730" max="9731" width="15.59765625" style="244" customWidth="1"/>
    <col min="9732" max="9732" width="15.19921875" style="244" customWidth="1"/>
    <col min="9733" max="9733" width="17.5" style="244" customWidth="1"/>
    <col min="9734" max="9734" width="15.09765625" style="244" customWidth="1"/>
    <col min="9735" max="9735" width="15.19921875" style="244" customWidth="1"/>
    <col min="9736" max="9736" width="3.69921875" style="244" customWidth="1"/>
    <col min="9737" max="9737" width="2.5" style="244" customWidth="1"/>
    <col min="9738" max="9984" width="8.796875" style="244"/>
    <col min="9985" max="9985" width="1.09765625" style="244" customWidth="1"/>
    <col min="9986" max="9987" width="15.59765625" style="244" customWidth="1"/>
    <col min="9988" max="9988" width="15.19921875" style="244" customWidth="1"/>
    <col min="9989" max="9989" width="17.5" style="244" customWidth="1"/>
    <col min="9990" max="9990" width="15.09765625" style="244" customWidth="1"/>
    <col min="9991" max="9991" width="15.19921875" style="244" customWidth="1"/>
    <col min="9992" max="9992" width="3.69921875" style="244" customWidth="1"/>
    <col min="9993" max="9993" width="2.5" style="244" customWidth="1"/>
    <col min="9994" max="10240" width="8.796875" style="244"/>
    <col min="10241" max="10241" width="1.09765625" style="244" customWidth="1"/>
    <col min="10242" max="10243" width="15.59765625" style="244" customWidth="1"/>
    <col min="10244" max="10244" width="15.19921875" style="244" customWidth="1"/>
    <col min="10245" max="10245" width="17.5" style="244" customWidth="1"/>
    <col min="10246" max="10246" width="15.09765625" style="244" customWidth="1"/>
    <col min="10247" max="10247" width="15.19921875" style="244" customWidth="1"/>
    <col min="10248" max="10248" width="3.69921875" style="244" customWidth="1"/>
    <col min="10249" max="10249" width="2.5" style="244" customWidth="1"/>
    <col min="10250" max="10496" width="8.796875" style="244"/>
    <col min="10497" max="10497" width="1.09765625" style="244" customWidth="1"/>
    <col min="10498" max="10499" width="15.59765625" style="244" customWidth="1"/>
    <col min="10500" max="10500" width="15.19921875" style="244" customWidth="1"/>
    <col min="10501" max="10501" width="17.5" style="244" customWidth="1"/>
    <col min="10502" max="10502" width="15.09765625" style="244" customWidth="1"/>
    <col min="10503" max="10503" width="15.19921875" style="244" customWidth="1"/>
    <col min="10504" max="10504" width="3.69921875" style="244" customWidth="1"/>
    <col min="10505" max="10505" width="2.5" style="244" customWidth="1"/>
    <col min="10506" max="10752" width="8.796875" style="244"/>
    <col min="10753" max="10753" width="1.09765625" style="244" customWidth="1"/>
    <col min="10754" max="10755" width="15.59765625" style="244" customWidth="1"/>
    <col min="10756" max="10756" width="15.19921875" style="244" customWidth="1"/>
    <col min="10757" max="10757" width="17.5" style="244" customWidth="1"/>
    <col min="10758" max="10758" width="15.09765625" style="244" customWidth="1"/>
    <col min="10759" max="10759" width="15.19921875" style="244" customWidth="1"/>
    <col min="10760" max="10760" width="3.69921875" style="244" customWidth="1"/>
    <col min="10761" max="10761" width="2.5" style="244" customWidth="1"/>
    <col min="10762" max="11008" width="8.796875" style="244"/>
    <col min="11009" max="11009" width="1.09765625" style="244" customWidth="1"/>
    <col min="11010" max="11011" width="15.59765625" style="244" customWidth="1"/>
    <col min="11012" max="11012" width="15.19921875" style="244" customWidth="1"/>
    <col min="11013" max="11013" width="17.5" style="244" customWidth="1"/>
    <col min="11014" max="11014" width="15.09765625" style="244" customWidth="1"/>
    <col min="11015" max="11015" width="15.19921875" style="244" customWidth="1"/>
    <col min="11016" max="11016" width="3.69921875" style="244" customWidth="1"/>
    <col min="11017" max="11017" width="2.5" style="244" customWidth="1"/>
    <col min="11018" max="11264" width="8.796875" style="244"/>
    <col min="11265" max="11265" width="1.09765625" style="244" customWidth="1"/>
    <col min="11266" max="11267" width="15.59765625" style="244" customWidth="1"/>
    <col min="11268" max="11268" width="15.19921875" style="244" customWidth="1"/>
    <col min="11269" max="11269" width="17.5" style="244" customWidth="1"/>
    <col min="11270" max="11270" width="15.09765625" style="244" customWidth="1"/>
    <col min="11271" max="11271" width="15.19921875" style="244" customWidth="1"/>
    <col min="11272" max="11272" width="3.69921875" style="244" customWidth="1"/>
    <col min="11273" max="11273" width="2.5" style="244" customWidth="1"/>
    <col min="11274" max="11520" width="8.796875" style="244"/>
    <col min="11521" max="11521" width="1.09765625" style="244" customWidth="1"/>
    <col min="11522" max="11523" width="15.59765625" style="244" customWidth="1"/>
    <col min="11524" max="11524" width="15.19921875" style="244" customWidth="1"/>
    <col min="11525" max="11525" width="17.5" style="244" customWidth="1"/>
    <col min="11526" max="11526" width="15.09765625" style="244" customWidth="1"/>
    <col min="11527" max="11527" width="15.19921875" style="244" customWidth="1"/>
    <col min="11528" max="11528" width="3.69921875" style="244" customWidth="1"/>
    <col min="11529" max="11529" width="2.5" style="244" customWidth="1"/>
    <col min="11530" max="11776" width="8.796875" style="244"/>
    <col min="11777" max="11777" width="1.09765625" style="244" customWidth="1"/>
    <col min="11778" max="11779" width="15.59765625" style="244" customWidth="1"/>
    <col min="11780" max="11780" width="15.19921875" style="244" customWidth="1"/>
    <col min="11781" max="11781" width="17.5" style="244" customWidth="1"/>
    <col min="11782" max="11782" width="15.09765625" style="244" customWidth="1"/>
    <col min="11783" max="11783" width="15.19921875" style="244" customWidth="1"/>
    <col min="11784" max="11784" width="3.69921875" style="244" customWidth="1"/>
    <col min="11785" max="11785" width="2.5" style="244" customWidth="1"/>
    <col min="11786" max="12032" width="8.796875" style="244"/>
    <col min="12033" max="12033" width="1.09765625" style="244" customWidth="1"/>
    <col min="12034" max="12035" width="15.59765625" style="244" customWidth="1"/>
    <col min="12036" max="12036" width="15.19921875" style="244" customWidth="1"/>
    <col min="12037" max="12037" width="17.5" style="244" customWidth="1"/>
    <col min="12038" max="12038" width="15.09765625" style="244" customWidth="1"/>
    <col min="12039" max="12039" width="15.19921875" style="244" customWidth="1"/>
    <col min="12040" max="12040" width="3.69921875" style="244" customWidth="1"/>
    <col min="12041" max="12041" width="2.5" style="244" customWidth="1"/>
    <col min="12042" max="12288" width="8.796875" style="244"/>
    <col min="12289" max="12289" width="1.09765625" style="244" customWidth="1"/>
    <col min="12290" max="12291" width="15.59765625" style="244" customWidth="1"/>
    <col min="12292" max="12292" width="15.19921875" style="244" customWidth="1"/>
    <col min="12293" max="12293" width="17.5" style="244" customWidth="1"/>
    <col min="12294" max="12294" width="15.09765625" style="244" customWidth="1"/>
    <col min="12295" max="12295" width="15.19921875" style="244" customWidth="1"/>
    <col min="12296" max="12296" width="3.69921875" style="244" customWidth="1"/>
    <col min="12297" max="12297" width="2.5" style="244" customWidth="1"/>
    <col min="12298" max="12544" width="8.796875" style="244"/>
    <col min="12545" max="12545" width="1.09765625" style="244" customWidth="1"/>
    <col min="12546" max="12547" width="15.59765625" style="244" customWidth="1"/>
    <col min="12548" max="12548" width="15.19921875" style="244" customWidth="1"/>
    <col min="12549" max="12549" width="17.5" style="244" customWidth="1"/>
    <col min="12550" max="12550" width="15.09765625" style="244" customWidth="1"/>
    <col min="12551" max="12551" width="15.19921875" style="244" customWidth="1"/>
    <col min="12552" max="12552" width="3.69921875" style="244" customWidth="1"/>
    <col min="12553" max="12553" width="2.5" style="244" customWidth="1"/>
    <col min="12554" max="12800" width="8.796875" style="244"/>
    <col min="12801" max="12801" width="1.09765625" style="244" customWidth="1"/>
    <col min="12802" max="12803" width="15.59765625" style="244" customWidth="1"/>
    <col min="12804" max="12804" width="15.19921875" style="244" customWidth="1"/>
    <col min="12805" max="12805" width="17.5" style="244" customWidth="1"/>
    <col min="12806" max="12806" width="15.09765625" style="244" customWidth="1"/>
    <col min="12807" max="12807" width="15.19921875" style="244" customWidth="1"/>
    <col min="12808" max="12808" width="3.69921875" style="244" customWidth="1"/>
    <col min="12809" max="12809" width="2.5" style="244" customWidth="1"/>
    <col min="12810" max="13056" width="8.796875" style="244"/>
    <col min="13057" max="13057" width="1.09765625" style="244" customWidth="1"/>
    <col min="13058" max="13059" width="15.59765625" style="244" customWidth="1"/>
    <col min="13060" max="13060" width="15.19921875" style="244" customWidth="1"/>
    <col min="13061" max="13061" width="17.5" style="244" customWidth="1"/>
    <col min="13062" max="13062" width="15.09765625" style="244" customWidth="1"/>
    <col min="13063" max="13063" width="15.19921875" style="244" customWidth="1"/>
    <col min="13064" max="13064" width="3.69921875" style="244" customWidth="1"/>
    <col min="13065" max="13065" width="2.5" style="244" customWidth="1"/>
    <col min="13066" max="13312" width="8.796875" style="244"/>
    <col min="13313" max="13313" width="1.09765625" style="244" customWidth="1"/>
    <col min="13314" max="13315" width="15.59765625" style="244" customWidth="1"/>
    <col min="13316" max="13316" width="15.19921875" style="244" customWidth="1"/>
    <col min="13317" max="13317" width="17.5" style="244" customWidth="1"/>
    <col min="13318" max="13318" width="15.09765625" style="244" customWidth="1"/>
    <col min="13319" max="13319" width="15.19921875" style="244" customWidth="1"/>
    <col min="13320" max="13320" width="3.69921875" style="244" customWidth="1"/>
    <col min="13321" max="13321" width="2.5" style="244" customWidth="1"/>
    <col min="13322" max="13568" width="8.796875" style="244"/>
    <col min="13569" max="13569" width="1.09765625" style="244" customWidth="1"/>
    <col min="13570" max="13571" width="15.59765625" style="244" customWidth="1"/>
    <col min="13572" max="13572" width="15.19921875" style="244" customWidth="1"/>
    <col min="13573" max="13573" width="17.5" style="244" customWidth="1"/>
    <col min="13574" max="13574" width="15.09765625" style="244" customWidth="1"/>
    <col min="13575" max="13575" width="15.19921875" style="244" customWidth="1"/>
    <col min="13576" max="13576" width="3.69921875" style="244" customWidth="1"/>
    <col min="13577" max="13577" width="2.5" style="244" customWidth="1"/>
    <col min="13578" max="13824" width="8.796875" style="244"/>
    <col min="13825" max="13825" width="1.09765625" style="244" customWidth="1"/>
    <col min="13826" max="13827" width="15.59765625" style="244" customWidth="1"/>
    <col min="13828" max="13828" width="15.19921875" style="244" customWidth="1"/>
    <col min="13829" max="13829" width="17.5" style="244" customWidth="1"/>
    <col min="13830" max="13830" width="15.09765625" style="244" customWidth="1"/>
    <col min="13831" max="13831" width="15.19921875" style="244" customWidth="1"/>
    <col min="13832" max="13832" width="3.69921875" style="244" customWidth="1"/>
    <col min="13833" max="13833" width="2.5" style="244" customWidth="1"/>
    <col min="13834" max="14080" width="8.796875" style="244"/>
    <col min="14081" max="14081" width="1.09765625" style="244" customWidth="1"/>
    <col min="14082" max="14083" width="15.59765625" style="244" customWidth="1"/>
    <col min="14084" max="14084" width="15.19921875" style="244" customWidth="1"/>
    <col min="14085" max="14085" width="17.5" style="244" customWidth="1"/>
    <col min="14086" max="14086" width="15.09765625" style="244" customWidth="1"/>
    <col min="14087" max="14087" width="15.19921875" style="244" customWidth="1"/>
    <col min="14088" max="14088" width="3.69921875" style="244" customWidth="1"/>
    <col min="14089" max="14089" width="2.5" style="244" customWidth="1"/>
    <col min="14090" max="14336" width="8.796875" style="244"/>
    <col min="14337" max="14337" width="1.09765625" style="244" customWidth="1"/>
    <col min="14338" max="14339" width="15.59765625" style="244" customWidth="1"/>
    <col min="14340" max="14340" width="15.19921875" style="244" customWidth="1"/>
    <col min="14341" max="14341" width="17.5" style="244" customWidth="1"/>
    <col min="14342" max="14342" width="15.09765625" style="244" customWidth="1"/>
    <col min="14343" max="14343" width="15.19921875" style="244" customWidth="1"/>
    <col min="14344" max="14344" width="3.69921875" style="244" customWidth="1"/>
    <col min="14345" max="14345" width="2.5" style="244" customWidth="1"/>
    <col min="14346" max="14592" width="8.796875" style="244"/>
    <col min="14593" max="14593" width="1.09765625" style="244" customWidth="1"/>
    <col min="14594" max="14595" width="15.59765625" style="244" customWidth="1"/>
    <col min="14596" max="14596" width="15.19921875" style="244" customWidth="1"/>
    <col min="14597" max="14597" width="17.5" style="244" customWidth="1"/>
    <col min="14598" max="14598" width="15.09765625" style="244" customWidth="1"/>
    <col min="14599" max="14599" width="15.19921875" style="244" customWidth="1"/>
    <col min="14600" max="14600" width="3.69921875" style="244" customWidth="1"/>
    <col min="14601" max="14601" width="2.5" style="244" customWidth="1"/>
    <col min="14602" max="14848" width="8.796875" style="244"/>
    <col min="14849" max="14849" width="1.09765625" style="244" customWidth="1"/>
    <col min="14850" max="14851" width="15.59765625" style="244" customWidth="1"/>
    <col min="14852" max="14852" width="15.19921875" style="244" customWidth="1"/>
    <col min="14853" max="14853" width="17.5" style="244" customWidth="1"/>
    <col min="14854" max="14854" width="15.09765625" style="244" customWidth="1"/>
    <col min="14855" max="14855" width="15.19921875" style="244" customWidth="1"/>
    <col min="14856" max="14856" width="3.69921875" style="244" customWidth="1"/>
    <col min="14857" max="14857" width="2.5" style="244" customWidth="1"/>
    <col min="14858" max="15104" width="8.796875" style="244"/>
    <col min="15105" max="15105" width="1.09765625" style="244" customWidth="1"/>
    <col min="15106" max="15107" width="15.59765625" style="244" customWidth="1"/>
    <col min="15108" max="15108" width="15.19921875" style="244" customWidth="1"/>
    <col min="15109" max="15109" width="17.5" style="244" customWidth="1"/>
    <col min="15110" max="15110" width="15.09765625" style="244" customWidth="1"/>
    <col min="15111" max="15111" width="15.19921875" style="244" customWidth="1"/>
    <col min="15112" max="15112" width="3.69921875" style="244" customWidth="1"/>
    <col min="15113" max="15113" width="2.5" style="244" customWidth="1"/>
    <col min="15114" max="15360" width="8.796875" style="244"/>
    <col min="15361" max="15361" width="1.09765625" style="244" customWidth="1"/>
    <col min="15362" max="15363" width="15.59765625" style="244" customWidth="1"/>
    <col min="15364" max="15364" width="15.19921875" style="244" customWidth="1"/>
    <col min="15365" max="15365" width="17.5" style="244" customWidth="1"/>
    <col min="15366" max="15366" width="15.09765625" style="244" customWidth="1"/>
    <col min="15367" max="15367" width="15.19921875" style="244" customWidth="1"/>
    <col min="15368" max="15368" width="3.69921875" style="244" customWidth="1"/>
    <col min="15369" max="15369" width="2.5" style="244" customWidth="1"/>
    <col min="15370" max="15616" width="8.796875" style="244"/>
    <col min="15617" max="15617" width="1.09765625" style="244" customWidth="1"/>
    <col min="15618" max="15619" width="15.59765625" style="244" customWidth="1"/>
    <col min="15620" max="15620" width="15.19921875" style="244" customWidth="1"/>
    <col min="15621" max="15621" width="17.5" style="244" customWidth="1"/>
    <col min="15622" max="15622" width="15.09765625" style="244" customWidth="1"/>
    <col min="15623" max="15623" width="15.19921875" style="244" customWidth="1"/>
    <col min="15624" max="15624" width="3.69921875" style="244" customWidth="1"/>
    <col min="15625" max="15625" width="2.5" style="244" customWidth="1"/>
    <col min="15626" max="15872" width="8.796875" style="244"/>
    <col min="15873" max="15873" width="1.09765625" style="244" customWidth="1"/>
    <col min="15874" max="15875" width="15.59765625" style="244" customWidth="1"/>
    <col min="15876" max="15876" width="15.19921875" style="244" customWidth="1"/>
    <col min="15877" max="15877" width="17.5" style="244" customWidth="1"/>
    <col min="15878" max="15878" width="15.09765625" style="244" customWidth="1"/>
    <col min="15879" max="15879" width="15.19921875" style="244" customWidth="1"/>
    <col min="15880" max="15880" width="3.69921875" style="244" customWidth="1"/>
    <col min="15881" max="15881" width="2.5" style="244" customWidth="1"/>
    <col min="15882" max="16128" width="8.796875" style="244"/>
    <col min="16129" max="16129" width="1.09765625" style="244" customWidth="1"/>
    <col min="16130" max="16131" width="15.59765625" style="244" customWidth="1"/>
    <col min="16132" max="16132" width="15.19921875" style="244" customWidth="1"/>
    <col min="16133" max="16133" width="17.5" style="244" customWidth="1"/>
    <col min="16134" max="16134" width="15.09765625" style="244" customWidth="1"/>
    <col min="16135" max="16135" width="15.19921875" style="244" customWidth="1"/>
    <col min="16136" max="16136" width="3.69921875" style="244" customWidth="1"/>
    <col min="16137" max="16137" width="2.5" style="244" customWidth="1"/>
    <col min="16138" max="16384" width="8.796875" style="244"/>
  </cols>
  <sheetData>
    <row r="1" spans="2:7" ht="23.25" customHeight="1">
      <c r="B1" s="244" t="s">
        <v>944</v>
      </c>
    </row>
    <row r="2" spans="2:7" ht="22.5" customHeight="1">
      <c r="F2" s="2029" t="s">
        <v>0</v>
      </c>
      <c r="G2" s="2029"/>
    </row>
    <row r="3" spans="2:7" ht="15.75" customHeight="1">
      <c r="F3" s="676"/>
      <c r="G3" s="676"/>
    </row>
    <row r="4" spans="2:7" ht="27.75" customHeight="1">
      <c r="B4" s="1276" t="s">
        <v>803</v>
      </c>
      <c r="C4" s="1276"/>
      <c r="D4" s="1276"/>
      <c r="E4" s="1276"/>
      <c r="F4" s="1276"/>
      <c r="G4" s="1276"/>
    </row>
    <row r="5" spans="2:7" ht="21.75" customHeight="1">
      <c r="B5" s="246"/>
      <c r="C5" s="246"/>
      <c r="D5" s="246"/>
      <c r="E5" s="246"/>
      <c r="F5" s="246"/>
      <c r="G5" s="246"/>
    </row>
    <row r="6" spans="2:7" ht="21.75" customHeight="1">
      <c r="B6" s="1275" t="s">
        <v>804</v>
      </c>
      <c r="C6" s="1275"/>
      <c r="D6" s="1278"/>
      <c r="E6" s="1279"/>
      <c r="F6" s="1279"/>
      <c r="G6" s="1280"/>
    </row>
    <row r="7" spans="2:7" ht="21.75" customHeight="1">
      <c r="B7" s="1275" t="s">
        <v>805</v>
      </c>
      <c r="C7" s="1275"/>
      <c r="D7" s="1278" t="s">
        <v>806</v>
      </c>
      <c r="E7" s="1279"/>
      <c r="F7" s="1279"/>
      <c r="G7" s="1280"/>
    </row>
    <row r="8" spans="2:7" ht="18" customHeight="1" thickBot="1">
      <c r="B8" s="764"/>
      <c r="C8" s="764"/>
      <c r="D8" s="764"/>
      <c r="E8" s="764"/>
      <c r="F8" s="764"/>
      <c r="G8" s="764"/>
    </row>
    <row r="9" spans="2:7" ht="22.5" customHeight="1">
      <c r="B9" s="2226" t="s">
        <v>807</v>
      </c>
      <c r="C9" s="2229" t="s">
        <v>808</v>
      </c>
      <c r="D9" s="2220"/>
      <c r="E9" s="2220"/>
      <c r="F9" s="2220"/>
      <c r="G9" s="2221"/>
    </row>
    <row r="10" spans="2:7" ht="35.25" customHeight="1">
      <c r="B10" s="2227"/>
      <c r="C10" s="2305"/>
      <c r="D10" s="2306"/>
      <c r="E10" s="2306"/>
      <c r="F10" s="2307" t="s">
        <v>809</v>
      </c>
      <c r="G10" s="2308"/>
    </row>
    <row r="11" spans="2:7" ht="22.5" customHeight="1">
      <c r="B11" s="2227"/>
      <c r="C11" s="2309" t="s">
        <v>810</v>
      </c>
      <c r="D11" s="2310"/>
      <c r="E11" s="2310"/>
      <c r="F11" s="2310"/>
      <c r="G11" s="2311"/>
    </row>
    <row r="12" spans="2:7" ht="35.25" customHeight="1">
      <c r="B12" s="2227"/>
      <c r="C12" s="2305"/>
      <c r="D12" s="2306"/>
      <c r="E12" s="2306"/>
      <c r="F12" s="2307" t="s">
        <v>809</v>
      </c>
      <c r="G12" s="2308"/>
    </row>
    <row r="13" spans="2:7" ht="22.5" customHeight="1">
      <c r="B13" s="2227"/>
      <c r="C13" s="2309" t="s">
        <v>811</v>
      </c>
      <c r="D13" s="2310"/>
      <c r="E13" s="2310"/>
      <c r="F13" s="2310"/>
      <c r="G13" s="2311"/>
    </row>
    <row r="14" spans="2:7" ht="35.25" customHeight="1">
      <c r="B14" s="2227"/>
      <c r="C14" s="2305"/>
      <c r="D14" s="2306"/>
      <c r="E14" s="2306"/>
      <c r="F14" s="2307" t="s">
        <v>809</v>
      </c>
      <c r="G14" s="2308"/>
    </row>
    <row r="15" spans="2:7" ht="22.5" customHeight="1">
      <c r="B15" s="2227"/>
      <c r="C15" s="2309" t="s">
        <v>945</v>
      </c>
      <c r="D15" s="2310"/>
      <c r="E15" s="2310"/>
      <c r="F15" s="2310"/>
      <c r="G15" s="2311"/>
    </row>
    <row r="16" spans="2:7" ht="35.25" customHeight="1">
      <c r="B16" s="2227"/>
      <c r="C16" s="2305"/>
      <c r="D16" s="2306"/>
      <c r="E16" s="2306"/>
      <c r="F16" s="2307" t="s">
        <v>809</v>
      </c>
      <c r="G16" s="2308"/>
    </row>
    <row r="17" spans="2:7" ht="22.5" customHeight="1">
      <c r="B17" s="2227"/>
      <c r="C17" s="2309" t="s">
        <v>946</v>
      </c>
      <c r="D17" s="2310"/>
      <c r="E17" s="2310"/>
      <c r="F17" s="2310"/>
      <c r="G17" s="2311"/>
    </row>
    <row r="18" spans="2:7" ht="35.25" customHeight="1">
      <c r="B18" s="2227"/>
      <c r="C18" s="2305"/>
      <c r="D18" s="2306"/>
      <c r="E18" s="2306"/>
      <c r="F18" s="2307" t="s">
        <v>809</v>
      </c>
      <c r="G18" s="2308"/>
    </row>
    <row r="19" spans="2:7" ht="22.5" customHeight="1">
      <c r="B19" s="2227"/>
      <c r="C19" s="2309" t="s">
        <v>812</v>
      </c>
      <c r="D19" s="2310"/>
      <c r="E19" s="2310"/>
      <c r="F19" s="2310"/>
      <c r="G19" s="2311"/>
    </row>
    <row r="20" spans="2:7" ht="35.25" customHeight="1" thickBot="1">
      <c r="B20" s="2228"/>
      <c r="C20" s="2312"/>
      <c r="D20" s="2313"/>
      <c r="E20" s="2313"/>
      <c r="F20" s="2314" t="s">
        <v>809</v>
      </c>
      <c r="G20" s="2315"/>
    </row>
    <row r="21" spans="2:7" ht="22.5" customHeight="1">
      <c r="B21" s="2217" t="s">
        <v>813</v>
      </c>
      <c r="C21" s="2220" t="s">
        <v>814</v>
      </c>
      <c r="D21" s="2220"/>
      <c r="E21" s="2220"/>
      <c r="F21" s="2220"/>
      <c r="G21" s="2221"/>
    </row>
    <row r="22" spans="2:7" ht="35.25" customHeight="1">
      <c r="B22" s="2218"/>
      <c r="C22" s="765"/>
      <c r="D22" s="2222" t="s">
        <v>815</v>
      </c>
      <c r="E22" s="2222"/>
      <c r="F22" s="2222"/>
      <c r="G22" s="2223"/>
    </row>
    <row r="23" spans="2:7" ht="22.5" customHeight="1">
      <c r="B23" s="2218"/>
      <c r="C23" s="2214" t="s">
        <v>816</v>
      </c>
      <c r="D23" s="2214"/>
      <c r="E23" s="2214"/>
      <c r="F23" s="2214"/>
      <c r="G23" s="2215"/>
    </row>
    <row r="24" spans="2:7" ht="35.25" customHeight="1" thickBot="1">
      <c r="B24" s="2219"/>
      <c r="C24" s="766"/>
      <c r="D24" s="2224" t="s">
        <v>815</v>
      </c>
      <c r="E24" s="2224"/>
      <c r="F24" s="2224"/>
      <c r="G24" s="2225"/>
    </row>
    <row r="25" spans="2:7">
      <c r="B25" s="276"/>
    </row>
    <row r="26" spans="2:7">
      <c r="B26" s="2216"/>
      <c r="C26" s="2216"/>
      <c r="D26" s="2216"/>
      <c r="E26" s="2216"/>
      <c r="F26" s="2216"/>
      <c r="G26" s="2216"/>
    </row>
    <row r="27" spans="2:7">
      <c r="B27" s="2216"/>
      <c r="C27" s="2216"/>
      <c r="D27" s="2216"/>
      <c r="E27" s="2216"/>
      <c r="F27" s="2216"/>
      <c r="G27" s="2216"/>
    </row>
  </sheetData>
  <mergeCells count="25">
    <mergeCell ref="B26:G27"/>
    <mergeCell ref="D18:E18"/>
    <mergeCell ref="C19:G19"/>
    <mergeCell ref="D20:E20"/>
    <mergeCell ref="B21:B24"/>
    <mergeCell ref="C21:G21"/>
    <mergeCell ref="D22:G22"/>
    <mergeCell ref="C23:G23"/>
    <mergeCell ref="D24:G24"/>
    <mergeCell ref="B9:B20"/>
    <mergeCell ref="C9:G9"/>
    <mergeCell ref="D10:E10"/>
    <mergeCell ref="C11:G11"/>
    <mergeCell ref="D12:E12"/>
    <mergeCell ref="C13:G13"/>
    <mergeCell ref="D14:E14"/>
    <mergeCell ref="C15:G15"/>
    <mergeCell ref="D16:E16"/>
    <mergeCell ref="C17:G17"/>
    <mergeCell ref="F2:G2"/>
    <mergeCell ref="B4:G4"/>
    <mergeCell ref="B6:C6"/>
    <mergeCell ref="D6:G6"/>
    <mergeCell ref="B7:C7"/>
    <mergeCell ref="D7:G7"/>
  </mergeCells>
  <phoneticPr fontId="3"/>
  <pageMargins left="0.70866141732283472" right="0.70866141732283472" top="0.74803149606299213" bottom="0.74803149606299213" header="0.31496062992125984" footer="0.31496062992125984"/>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56A8-57A8-4D60-878A-579BB43711C2}">
  <sheetPr>
    <tabColor theme="8"/>
  </sheetPr>
  <dimension ref="B1:J27"/>
  <sheetViews>
    <sheetView view="pageBreakPreview" topLeftCell="A2" zoomScaleNormal="100" zoomScaleSheetLayoutView="100" workbookViewId="0">
      <selection activeCell="B7" sqref="B7:B15"/>
    </sheetView>
  </sheetViews>
  <sheetFormatPr defaultRowHeight="13.2"/>
  <cols>
    <col min="1" max="1" width="1.59765625" style="244" customWidth="1"/>
    <col min="2" max="2" width="10.19921875" style="244" customWidth="1"/>
    <col min="3" max="3" width="15.59765625" style="244" customWidth="1"/>
    <col min="4" max="4" width="15.19921875" style="244" customWidth="1"/>
    <col min="5" max="5" width="17.5" style="244" customWidth="1"/>
    <col min="6" max="6" width="15.09765625" style="244" customWidth="1"/>
    <col min="7" max="7" width="19.59765625" style="244" customWidth="1"/>
    <col min="8" max="8" width="1.796875" style="244" customWidth="1"/>
    <col min="9" max="9" width="2.5" style="244" customWidth="1"/>
    <col min="10" max="256" width="8.796875" style="244"/>
    <col min="257" max="257" width="1.09765625" style="244" customWidth="1"/>
    <col min="258" max="259" width="15.59765625" style="244" customWidth="1"/>
    <col min="260" max="260" width="15.19921875" style="244" customWidth="1"/>
    <col min="261" max="261" width="17.5" style="244" customWidth="1"/>
    <col min="262" max="262" width="15.09765625" style="244" customWidth="1"/>
    <col min="263" max="263" width="15.19921875" style="244" customWidth="1"/>
    <col min="264" max="264" width="3.69921875" style="244" customWidth="1"/>
    <col min="265" max="265" width="2.5" style="244" customWidth="1"/>
    <col min="266" max="512" width="8.796875" style="244"/>
    <col min="513" max="513" width="1.09765625" style="244" customWidth="1"/>
    <col min="514" max="515" width="15.59765625" style="244" customWidth="1"/>
    <col min="516" max="516" width="15.19921875" style="244" customWidth="1"/>
    <col min="517" max="517" width="17.5" style="244" customWidth="1"/>
    <col min="518" max="518" width="15.09765625" style="244" customWidth="1"/>
    <col min="519" max="519" width="15.19921875" style="244" customWidth="1"/>
    <col min="520" max="520" width="3.69921875" style="244" customWidth="1"/>
    <col min="521" max="521" width="2.5" style="244" customWidth="1"/>
    <col min="522" max="768" width="8.796875" style="244"/>
    <col min="769" max="769" width="1.09765625" style="244" customWidth="1"/>
    <col min="770" max="771" width="15.59765625" style="244" customWidth="1"/>
    <col min="772" max="772" width="15.19921875" style="244" customWidth="1"/>
    <col min="773" max="773" width="17.5" style="244" customWidth="1"/>
    <col min="774" max="774" width="15.09765625" style="244" customWidth="1"/>
    <col min="775" max="775" width="15.19921875" style="244" customWidth="1"/>
    <col min="776" max="776" width="3.69921875" style="244" customWidth="1"/>
    <col min="777" max="777" width="2.5" style="244" customWidth="1"/>
    <col min="778" max="1024" width="8.796875" style="244"/>
    <col min="1025" max="1025" width="1.09765625" style="244" customWidth="1"/>
    <col min="1026" max="1027" width="15.59765625" style="244" customWidth="1"/>
    <col min="1028" max="1028" width="15.19921875" style="244" customWidth="1"/>
    <col min="1029" max="1029" width="17.5" style="244" customWidth="1"/>
    <col min="1030" max="1030" width="15.09765625" style="244" customWidth="1"/>
    <col min="1031" max="1031" width="15.19921875" style="244" customWidth="1"/>
    <col min="1032" max="1032" width="3.69921875" style="244" customWidth="1"/>
    <col min="1033" max="1033" width="2.5" style="244" customWidth="1"/>
    <col min="1034" max="1280" width="8.796875" style="244"/>
    <col min="1281" max="1281" width="1.09765625" style="244" customWidth="1"/>
    <col min="1282" max="1283" width="15.59765625" style="244" customWidth="1"/>
    <col min="1284" max="1284" width="15.19921875" style="244" customWidth="1"/>
    <col min="1285" max="1285" width="17.5" style="244" customWidth="1"/>
    <col min="1286" max="1286" width="15.09765625" style="244" customWidth="1"/>
    <col min="1287" max="1287" width="15.19921875" style="244" customWidth="1"/>
    <col min="1288" max="1288" width="3.69921875" style="244" customWidth="1"/>
    <col min="1289" max="1289" width="2.5" style="244" customWidth="1"/>
    <col min="1290" max="1536" width="8.796875" style="244"/>
    <col min="1537" max="1537" width="1.09765625" style="244" customWidth="1"/>
    <col min="1538" max="1539" width="15.59765625" style="244" customWidth="1"/>
    <col min="1540" max="1540" width="15.19921875" style="244" customWidth="1"/>
    <col min="1541" max="1541" width="17.5" style="244" customWidth="1"/>
    <col min="1542" max="1542" width="15.09765625" style="244" customWidth="1"/>
    <col min="1543" max="1543" width="15.19921875" style="244" customWidth="1"/>
    <col min="1544" max="1544" width="3.69921875" style="244" customWidth="1"/>
    <col min="1545" max="1545" width="2.5" style="244" customWidth="1"/>
    <col min="1546" max="1792" width="8.796875" style="244"/>
    <col min="1793" max="1793" width="1.09765625" style="244" customWidth="1"/>
    <col min="1794" max="1795" width="15.59765625" style="244" customWidth="1"/>
    <col min="1796" max="1796" width="15.19921875" style="244" customWidth="1"/>
    <col min="1797" max="1797" width="17.5" style="244" customWidth="1"/>
    <col min="1798" max="1798" width="15.09765625" style="244" customWidth="1"/>
    <col min="1799" max="1799" width="15.19921875" style="244" customWidth="1"/>
    <col min="1800" max="1800" width="3.69921875" style="244" customWidth="1"/>
    <col min="1801" max="1801" width="2.5" style="244" customWidth="1"/>
    <col min="1802" max="2048" width="8.796875" style="244"/>
    <col min="2049" max="2049" width="1.09765625" style="244" customWidth="1"/>
    <col min="2050" max="2051" width="15.59765625" style="244" customWidth="1"/>
    <col min="2052" max="2052" width="15.19921875" style="244" customWidth="1"/>
    <col min="2053" max="2053" width="17.5" style="244" customWidth="1"/>
    <col min="2054" max="2054" width="15.09765625" style="244" customWidth="1"/>
    <col min="2055" max="2055" width="15.19921875" style="244" customWidth="1"/>
    <col min="2056" max="2056" width="3.69921875" style="244" customWidth="1"/>
    <col min="2057" max="2057" width="2.5" style="244" customWidth="1"/>
    <col min="2058" max="2304" width="8.796875" style="244"/>
    <col min="2305" max="2305" width="1.09765625" style="244" customWidth="1"/>
    <col min="2306" max="2307" width="15.59765625" style="244" customWidth="1"/>
    <col min="2308" max="2308" width="15.19921875" style="244" customWidth="1"/>
    <col min="2309" max="2309" width="17.5" style="244" customWidth="1"/>
    <col min="2310" max="2310" width="15.09765625" style="244" customWidth="1"/>
    <col min="2311" max="2311" width="15.19921875" style="244" customWidth="1"/>
    <col min="2312" max="2312" width="3.69921875" style="244" customWidth="1"/>
    <col min="2313" max="2313" width="2.5" style="244" customWidth="1"/>
    <col min="2314" max="2560" width="8.796875" style="244"/>
    <col min="2561" max="2561" width="1.09765625" style="244" customWidth="1"/>
    <col min="2562" max="2563" width="15.59765625" style="244" customWidth="1"/>
    <col min="2564" max="2564" width="15.19921875" style="244" customWidth="1"/>
    <col min="2565" max="2565" width="17.5" style="244" customWidth="1"/>
    <col min="2566" max="2566" width="15.09765625" style="244" customWidth="1"/>
    <col min="2567" max="2567" width="15.19921875" style="244" customWidth="1"/>
    <col min="2568" max="2568" width="3.69921875" style="244" customWidth="1"/>
    <col min="2569" max="2569" width="2.5" style="244" customWidth="1"/>
    <col min="2570" max="2816" width="8.796875" style="244"/>
    <col min="2817" max="2817" width="1.09765625" style="244" customWidth="1"/>
    <col min="2818" max="2819" width="15.59765625" style="244" customWidth="1"/>
    <col min="2820" max="2820" width="15.19921875" style="244" customWidth="1"/>
    <col min="2821" max="2821" width="17.5" style="244" customWidth="1"/>
    <col min="2822" max="2822" width="15.09765625" style="244" customWidth="1"/>
    <col min="2823" max="2823" width="15.19921875" style="244" customWidth="1"/>
    <col min="2824" max="2824" width="3.69921875" style="244" customWidth="1"/>
    <col min="2825" max="2825" width="2.5" style="244" customWidth="1"/>
    <col min="2826" max="3072" width="8.796875" style="244"/>
    <col min="3073" max="3073" width="1.09765625" style="244" customWidth="1"/>
    <col min="3074" max="3075" width="15.59765625" style="244" customWidth="1"/>
    <col min="3076" max="3076" width="15.19921875" style="244" customWidth="1"/>
    <col min="3077" max="3077" width="17.5" style="244" customWidth="1"/>
    <col min="3078" max="3078" width="15.09765625" style="244" customWidth="1"/>
    <col min="3079" max="3079" width="15.19921875" style="244" customWidth="1"/>
    <col min="3080" max="3080" width="3.69921875" style="244" customWidth="1"/>
    <col min="3081" max="3081" width="2.5" style="244" customWidth="1"/>
    <col min="3082" max="3328" width="8.796875" style="244"/>
    <col min="3329" max="3329" width="1.09765625" style="244" customWidth="1"/>
    <col min="3330" max="3331" width="15.59765625" style="244" customWidth="1"/>
    <col min="3332" max="3332" width="15.19921875" style="244" customWidth="1"/>
    <col min="3333" max="3333" width="17.5" style="244" customWidth="1"/>
    <col min="3334" max="3334" width="15.09765625" style="244" customWidth="1"/>
    <col min="3335" max="3335" width="15.19921875" style="244" customWidth="1"/>
    <col min="3336" max="3336" width="3.69921875" style="244" customWidth="1"/>
    <col min="3337" max="3337" width="2.5" style="244" customWidth="1"/>
    <col min="3338" max="3584" width="8.796875" style="244"/>
    <col min="3585" max="3585" width="1.09765625" style="244" customWidth="1"/>
    <col min="3586" max="3587" width="15.59765625" style="244" customWidth="1"/>
    <col min="3588" max="3588" width="15.19921875" style="244" customWidth="1"/>
    <col min="3589" max="3589" width="17.5" style="244" customWidth="1"/>
    <col min="3590" max="3590" width="15.09765625" style="244" customWidth="1"/>
    <col min="3591" max="3591" width="15.19921875" style="244" customWidth="1"/>
    <col min="3592" max="3592" width="3.69921875" style="244" customWidth="1"/>
    <col min="3593" max="3593" width="2.5" style="244" customWidth="1"/>
    <col min="3594" max="3840" width="8.796875" style="244"/>
    <col min="3841" max="3841" width="1.09765625" style="244" customWidth="1"/>
    <col min="3842" max="3843" width="15.59765625" style="244" customWidth="1"/>
    <col min="3844" max="3844" width="15.19921875" style="244" customWidth="1"/>
    <col min="3845" max="3845" width="17.5" style="244" customWidth="1"/>
    <col min="3846" max="3846" width="15.09765625" style="244" customWidth="1"/>
    <col min="3847" max="3847" width="15.19921875" style="244" customWidth="1"/>
    <col min="3848" max="3848" width="3.69921875" style="244" customWidth="1"/>
    <col min="3849" max="3849" width="2.5" style="244" customWidth="1"/>
    <col min="3850" max="4096" width="8.796875" style="244"/>
    <col min="4097" max="4097" width="1.09765625" style="244" customWidth="1"/>
    <col min="4098" max="4099" width="15.59765625" style="244" customWidth="1"/>
    <col min="4100" max="4100" width="15.19921875" style="244" customWidth="1"/>
    <col min="4101" max="4101" width="17.5" style="244" customWidth="1"/>
    <col min="4102" max="4102" width="15.09765625" style="244" customWidth="1"/>
    <col min="4103" max="4103" width="15.19921875" style="244" customWidth="1"/>
    <col min="4104" max="4104" width="3.69921875" style="244" customWidth="1"/>
    <col min="4105" max="4105" width="2.5" style="244" customWidth="1"/>
    <col min="4106" max="4352" width="8.796875" style="244"/>
    <col min="4353" max="4353" width="1.09765625" style="244" customWidth="1"/>
    <col min="4354" max="4355" width="15.59765625" style="244" customWidth="1"/>
    <col min="4356" max="4356" width="15.19921875" style="244" customWidth="1"/>
    <col min="4357" max="4357" width="17.5" style="244" customWidth="1"/>
    <col min="4358" max="4358" width="15.09765625" style="244" customWidth="1"/>
    <col min="4359" max="4359" width="15.19921875" style="244" customWidth="1"/>
    <col min="4360" max="4360" width="3.69921875" style="244" customWidth="1"/>
    <col min="4361" max="4361" width="2.5" style="244" customWidth="1"/>
    <col min="4362" max="4608" width="8.796875" style="244"/>
    <col min="4609" max="4609" width="1.09765625" style="244" customWidth="1"/>
    <col min="4610" max="4611" width="15.59765625" style="244" customWidth="1"/>
    <col min="4612" max="4612" width="15.19921875" style="244" customWidth="1"/>
    <col min="4613" max="4613" width="17.5" style="244" customWidth="1"/>
    <col min="4614" max="4614" width="15.09765625" style="244" customWidth="1"/>
    <col min="4615" max="4615" width="15.19921875" style="244" customWidth="1"/>
    <col min="4616" max="4616" width="3.69921875" style="244" customWidth="1"/>
    <col min="4617" max="4617" width="2.5" style="244" customWidth="1"/>
    <col min="4618" max="4864" width="8.796875" style="244"/>
    <col min="4865" max="4865" width="1.09765625" style="244" customWidth="1"/>
    <col min="4866" max="4867" width="15.59765625" style="244" customWidth="1"/>
    <col min="4868" max="4868" width="15.19921875" style="244" customWidth="1"/>
    <col min="4869" max="4869" width="17.5" style="244" customWidth="1"/>
    <col min="4870" max="4870" width="15.09765625" style="244" customWidth="1"/>
    <col min="4871" max="4871" width="15.19921875" style="244" customWidth="1"/>
    <col min="4872" max="4872" width="3.69921875" style="244" customWidth="1"/>
    <col min="4873" max="4873" width="2.5" style="244" customWidth="1"/>
    <col min="4874" max="5120" width="8.796875" style="244"/>
    <col min="5121" max="5121" width="1.09765625" style="244" customWidth="1"/>
    <col min="5122" max="5123" width="15.59765625" style="244" customWidth="1"/>
    <col min="5124" max="5124" width="15.19921875" style="244" customWidth="1"/>
    <col min="5125" max="5125" width="17.5" style="244" customWidth="1"/>
    <col min="5126" max="5126" width="15.09765625" style="244" customWidth="1"/>
    <col min="5127" max="5127" width="15.19921875" style="244" customWidth="1"/>
    <col min="5128" max="5128" width="3.69921875" style="244" customWidth="1"/>
    <col min="5129" max="5129" width="2.5" style="244" customWidth="1"/>
    <col min="5130" max="5376" width="8.796875" style="244"/>
    <col min="5377" max="5377" width="1.09765625" style="244" customWidth="1"/>
    <col min="5378" max="5379" width="15.59765625" style="244" customWidth="1"/>
    <col min="5380" max="5380" width="15.19921875" style="244" customWidth="1"/>
    <col min="5381" max="5381" width="17.5" style="244" customWidth="1"/>
    <col min="5382" max="5382" width="15.09765625" style="244" customWidth="1"/>
    <col min="5383" max="5383" width="15.19921875" style="244" customWidth="1"/>
    <col min="5384" max="5384" width="3.69921875" style="244" customWidth="1"/>
    <col min="5385" max="5385" width="2.5" style="244" customWidth="1"/>
    <col min="5386" max="5632" width="8.796875" style="244"/>
    <col min="5633" max="5633" width="1.09765625" style="244" customWidth="1"/>
    <col min="5634" max="5635" width="15.59765625" style="244" customWidth="1"/>
    <col min="5636" max="5636" width="15.19921875" style="244" customWidth="1"/>
    <col min="5637" max="5637" width="17.5" style="244" customWidth="1"/>
    <col min="5638" max="5638" width="15.09765625" style="244" customWidth="1"/>
    <col min="5639" max="5639" width="15.19921875" style="244" customWidth="1"/>
    <col min="5640" max="5640" width="3.69921875" style="244" customWidth="1"/>
    <col min="5641" max="5641" width="2.5" style="244" customWidth="1"/>
    <col min="5642" max="5888" width="8.796875" style="244"/>
    <col min="5889" max="5889" width="1.09765625" style="244" customWidth="1"/>
    <col min="5890" max="5891" width="15.59765625" style="244" customWidth="1"/>
    <col min="5892" max="5892" width="15.19921875" style="244" customWidth="1"/>
    <col min="5893" max="5893" width="17.5" style="244" customWidth="1"/>
    <col min="5894" max="5894" width="15.09765625" style="244" customWidth="1"/>
    <col min="5895" max="5895" width="15.19921875" style="244" customWidth="1"/>
    <col min="5896" max="5896" width="3.69921875" style="244" customWidth="1"/>
    <col min="5897" max="5897" width="2.5" style="244" customWidth="1"/>
    <col min="5898" max="6144" width="8.796875" style="244"/>
    <col min="6145" max="6145" width="1.09765625" style="244" customWidth="1"/>
    <col min="6146" max="6147" width="15.59765625" style="244" customWidth="1"/>
    <col min="6148" max="6148" width="15.19921875" style="244" customWidth="1"/>
    <col min="6149" max="6149" width="17.5" style="244" customWidth="1"/>
    <col min="6150" max="6150" width="15.09765625" style="244" customWidth="1"/>
    <col min="6151" max="6151" width="15.19921875" style="244" customWidth="1"/>
    <col min="6152" max="6152" width="3.69921875" style="244" customWidth="1"/>
    <col min="6153" max="6153" width="2.5" style="244" customWidth="1"/>
    <col min="6154" max="6400" width="8.796875" style="244"/>
    <col min="6401" max="6401" width="1.09765625" style="244" customWidth="1"/>
    <col min="6402" max="6403" width="15.59765625" style="244" customWidth="1"/>
    <col min="6404" max="6404" width="15.19921875" style="244" customWidth="1"/>
    <col min="6405" max="6405" width="17.5" style="244" customWidth="1"/>
    <col min="6406" max="6406" width="15.09765625" style="244" customWidth="1"/>
    <col min="6407" max="6407" width="15.19921875" style="244" customWidth="1"/>
    <col min="6408" max="6408" width="3.69921875" style="244" customWidth="1"/>
    <col min="6409" max="6409" width="2.5" style="244" customWidth="1"/>
    <col min="6410" max="6656" width="8.796875" style="244"/>
    <col min="6657" max="6657" width="1.09765625" style="244" customWidth="1"/>
    <col min="6658" max="6659" width="15.59765625" style="244" customWidth="1"/>
    <col min="6660" max="6660" width="15.19921875" style="244" customWidth="1"/>
    <col min="6661" max="6661" width="17.5" style="244" customWidth="1"/>
    <col min="6662" max="6662" width="15.09765625" style="244" customWidth="1"/>
    <col min="6663" max="6663" width="15.19921875" style="244" customWidth="1"/>
    <col min="6664" max="6664" width="3.69921875" style="244" customWidth="1"/>
    <col min="6665" max="6665" width="2.5" style="244" customWidth="1"/>
    <col min="6666" max="6912" width="8.796875" style="244"/>
    <col min="6913" max="6913" width="1.09765625" style="244" customWidth="1"/>
    <col min="6914" max="6915" width="15.59765625" style="244" customWidth="1"/>
    <col min="6916" max="6916" width="15.19921875" style="244" customWidth="1"/>
    <col min="6917" max="6917" width="17.5" style="244" customWidth="1"/>
    <col min="6918" max="6918" width="15.09765625" style="244" customWidth="1"/>
    <col min="6919" max="6919" width="15.19921875" style="244" customWidth="1"/>
    <col min="6920" max="6920" width="3.69921875" style="244" customWidth="1"/>
    <col min="6921" max="6921" width="2.5" style="244" customWidth="1"/>
    <col min="6922" max="7168" width="8.796875" style="244"/>
    <col min="7169" max="7169" width="1.09765625" style="244" customWidth="1"/>
    <col min="7170" max="7171" width="15.59765625" style="244" customWidth="1"/>
    <col min="7172" max="7172" width="15.19921875" style="244" customWidth="1"/>
    <col min="7173" max="7173" width="17.5" style="244" customWidth="1"/>
    <col min="7174" max="7174" width="15.09765625" style="244" customWidth="1"/>
    <col min="7175" max="7175" width="15.19921875" style="244" customWidth="1"/>
    <col min="7176" max="7176" width="3.69921875" style="244" customWidth="1"/>
    <col min="7177" max="7177" width="2.5" style="244" customWidth="1"/>
    <col min="7178" max="7424" width="8.796875" style="244"/>
    <col min="7425" max="7425" width="1.09765625" style="244" customWidth="1"/>
    <col min="7426" max="7427" width="15.59765625" style="244" customWidth="1"/>
    <col min="7428" max="7428" width="15.19921875" style="244" customWidth="1"/>
    <col min="7429" max="7429" width="17.5" style="244" customWidth="1"/>
    <col min="7430" max="7430" width="15.09765625" style="244" customWidth="1"/>
    <col min="7431" max="7431" width="15.19921875" style="244" customWidth="1"/>
    <col min="7432" max="7432" width="3.69921875" style="244" customWidth="1"/>
    <col min="7433" max="7433" width="2.5" style="244" customWidth="1"/>
    <col min="7434" max="7680" width="8.796875" style="244"/>
    <col min="7681" max="7681" width="1.09765625" style="244" customWidth="1"/>
    <col min="7682" max="7683" width="15.59765625" style="244" customWidth="1"/>
    <col min="7684" max="7684" width="15.19921875" style="244" customWidth="1"/>
    <col min="7685" max="7685" width="17.5" style="244" customWidth="1"/>
    <col min="7686" max="7686" width="15.09765625" style="244" customWidth="1"/>
    <col min="7687" max="7687" width="15.19921875" style="244" customWidth="1"/>
    <col min="7688" max="7688" width="3.69921875" style="244" customWidth="1"/>
    <col min="7689" max="7689" width="2.5" style="244" customWidth="1"/>
    <col min="7690" max="7936" width="8.796875" style="244"/>
    <col min="7937" max="7937" width="1.09765625" style="244" customWidth="1"/>
    <col min="7938" max="7939" width="15.59765625" style="244" customWidth="1"/>
    <col min="7940" max="7940" width="15.19921875" style="244" customWidth="1"/>
    <col min="7941" max="7941" width="17.5" style="244" customWidth="1"/>
    <col min="7942" max="7942" width="15.09765625" style="244" customWidth="1"/>
    <col min="7943" max="7943" width="15.19921875" style="244" customWidth="1"/>
    <col min="7944" max="7944" width="3.69921875" style="244" customWidth="1"/>
    <col min="7945" max="7945" width="2.5" style="244" customWidth="1"/>
    <col min="7946" max="8192" width="8.796875" style="244"/>
    <col min="8193" max="8193" width="1.09765625" style="244" customWidth="1"/>
    <col min="8194" max="8195" width="15.59765625" style="244" customWidth="1"/>
    <col min="8196" max="8196" width="15.19921875" style="244" customWidth="1"/>
    <col min="8197" max="8197" width="17.5" style="244" customWidth="1"/>
    <col min="8198" max="8198" width="15.09765625" style="244" customWidth="1"/>
    <col min="8199" max="8199" width="15.19921875" style="244" customWidth="1"/>
    <col min="8200" max="8200" width="3.69921875" style="244" customWidth="1"/>
    <col min="8201" max="8201" width="2.5" style="244" customWidth="1"/>
    <col min="8202" max="8448" width="8.796875" style="244"/>
    <col min="8449" max="8449" width="1.09765625" style="244" customWidth="1"/>
    <col min="8450" max="8451" width="15.59765625" style="244" customWidth="1"/>
    <col min="8452" max="8452" width="15.19921875" style="244" customWidth="1"/>
    <col min="8453" max="8453" width="17.5" style="244" customWidth="1"/>
    <col min="8454" max="8454" width="15.09765625" style="244" customWidth="1"/>
    <col min="8455" max="8455" width="15.19921875" style="244" customWidth="1"/>
    <col min="8456" max="8456" width="3.69921875" style="244" customWidth="1"/>
    <col min="8457" max="8457" width="2.5" style="244" customWidth="1"/>
    <col min="8458" max="8704" width="8.796875" style="244"/>
    <col min="8705" max="8705" width="1.09765625" style="244" customWidth="1"/>
    <col min="8706" max="8707" width="15.59765625" style="244" customWidth="1"/>
    <col min="8708" max="8708" width="15.19921875" style="244" customWidth="1"/>
    <col min="8709" max="8709" width="17.5" style="244" customWidth="1"/>
    <col min="8710" max="8710" width="15.09765625" style="244" customWidth="1"/>
    <col min="8711" max="8711" width="15.19921875" style="244" customWidth="1"/>
    <col min="8712" max="8712" width="3.69921875" style="244" customWidth="1"/>
    <col min="8713" max="8713" width="2.5" style="244" customWidth="1"/>
    <col min="8714" max="8960" width="8.796875" style="244"/>
    <col min="8961" max="8961" width="1.09765625" style="244" customWidth="1"/>
    <col min="8962" max="8963" width="15.59765625" style="244" customWidth="1"/>
    <col min="8964" max="8964" width="15.19921875" style="244" customWidth="1"/>
    <col min="8965" max="8965" width="17.5" style="244" customWidth="1"/>
    <col min="8966" max="8966" width="15.09765625" style="244" customWidth="1"/>
    <col min="8967" max="8967" width="15.19921875" style="244" customWidth="1"/>
    <col min="8968" max="8968" width="3.69921875" style="244" customWidth="1"/>
    <col min="8969" max="8969" width="2.5" style="244" customWidth="1"/>
    <col min="8970" max="9216" width="8.796875" style="244"/>
    <col min="9217" max="9217" width="1.09765625" style="244" customWidth="1"/>
    <col min="9218" max="9219" width="15.59765625" style="244" customWidth="1"/>
    <col min="9220" max="9220" width="15.19921875" style="244" customWidth="1"/>
    <col min="9221" max="9221" width="17.5" style="244" customWidth="1"/>
    <col min="9222" max="9222" width="15.09765625" style="244" customWidth="1"/>
    <col min="9223" max="9223" width="15.19921875" style="244" customWidth="1"/>
    <col min="9224" max="9224" width="3.69921875" style="244" customWidth="1"/>
    <col min="9225" max="9225" width="2.5" style="244" customWidth="1"/>
    <col min="9226" max="9472" width="8.796875" style="244"/>
    <col min="9473" max="9473" width="1.09765625" style="244" customWidth="1"/>
    <col min="9474" max="9475" width="15.59765625" style="244" customWidth="1"/>
    <col min="9476" max="9476" width="15.19921875" style="244" customWidth="1"/>
    <col min="9477" max="9477" width="17.5" style="244" customWidth="1"/>
    <col min="9478" max="9478" width="15.09765625" style="244" customWidth="1"/>
    <col min="9479" max="9479" width="15.19921875" style="244" customWidth="1"/>
    <col min="9480" max="9480" width="3.69921875" style="244" customWidth="1"/>
    <col min="9481" max="9481" width="2.5" style="244" customWidth="1"/>
    <col min="9482" max="9728" width="8.796875" style="244"/>
    <col min="9729" max="9729" width="1.09765625" style="244" customWidth="1"/>
    <col min="9730" max="9731" width="15.59765625" style="244" customWidth="1"/>
    <col min="9732" max="9732" width="15.19921875" style="244" customWidth="1"/>
    <col min="9733" max="9733" width="17.5" style="244" customWidth="1"/>
    <col min="9734" max="9734" width="15.09765625" style="244" customWidth="1"/>
    <col min="9735" max="9735" width="15.19921875" style="244" customWidth="1"/>
    <col min="9736" max="9736" width="3.69921875" style="244" customWidth="1"/>
    <col min="9737" max="9737" width="2.5" style="244" customWidth="1"/>
    <col min="9738" max="9984" width="8.796875" style="244"/>
    <col min="9985" max="9985" width="1.09765625" style="244" customWidth="1"/>
    <col min="9986" max="9987" width="15.59765625" style="244" customWidth="1"/>
    <col min="9988" max="9988" width="15.19921875" style="244" customWidth="1"/>
    <col min="9989" max="9989" width="17.5" style="244" customWidth="1"/>
    <col min="9990" max="9990" width="15.09765625" style="244" customWidth="1"/>
    <col min="9991" max="9991" width="15.19921875" style="244" customWidth="1"/>
    <col min="9992" max="9992" width="3.69921875" style="244" customWidth="1"/>
    <col min="9993" max="9993" width="2.5" style="244" customWidth="1"/>
    <col min="9994" max="10240" width="8.796875" style="244"/>
    <col min="10241" max="10241" width="1.09765625" style="244" customWidth="1"/>
    <col min="10242" max="10243" width="15.59765625" style="244" customWidth="1"/>
    <col min="10244" max="10244" width="15.19921875" style="244" customWidth="1"/>
    <col min="10245" max="10245" width="17.5" style="244" customWidth="1"/>
    <col min="10246" max="10246" width="15.09765625" style="244" customWidth="1"/>
    <col min="10247" max="10247" width="15.19921875" style="244" customWidth="1"/>
    <col min="10248" max="10248" width="3.69921875" style="244" customWidth="1"/>
    <col min="10249" max="10249" width="2.5" style="244" customWidth="1"/>
    <col min="10250" max="10496" width="8.796875" style="244"/>
    <col min="10497" max="10497" width="1.09765625" style="244" customWidth="1"/>
    <col min="10498" max="10499" width="15.59765625" style="244" customWidth="1"/>
    <col min="10500" max="10500" width="15.19921875" style="244" customWidth="1"/>
    <col min="10501" max="10501" width="17.5" style="244" customWidth="1"/>
    <col min="10502" max="10502" width="15.09765625" style="244" customWidth="1"/>
    <col min="10503" max="10503" width="15.19921875" style="244" customWidth="1"/>
    <col min="10504" max="10504" width="3.69921875" style="244" customWidth="1"/>
    <col min="10505" max="10505" width="2.5" style="244" customWidth="1"/>
    <col min="10506" max="10752" width="8.796875" style="244"/>
    <col min="10753" max="10753" width="1.09765625" style="244" customWidth="1"/>
    <col min="10754" max="10755" width="15.59765625" style="244" customWidth="1"/>
    <col min="10756" max="10756" width="15.19921875" style="244" customWidth="1"/>
    <col min="10757" max="10757" width="17.5" style="244" customWidth="1"/>
    <col min="10758" max="10758" width="15.09765625" style="244" customWidth="1"/>
    <col min="10759" max="10759" width="15.19921875" style="244" customWidth="1"/>
    <col min="10760" max="10760" width="3.69921875" style="244" customWidth="1"/>
    <col min="10761" max="10761" width="2.5" style="244" customWidth="1"/>
    <col min="10762" max="11008" width="8.796875" style="244"/>
    <col min="11009" max="11009" width="1.09765625" style="244" customWidth="1"/>
    <col min="11010" max="11011" width="15.59765625" style="244" customWidth="1"/>
    <col min="11012" max="11012" width="15.19921875" style="244" customWidth="1"/>
    <col min="11013" max="11013" width="17.5" style="244" customWidth="1"/>
    <col min="11014" max="11014" width="15.09765625" style="244" customWidth="1"/>
    <col min="11015" max="11015" width="15.19921875" style="244" customWidth="1"/>
    <col min="11016" max="11016" width="3.69921875" style="244" customWidth="1"/>
    <col min="11017" max="11017" width="2.5" style="244" customWidth="1"/>
    <col min="11018" max="11264" width="8.796875" style="244"/>
    <col min="11265" max="11265" width="1.09765625" style="244" customWidth="1"/>
    <col min="11266" max="11267" width="15.59765625" style="244" customWidth="1"/>
    <col min="11268" max="11268" width="15.19921875" style="244" customWidth="1"/>
    <col min="11269" max="11269" width="17.5" style="244" customWidth="1"/>
    <col min="11270" max="11270" width="15.09765625" style="244" customWidth="1"/>
    <col min="11271" max="11271" width="15.19921875" style="244" customWidth="1"/>
    <col min="11272" max="11272" width="3.69921875" style="244" customWidth="1"/>
    <col min="11273" max="11273" width="2.5" style="244" customWidth="1"/>
    <col min="11274" max="11520" width="8.796875" style="244"/>
    <col min="11521" max="11521" width="1.09765625" style="244" customWidth="1"/>
    <col min="11522" max="11523" width="15.59765625" style="244" customWidth="1"/>
    <col min="11524" max="11524" width="15.19921875" style="244" customWidth="1"/>
    <col min="11525" max="11525" width="17.5" style="244" customWidth="1"/>
    <col min="11526" max="11526" width="15.09765625" style="244" customWidth="1"/>
    <col min="11527" max="11527" width="15.19921875" style="244" customWidth="1"/>
    <col min="11528" max="11528" width="3.69921875" style="244" customWidth="1"/>
    <col min="11529" max="11529" width="2.5" style="244" customWidth="1"/>
    <col min="11530" max="11776" width="8.796875" style="244"/>
    <col min="11777" max="11777" width="1.09765625" style="244" customWidth="1"/>
    <col min="11778" max="11779" width="15.59765625" style="244" customWidth="1"/>
    <col min="11780" max="11780" width="15.19921875" style="244" customWidth="1"/>
    <col min="11781" max="11781" width="17.5" style="244" customWidth="1"/>
    <col min="11782" max="11782" width="15.09765625" style="244" customWidth="1"/>
    <col min="11783" max="11783" width="15.19921875" style="244" customWidth="1"/>
    <col min="11784" max="11784" width="3.69921875" style="244" customWidth="1"/>
    <col min="11785" max="11785" width="2.5" style="244" customWidth="1"/>
    <col min="11786" max="12032" width="8.796875" style="244"/>
    <col min="12033" max="12033" width="1.09765625" style="244" customWidth="1"/>
    <col min="12034" max="12035" width="15.59765625" style="244" customWidth="1"/>
    <col min="12036" max="12036" width="15.19921875" style="244" customWidth="1"/>
    <col min="12037" max="12037" width="17.5" style="244" customWidth="1"/>
    <col min="12038" max="12038" width="15.09765625" style="244" customWidth="1"/>
    <col min="12039" max="12039" width="15.19921875" style="244" customWidth="1"/>
    <col min="12040" max="12040" width="3.69921875" style="244" customWidth="1"/>
    <col min="12041" max="12041" width="2.5" style="244" customWidth="1"/>
    <col min="12042" max="12288" width="8.796875" style="244"/>
    <col min="12289" max="12289" width="1.09765625" style="244" customWidth="1"/>
    <col min="12290" max="12291" width="15.59765625" style="244" customWidth="1"/>
    <col min="12292" max="12292" width="15.19921875" style="244" customWidth="1"/>
    <col min="12293" max="12293" width="17.5" style="244" customWidth="1"/>
    <col min="12294" max="12294" width="15.09765625" style="244" customWidth="1"/>
    <col min="12295" max="12295" width="15.19921875" style="244" customWidth="1"/>
    <col min="12296" max="12296" width="3.69921875" style="244" customWidth="1"/>
    <col min="12297" max="12297" width="2.5" style="244" customWidth="1"/>
    <col min="12298" max="12544" width="8.796875" style="244"/>
    <col min="12545" max="12545" width="1.09765625" style="244" customWidth="1"/>
    <col min="12546" max="12547" width="15.59765625" style="244" customWidth="1"/>
    <col min="12548" max="12548" width="15.19921875" style="244" customWidth="1"/>
    <col min="12549" max="12549" width="17.5" style="244" customWidth="1"/>
    <col min="12550" max="12550" width="15.09765625" style="244" customWidth="1"/>
    <col min="12551" max="12551" width="15.19921875" style="244" customWidth="1"/>
    <col min="12552" max="12552" width="3.69921875" style="244" customWidth="1"/>
    <col min="12553" max="12553" width="2.5" style="244" customWidth="1"/>
    <col min="12554" max="12800" width="8.796875" style="244"/>
    <col min="12801" max="12801" width="1.09765625" style="244" customWidth="1"/>
    <col min="12802" max="12803" width="15.59765625" style="244" customWidth="1"/>
    <col min="12804" max="12804" width="15.19921875" style="244" customWidth="1"/>
    <col min="12805" max="12805" width="17.5" style="244" customWidth="1"/>
    <col min="12806" max="12806" width="15.09765625" style="244" customWidth="1"/>
    <col min="12807" max="12807" width="15.19921875" style="244" customWidth="1"/>
    <col min="12808" max="12808" width="3.69921875" style="244" customWidth="1"/>
    <col min="12809" max="12809" width="2.5" style="244" customWidth="1"/>
    <col min="12810" max="13056" width="8.796875" style="244"/>
    <col min="13057" max="13057" width="1.09765625" style="244" customWidth="1"/>
    <col min="13058" max="13059" width="15.59765625" style="244" customWidth="1"/>
    <col min="13060" max="13060" width="15.19921875" style="244" customWidth="1"/>
    <col min="13061" max="13061" width="17.5" style="244" customWidth="1"/>
    <col min="13062" max="13062" width="15.09765625" style="244" customWidth="1"/>
    <col min="13063" max="13063" width="15.19921875" style="244" customWidth="1"/>
    <col min="13064" max="13064" width="3.69921875" style="244" customWidth="1"/>
    <col min="13065" max="13065" width="2.5" style="244" customWidth="1"/>
    <col min="13066" max="13312" width="8.796875" style="244"/>
    <col min="13313" max="13313" width="1.09765625" style="244" customWidth="1"/>
    <col min="13314" max="13315" width="15.59765625" style="244" customWidth="1"/>
    <col min="13316" max="13316" width="15.19921875" style="244" customWidth="1"/>
    <col min="13317" max="13317" width="17.5" style="244" customWidth="1"/>
    <col min="13318" max="13318" width="15.09765625" style="244" customWidth="1"/>
    <col min="13319" max="13319" width="15.19921875" style="244" customWidth="1"/>
    <col min="13320" max="13320" width="3.69921875" style="244" customWidth="1"/>
    <col min="13321" max="13321" width="2.5" style="244" customWidth="1"/>
    <col min="13322" max="13568" width="8.796875" style="244"/>
    <col min="13569" max="13569" width="1.09765625" style="244" customWidth="1"/>
    <col min="13570" max="13571" width="15.59765625" style="244" customWidth="1"/>
    <col min="13572" max="13572" width="15.19921875" style="244" customWidth="1"/>
    <col min="13573" max="13573" width="17.5" style="244" customWidth="1"/>
    <col min="13574" max="13574" width="15.09765625" style="244" customWidth="1"/>
    <col min="13575" max="13575" width="15.19921875" style="244" customWidth="1"/>
    <col min="13576" max="13576" width="3.69921875" style="244" customWidth="1"/>
    <col min="13577" max="13577" width="2.5" style="244" customWidth="1"/>
    <col min="13578" max="13824" width="8.796875" style="244"/>
    <col min="13825" max="13825" width="1.09765625" style="244" customWidth="1"/>
    <col min="13826" max="13827" width="15.59765625" style="244" customWidth="1"/>
    <col min="13828" max="13828" width="15.19921875" style="244" customWidth="1"/>
    <col min="13829" max="13829" width="17.5" style="244" customWidth="1"/>
    <col min="13830" max="13830" width="15.09765625" style="244" customWidth="1"/>
    <col min="13831" max="13831" width="15.19921875" style="244" customWidth="1"/>
    <col min="13832" max="13832" width="3.69921875" style="244" customWidth="1"/>
    <col min="13833" max="13833" width="2.5" style="244" customWidth="1"/>
    <col min="13834" max="14080" width="8.796875" style="244"/>
    <col min="14081" max="14081" width="1.09765625" style="244" customWidth="1"/>
    <col min="14082" max="14083" width="15.59765625" style="244" customWidth="1"/>
    <col min="14084" max="14084" width="15.19921875" style="244" customWidth="1"/>
    <col min="14085" max="14085" width="17.5" style="244" customWidth="1"/>
    <col min="14086" max="14086" width="15.09765625" style="244" customWidth="1"/>
    <col min="14087" max="14087" width="15.19921875" style="244" customWidth="1"/>
    <col min="14088" max="14088" width="3.69921875" style="244" customWidth="1"/>
    <col min="14089" max="14089" width="2.5" style="244" customWidth="1"/>
    <col min="14090" max="14336" width="8.796875" style="244"/>
    <col min="14337" max="14337" width="1.09765625" style="244" customWidth="1"/>
    <col min="14338" max="14339" width="15.59765625" style="244" customWidth="1"/>
    <col min="14340" max="14340" width="15.19921875" style="244" customWidth="1"/>
    <col min="14341" max="14341" width="17.5" style="244" customWidth="1"/>
    <col min="14342" max="14342" width="15.09765625" style="244" customWidth="1"/>
    <col min="14343" max="14343" width="15.19921875" style="244" customWidth="1"/>
    <col min="14344" max="14344" width="3.69921875" style="244" customWidth="1"/>
    <col min="14345" max="14345" width="2.5" style="244" customWidth="1"/>
    <col min="14346" max="14592" width="8.796875" style="244"/>
    <col min="14593" max="14593" width="1.09765625" style="244" customWidth="1"/>
    <col min="14594" max="14595" width="15.59765625" style="244" customWidth="1"/>
    <col min="14596" max="14596" width="15.19921875" style="244" customWidth="1"/>
    <col min="14597" max="14597" width="17.5" style="244" customWidth="1"/>
    <col min="14598" max="14598" width="15.09765625" style="244" customWidth="1"/>
    <col min="14599" max="14599" width="15.19921875" style="244" customWidth="1"/>
    <col min="14600" max="14600" width="3.69921875" style="244" customWidth="1"/>
    <col min="14601" max="14601" width="2.5" style="244" customWidth="1"/>
    <col min="14602" max="14848" width="8.796875" style="244"/>
    <col min="14849" max="14849" width="1.09765625" style="244" customWidth="1"/>
    <col min="14850" max="14851" width="15.59765625" style="244" customWidth="1"/>
    <col min="14852" max="14852" width="15.19921875" style="244" customWidth="1"/>
    <col min="14853" max="14853" width="17.5" style="244" customWidth="1"/>
    <col min="14854" max="14854" width="15.09765625" style="244" customWidth="1"/>
    <col min="14855" max="14855" width="15.19921875" style="244" customWidth="1"/>
    <col min="14856" max="14856" width="3.69921875" style="244" customWidth="1"/>
    <col min="14857" max="14857" width="2.5" style="244" customWidth="1"/>
    <col min="14858" max="15104" width="8.796875" style="244"/>
    <col min="15105" max="15105" width="1.09765625" style="244" customWidth="1"/>
    <col min="15106" max="15107" width="15.59765625" style="244" customWidth="1"/>
    <col min="15108" max="15108" width="15.19921875" style="244" customWidth="1"/>
    <col min="15109" max="15109" width="17.5" style="244" customWidth="1"/>
    <col min="15110" max="15110" width="15.09765625" style="244" customWidth="1"/>
    <col min="15111" max="15111" width="15.19921875" style="244" customWidth="1"/>
    <col min="15112" max="15112" width="3.69921875" style="244" customWidth="1"/>
    <col min="15113" max="15113" width="2.5" style="244" customWidth="1"/>
    <col min="15114" max="15360" width="8.796875" style="244"/>
    <col min="15361" max="15361" width="1.09765625" style="244" customWidth="1"/>
    <col min="15362" max="15363" width="15.59765625" style="244" customWidth="1"/>
    <col min="15364" max="15364" width="15.19921875" style="244" customWidth="1"/>
    <col min="15365" max="15365" width="17.5" style="244" customWidth="1"/>
    <col min="15366" max="15366" width="15.09765625" style="244" customWidth="1"/>
    <col min="15367" max="15367" width="15.19921875" style="244" customWidth="1"/>
    <col min="15368" max="15368" width="3.69921875" style="244" customWidth="1"/>
    <col min="15369" max="15369" width="2.5" style="244" customWidth="1"/>
    <col min="15370" max="15616" width="8.796875" style="244"/>
    <col min="15617" max="15617" width="1.09765625" style="244" customWidth="1"/>
    <col min="15618" max="15619" width="15.59765625" style="244" customWidth="1"/>
    <col min="15620" max="15620" width="15.19921875" style="244" customWidth="1"/>
    <col min="15621" max="15621" width="17.5" style="244" customWidth="1"/>
    <col min="15622" max="15622" width="15.09765625" style="244" customWidth="1"/>
    <col min="15623" max="15623" width="15.19921875" style="244" customWidth="1"/>
    <col min="15624" max="15624" width="3.69921875" style="244" customWidth="1"/>
    <col min="15625" max="15625" width="2.5" style="244" customWidth="1"/>
    <col min="15626" max="15872" width="8.796875" style="244"/>
    <col min="15873" max="15873" width="1.09765625" style="244" customWidth="1"/>
    <col min="15874" max="15875" width="15.59765625" style="244" customWidth="1"/>
    <col min="15876" max="15876" width="15.19921875" style="244" customWidth="1"/>
    <col min="15877" max="15877" width="17.5" style="244" customWidth="1"/>
    <col min="15878" max="15878" width="15.09765625" style="244" customWidth="1"/>
    <col min="15879" max="15879" width="15.19921875" style="244" customWidth="1"/>
    <col min="15880" max="15880" width="3.69921875" style="244" customWidth="1"/>
    <col min="15881" max="15881" width="2.5" style="244" customWidth="1"/>
    <col min="15882" max="16128" width="8.796875" style="244"/>
    <col min="16129" max="16129" width="1.09765625" style="244" customWidth="1"/>
    <col min="16130" max="16131" width="15.59765625" style="244" customWidth="1"/>
    <col min="16132" max="16132" width="15.19921875" style="244" customWidth="1"/>
    <col min="16133" max="16133" width="17.5" style="244" customWidth="1"/>
    <col min="16134" max="16134" width="15.09765625" style="244" customWidth="1"/>
    <col min="16135" max="16135" width="15.19921875" style="244" customWidth="1"/>
    <col min="16136" max="16136" width="3.69921875" style="244" customWidth="1"/>
    <col min="16137" max="16137" width="2.5" style="244" customWidth="1"/>
    <col min="16138" max="16384" width="8.796875" style="244"/>
  </cols>
  <sheetData>
    <row r="1" spans="2:10" ht="23.25" customHeight="1">
      <c r="G1" s="2316" t="s">
        <v>947</v>
      </c>
    </row>
    <row r="2" spans="2:10" ht="22.5" customHeight="1">
      <c r="F2" s="2029" t="s">
        <v>0</v>
      </c>
      <c r="G2" s="2029"/>
    </row>
    <row r="3" spans="2:10" ht="15.75" customHeight="1">
      <c r="F3" s="676"/>
      <c r="G3" s="676"/>
    </row>
    <row r="4" spans="2:10" ht="27.75" customHeight="1">
      <c r="B4" s="1276" t="s">
        <v>803</v>
      </c>
      <c r="C4" s="1276"/>
      <c r="D4" s="1276"/>
      <c r="E4" s="1276"/>
      <c r="F4" s="1276"/>
      <c r="G4" s="1276"/>
    </row>
    <row r="5" spans="2:10" ht="21.75" customHeight="1">
      <c r="B5" s="246"/>
      <c r="C5" s="246"/>
      <c r="D5" s="246"/>
      <c r="E5" s="246"/>
      <c r="F5" s="246"/>
      <c r="G5" s="246"/>
    </row>
    <row r="6" spans="2:10" ht="21.75" customHeight="1">
      <c r="B6" s="1275" t="s">
        <v>804</v>
      </c>
      <c r="C6" s="1275"/>
      <c r="D6" s="1278" t="s">
        <v>948</v>
      </c>
      <c r="E6" s="1279"/>
      <c r="F6" s="1279"/>
      <c r="G6" s="1280"/>
    </row>
    <row r="7" spans="2:10" ht="21.75" customHeight="1">
      <c r="B7" s="1275" t="s">
        <v>805</v>
      </c>
      <c r="C7" s="1275"/>
      <c r="D7" s="1278" t="s">
        <v>806</v>
      </c>
      <c r="E7" s="1279"/>
      <c r="F7" s="1279"/>
      <c r="G7" s="1280"/>
      <c r="J7" s="244" t="s">
        <v>949</v>
      </c>
    </row>
    <row r="8" spans="2:10" ht="18" customHeight="1" thickBot="1">
      <c r="B8" s="764"/>
      <c r="C8" s="764"/>
      <c r="D8" s="764"/>
      <c r="E8" s="764"/>
      <c r="F8" s="764"/>
      <c r="G8" s="764"/>
    </row>
    <row r="9" spans="2:10" ht="22.5" customHeight="1">
      <c r="B9" s="2226" t="s">
        <v>807</v>
      </c>
      <c r="C9" s="2229" t="s">
        <v>808</v>
      </c>
      <c r="D9" s="2220"/>
      <c r="E9" s="2220"/>
      <c r="F9" s="2220"/>
      <c r="G9" s="2221"/>
      <c r="J9" s="244" t="s">
        <v>950</v>
      </c>
    </row>
    <row r="10" spans="2:10" ht="35.25" customHeight="1">
      <c r="B10" s="2227"/>
      <c r="C10" s="2305"/>
      <c r="D10" s="2306">
        <v>17000</v>
      </c>
      <c r="E10" s="2306"/>
      <c r="F10" s="2307" t="s">
        <v>809</v>
      </c>
      <c r="G10" s="2308"/>
    </row>
    <row r="11" spans="2:10" ht="22.5" customHeight="1">
      <c r="B11" s="2227"/>
      <c r="C11" s="2309" t="s">
        <v>810</v>
      </c>
      <c r="D11" s="2310"/>
      <c r="E11" s="2310"/>
      <c r="F11" s="2310"/>
      <c r="G11" s="2311"/>
      <c r="J11" s="244" t="s">
        <v>951</v>
      </c>
    </row>
    <row r="12" spans="2:10" ht="35.25" customHeight="1">
      <c r="B12" s="2227"/>
      <c r="C12" s="2305"/>
      <c r="D12" s="2306">
        <v>17731</v>
      </c>
      <c r="E12" s="2306"/>
      <c r="F12" s="2307" t="s">
        <v>809</v>
      </c>
      <c r="G12" s="2308"/>
    </row>
    <row r="13" spans="2:10" ht="22.5" customHeight="1">
      <c r="B13" s="2227"/>
      <c r="C13" s="2309" t="s">
        <v>811</v>
      </c>
      <c r="D13" s="2310"/>
      <c r="E13" s="2310"/>
      <c r="F13" s="2310"/>
      <c r="G13" s="2311"/>
      <c r="J13" s="244" t="s">
        <v>952</v>
      </c>
    </row>
    <row r="14" spans="2:10" ht="35.25" customHeight="1">
      <c r="B14" s="2227"/>
      <c r="C14" s="2305"/>
      <c r="D14" s="2306">
        <v>17740</v>
      </c>
      <c r="E14" s="2306"/>
      <c r="F14" s="2307" t="s">
        <v>809</v>
      </c>
      <c r="G14" s="2308"/>
    </row>
    <row r="15" spans="2:10" ht="22.5" customHeight="1">
      <c r="B15" s="2227"/>
      <c r="C15" s="2317" t="s">
        <v>945</v>
      </c>
      <c r="D15" s="2318"/>
      <c r="E15" s="2318"/>
      <c r="F15" s="2318"/>
      <c r="G15" s="2319"/>
      <c r="J15" s="244" t="s">
        <v>953</v>
      </c>
    </row>
    <row r="16" spans="2:10" ht="35.25" customHeight="1">
      <c r="B16" s="2227"/>
      <c r="C16" s="2320"/>
      <c r="D16" s="2321">
        <v>16507</v>
      </c>
      <c r="E16" s="2321"/>
      <c r="F16" s="2322" t="s">
        <v>809</v>
      </c>
      <c r="G16" s="2323"/>
    </row>
    <row r="17" spans="2:10" ht="22.5" customHeight="1">
      <c r="B17" s="2227"/>
      <c r="C17" s="2317" t="s">
        <v>954</v>
      </c>
      <c r="D17" s="2318"/>
      <c r="E17" s="2318"/>
      <c r="F17" s="2318"/>
      <c r="G17" s="2319"/>
      <c r="J17" s="244" t="s">
        <v>955</v>
      </c>
    </row>
    <row r="18" spans="2:10" ht="35.25" customHeight="1">
      <c r="B18" s="2227"/>
      <c r="C18" s="2305"/>
      <c r="D18" s="2306">
        <v>15776</v>
      </c>
      <c r="E18" s="2306"/>
      <c r="F18" s="2307" t="s">
        <v>809</v>
      </c>
      <c r="G18" s="2308"/>
    </row>
    <row r="19" spans="2:10" ht="22.5" customHeight="1">
      <c r="B19" s="2227"/>
      <c r="C19" s="2309" t="s">
        <v>812</v>
      </c>
      <c r="D19" s="2310"/>
      <c r="E19" s="2310"/>
      <c r="F19" s="2310"/>
      <c r="G19" s="2311"/>
      <c r="J19" s="244" t="s">
        <v>956</v>
      </c>
    </row>
    <row r="20" spans="2:10" ht="35.25" customHeight="1" thickBot="1">
      <c r="B20" s="2228"/>
      <c r="C20" s="2312"/>
      <c r="D20" s="2313">
        <v>17731</v>
      </c>
      <c r="E20" s="2313"/>
      <c r="F20" s="2314" t="s">
        <v>809</v>
      </c>
      <c r="G20" s="2315"/>
    </row>
    <row r="21" spans="2:10" ht="22.5" customHeight="1">
      <c r="B21" s="2217" t="s">
        <v>813</v>
      </c>
      <c r="C21" s="2220" t="s">
        <v>814</v>
      </c>
      <c r="D21" s="2220"/>
      <c r="E21" s="2220"/>
      <c r="F21" s="2220"/>
      <c r="G21" s="2221"/>
    </row>
    <row r="22" spans="2:10" ht="35.25" customHeight="1">
      <c r="B22" s="2218"/>
      <c r="C22" s="765"/>
      <c r="D22" s="2222" t="s">
        <v>815</v>
      </c>
      <c r="E22" s="2222"/>
      <c r="F22" s="2222"/>
      <c r="G22" s="2223"/>
    </row>
    <row r="23" spans="2:10" ht="22.5" customHeight="1">
      <c r="B23" s="2218"/>
      <c r="C23" s="2214" t="s">
        <v>816</v>
      </c>
      <c r="D23" s="2214"/>
      <c r="E23" s="2214"/>
      <c r="F23" s="2214"/>
      <c r="G23" s="2215"/>
    </row>
    <row r="24" spans="2:10" ht="35.25" customHeight="1" thickBot="1">
      <c r="B24" s="2219"/>
      <c r="C24" s="766"/>
      <c r="D24" s="2224" t="s">
        <v>815</v>
      </c>
      <c r="E24" s="2224"/>
      <c r="F24" s="2224"/>
      <c r="G24" s="2225"/>
    </row>
    <row r="25" spans="2:10">
      <c r="B25" s="276"/>
    </row>
    <row r="26" spans="2:10">
      <c r="B26" s="2216"/>
      <c r="C26" s="2216"/>
      <c r="D26" s="2216"/>
      <c r="E26" s="2216"/>
      <c r="F26" s="2216"/>
      <c r="G26" s="2216"/>
    </row>
    <row r="27" spans="2:10">
      <c r="B27" s="2216"/>
      <c r="C27" s="2216"/>
      <c r="D27" s="2216"/>
      <c r="E27" s="2216"/>
      <c r="F27" s="2216"/>
      <c r="G27" s="2216"/>
    </row>
  </sheetData>
  <mergeCells count="25">
    <mergeCell ref="B26:G27"/>
    <mergeCell ref="D18:E18"/>
    <mergeCell ref="C19:G19"/>
    <mergeCell ref="D20:E20"/>
    <mergeCell ref="B21:B24"/>
    <mergeCell ref="C21:G21"/>
    <mergeCell ref="D22:G22"/>
    <mergeCell ref="C23:G23"/>
    <mergeCell ref="D24:G24"/>
    <mergeCell ref="B9:B20"/>
    <mergeCell ref="C9:G9"/>
    <mergeCell ref="D10:E10"/>
    <mergeCell ref="C11:G11"/>
    <mergeCell ref="D12:E12"/>
    <mergeCell ref="C13:G13"/>
    <mergeCell ref="D14:E14"/>
    <mergeCell ref="C15:G15"/>
    <mergeCell ref="D16:E16"/>
    <mergeCell ref="C17:G17"/>
    <mergeCell ref="F2:G2"/>
    <mergeCell ref="B4:G4"/>
    <mergeCell ref="B6:C6"/>
    <mergeCell ref="D6:G6"/>
    <mergeCell ref="B7:C7"/>
    <mergeCell ref="D7:G7"/>
  </mergeCells>
  <phoneticPr fontId="3"/>
  <pageMargins left="0.70866141732283472" right="0.70866141732283472" top="0.74803149606299213" bottom="0.74803149606299213" header="0.31496062992125984" footer="0.31496062992125984"/>
  <pageSetup paperSize="9" scale="83" orientation="portrait" r:id="rId1"/>
  <headerFooter>
    <oddHeader>&amp;R（付表59）</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C789-1BD6-4960-B18E-11C2BCFBC5BF}">
  <sheetPr>
    <tabColor theme="4"/>
    <pageSetUpPr fitToPage="1"/>
  </sheetPr>
  <dimension ref="A1:Z66"/>
  <sheetViews>
    <sheetView view="pageBreakPreview" zoomScaleNormal="100" zoomScaleSheetLayoutView="100" workbookViewId="0">
      <selection activeCell="B7" sqref="B7:B15"/>
    </sheetView>
  </sheetViews>
  <sheetFormatPr defaultColWidth="4" defaultRowHeight="18"/>
  <cols>
    <col min="1" max="1" width="2.09765625" style="769" customWidth="1"/>
    <col min="2" max="2" width="3.59765625" style="769" customWidth="1"/>
    <col min="3" max="21" width="5.09765625" style="769" customWidth="1"/>
    <col min="22" max="25" width="3.59765625" style="769" customWidth="1"/>
    <col min="26" max="26" width="2.09765625" style="769" customWidth="1"/>
    <col min="27" max="255" width="4" style="769"/>
    <col min="256" max="256" width="1.69921875" style="769" customWidth="1"/>
    <col min="257" max="257" width="2.09765625" style="769" customWidth="1"/>
    <col min="258" max="258" width="2.3984375" style="769" customWidth="1"/>
    <col min="259" max="277" width="4" style="769" customWidth="1"/>
    <col min="278" max="281" width="2.3984375" style="769" customWidth="1"/>
    <col min="282" max="282" width="2.09765625" style="769" customWidth="1"/>
    <col min="283" max="511" width="4" style="769"/>
    <col min="512" max="512" width="1.69921875" style="769" customWidth="1"/>
    <col min="513" max="513" width="2.09765625" style="769" customWidth="1"/>
    <col min="514" max="514" width="2.3984375" style="769" customWidth="1"/>
    <col min="515" max="533" width="4" style="769" customWidth="1"/>
    <col min="534" max="537" width="2.3984375" style="769" customWidth="1"/>
    <col min="538" max="538" width="2.09765625" style="769" customWidth="1"/>
    <col min="539" max="767" width="4" style="769"/>
    <col min="768" max="768" width="1.69921875" style="769" customWidth="1"/>
    <col min="769" max="769" width="2.09765625" style="769" customWidth="1"/>
    <col min="770" max="770" width="2.3984375" style="769" customWidth="1"/>
    <col min="771" max="789" width="4" style="769" customWidth="1"/>
    <col min="790" max="793" width="2.3984375" style="769" customWidth="1"/>
    <col min="794" max="794" width="2.09765625" style="769" customWidth="1"/>
    <col min="795" max="1023" width="4" style="769"/>
    <col min="1024" max="1024" width="1.69921875" style="769" customWidth="1"/>
    <col min="1025" max="1025" width="2.09765625" style="769" customWidth="1"/>
    <col min="1026" max="1026" width="2.3984375" style="769" customWidth="1"/>
    <col min="1027" max="1045" width="4" style="769" customWidth="1"/>
    <col min="1046" max="1049" width="2.3984375" style="769" customWidth="1"/>
    <col min="1050" max="1050" width="2.09765625" style="769" customWidth="1"/>
    <col min="1051" max="1279" width="4" style="769"/>
    <col min="1280" max="1280" width="1.69921875" style="769" customWidth="1"/>
    <col min="1281" max="1281" width="2.09765625" style="769" customWidth="1"/>
    <col min="1282" max="1282" width="2.3984375" style="769" customWidth="1"/>
    <col min="1283" max="1301" width="4" style="769" customWidth="1"/>
    <col min="1302" max="1305" width="2.3984375" style="769" customWidth="1"/>
    <col min="1306" max="1306" width="2.09765625" style="769" customWidth="1"/>
    <col min="1307" max="1535" width="4" style="769"/>
    <col min="1536" max="1536" width="1.69921875" style="769" customWidth="1"/>
    <col min="1537" max="1537" width="2.09765625" style="769" customWidth="1"/>
    <col min="1538" max="1538" width="2.3984375" style="769" customWidth="1"/>
    <col min="1539" max="1557" width="4" style="769" customWidth="1"/>
    <col min="1558" max="1561" width="2.3984375" style="769" customWidth="1"/>
    <col min="1562" max="1562" width="2.09765625" style="769" customWidth="1"/>
    <col min="1563" max="1791" width="4" style="769"/>
    <col min="1792" max="1792" width="1.69921875" style="769" customWidth="1"/>
    <col min="1793" max="1793" width="2.09765625" style="769" customWidth="1"/>
    <col min="1794" max="1794" width="2.3984375" style="769" customWidth="1"/>
    <col min="1795" max="1813" width="4" style="769" customWidth="1"/>
    <col min="1814" max="1817" width="2.3984375" style="769" customWidth="1"/>
    <col min="1818" max="1818" width="2.09765625" style="769" customWidth="1"/>
    <col min="1819" max="2047" width="4" style="769"/>
    <col min="2048" max="2048" width="1.69921875" style="769" customWidth="1"/>
    <col min="2049" max="2049" width="2.09765625" style="769" customWidth="1"/>
    <col min="2050" max="2050" width="2.3984375" style="769" customWidth="1"/>
    <col min="2051" max="2069" width="4" style="769" customWidth="1"/>
    <col min="2070" max="2073" width="2.3984375" style="769" customWidth="1"/>
    <col min="2074" max="2074" width="2.09765625" style="769" customWidth="1"/>
    <col min="2075" max="2303" width="4" style="769"/>
    <col min="2304" max="2304" width="1.69921875" style="769" customWidth="1"/>
    <col min="2305" max="2305" width="2.09765625" style="769" customWidth="1"/>
    <col min="2306" max="2306" width="2.3984375" style="769" customWidth="1"/>
    <col min="2307" max="2325" width="4" style="769" customWidth="1"/>
    <col min="2326" max="2329" width="2.3984375" style="769" customWidth="1"/>
    <col min="2330" max="2330" width="2.09765625" style="769" customWidth="1"/>
    <col min="2331" max="2559" width="4" style="769"/>
    <col min="2560" max="2560" width="1.69921875" style="769" customWidth="1"/>
    <col min="2561" max="2561" width="2.09765625" style="769" customWidth="1"/>
    <col min="2562" max="2562" width="2.3984375" style="769" customWidth="1"/>
    <col min="2563" max="2581" width="4" style="769" customWidth="1"/>
    <col min="2582" max="2585" width="2.3984375" style="769" customWidth="1"/>
    <col min="2586" max="2586" width="2.09765625" style="769" customWidth="1"/>
    <col min="2587" max="2815" width="4" style="769"/>
    <col min="2816" max="2816" width="1.69921875" style="769" customWidth="1"/>
    <col min="2817" max="2817" width="2.09765625" style="769" customWidth="1"/>
    <col min="2818" max="2818" width="2.3984375" style="769" customWidth="1"/>
    <col min="2819" max="2837" width="4" style="769" customWidth="1"/>
    <col min="2838" max="2841" width="2.3984375" style="769" customWidth="1"/>
    <col min="2842" max="2842" width="2.09765625" style="769" customWidth="1"/>
    <col min="2843" max="3071" width="4" style="769"/>
    <col min="3072" max="3072" width="1.69921875" style="769" customWidth="1"/>
    <col min="3073" max="3073" width="2.09765625" style="769" customWidth="1"/>
    <col min="3074" max="3074" width="2.3984375" style="769" customWidth="1"/>
    <col min="3075" max="3093" width="4" style="769" customWidth="1"/>
    <col min="3094" max="3097" width="2.3984375" style="769" customWidth="1"/>
    <col min="3098" max="3098" width="2.09765625" style="769" customWidth="1"/>
    <col min="3099" max="3327" width="4" style="769"/>
    <col min="3328" max="3328" width="1.69921875" style="769" customWidth="1"/>
    <col min="3329" max="3329" width="2.09765625" style="769" customWidth="1"/>
    <col min="3330" max="3330" width="2.3984375" style="769" customWidth="1"/>
    <col min="3331" max="3349" width="4" style="769" customWidth="1"/>
    <col min="3350" max="3353" width="2.3984375" style="769" customWidth="1"/>
    <col min="3354" max="3354" width="2.09765625" style="769" customWidth="1"/>
    <col min="3355" max="3583" width="4" style="769"/>
    <col min="3584" max="3584" width="1.69921875" style="769" customWidth="1"/>
    <col min="3585" max="3585" width="2.09765625" style="769" customWidth="1"/>
    <col min="3586" max="3586" width="2.3984375" style="769" customWidth="1"/>
    <col min="3587" max="3605" width="4" style="769" customWidth="1"/>
    <col min="3606" max="3609" width="2.3984375" style="769" customWidth="1"/>
    <col min="3610" max="3610" width="2.09765625" style="769" customWidth="1"/>
    <col min="3611" max="3839" width="4" style="769"/>
    <col min="3840" max="3840" width="1.69921875" style="769" customWidth="1"/>
    <col min="3841" max="3841" width="2.09765625" style="769" customWidth="1"/>
    <col min="3842" max="3842" width="2.3984375" style="769" customWidth="1"/>
    <col min="3843" max="3861" width="4" style="769" customWidth="1"/>
    <col min="3862" max="3865" width="2.3984375" style="769" customWidth="1"/>
    <col min="3866" max="3866" width="2.09765625" style="769" customWidth="1"/>
    <col min="3867" max="4095" width="4" style="769"/>
    <col min="4096" max="4096" width="1.69921875" style="769" customWidth="1"/>
    <col min="4097" max="4097" width="2.09765625" style="769" customWidth="1"/>
    <col min="4098" max="4098" width="2.3984375" style="769" customWidth="1"/>
    <col min="4099" max="4117" width="4" style="769" customWidth="1"/>
    <col min="4118" max="4121" width="2.3984375" style="769" customWidth="1"/>
    <col min="4122" max="4122" width="2.09765625" style="769" customWidth="1"/>
    <col min="4123" max="4351" width="4" style="769"/>
    <col min="4352" max="4352" width="1.69921875" style="769" customWidth="1"/>
    <col min="4353" max="4353" width="2.09765625" style="769" customWidth="1"/>
    <col min="4354" max="4354" width="2.3984375" style="769" customWidth="1"/>
    <col min="4355" max="4373" width="4" style="769" customWidth="1"/>
    <col min="4374" max="4377" width="2.3984375" style="769" customWidth="1"/>
    <col min="4378" max="4378" width="2.09765625" style="769" customWidth="1"/>
    <col min="4379" max="4607" width="4" style="769"/>
    <col min="4608" max="4608" width="1.69921875" style="769" customWidth="1"/>
    <col min="4609" max="4609" width="2.09765625" style="769" customWidth="1"/>
    <col min="4610" max="4610" width="2.3984375" style="769" customWidth="1"/>
    <col min="4611" max="4629" width="4" style="769" customWidth="1"/>
    <col min="4630" max="4633" width="2.3984375" style="769" customWidth="1"/>
    <col min="4634" max="4634" width="2.09765625" style="769" customWidth="1"/>
    <col min="4635" max="4863" width="4" style="769"/>
    <col min="4864" max="4864" width="1.69921875" style="769" customWidth="1"/>
    <col min="4865" max="4865" width="2.09765625" style="769" customWidth="1"/>
    <col min="4866" max="4866" width="2.3984375" style="769" customWidth="1"/>
    <col min="4867" max="4885" width="4" style="769" customWidth="1"/>
    <col min="4886" max="4889" width="2.3984375" style="769" customWidth="1"/>
    <col min="4890" max="4890" width="2.09765625" style="769" customWidth="1"/>
    <col min="4891" max="5119" width="4" style="769"/>
    <col min="5120" max="5120" width="1.69921875" style="769" customWidth="1"/>
    <col min="5121" max="5121" width="2.09765625" style="769" customWidth="1"/>
    <col min="5122" max="5122" width="2.3984375" style="769" customWidth="1"/>
    <col min="5123" max="5141" width="4" style="769" customWidth="1"/>
    <col min="5142" max="5145" width="2.3984375" style="769" customWidth="1"/>
    <col min="5146" max="5146" width="2.09765625" style="769" customWidth="1"/>
    <col min="5147" max="5375" width="4" style="769"/>
    <col min="5376" max="5376" width="1.69921875" style="769" customWidth="1"/>
    <col min="5377" max="5377" width="2.09765625" style="769" customWidth="1"/>
    <col min="5378" max="5378" width="2.3984375" style="769" customWidth="1"/>
    <col min="5379" max="5397" width="4" style="769" customWidth="1"/>
    <col min="5398" max="5401" width="2.3984375" style="769" customWidth="1"/>
    <col min="5402" max="5402" width="2.09765625" style="769" customWidth="1"/>
    <col min="5403" max="5631" width="4" style="769"/>
    <col min="5632" max="5632" width="1.69921875" style="769" customWidth="1"/>
    <col min="5633" max="5633" width="2.09765625" style="769" customWidth="1"/>
    <col min="5634" max="5634" width="2.3984375" style="769" customWidth="1"/>
    <col min="5635" max="5653" width="4" style="769" customWidth="1"/>
    <col min="5654" max="5657" width="2.3984375" style="769" customWidth="1"/>
    <col min="5658" max="5658" width="2.09765625" style="769" customWidth="1"/>
    <col min="5659" max="5887" width="4" style="769"/>
    <col min="5888" max="5888" width="1.69921875" style="769" customWidth="1"/>
    <col min="5889" max="5889" width="2.09765625" style="769" customWidth="1"/>
    <col min="5890" max="5890" width="2.3984375" style="769" customWidth="1"/>
    <col min="5891" max="5909" width="4" style="769" customWidth="1"/>
    <col min="5910" max="5913" width="2.3984375" style="769" customWidth="1"/>
    <col min="5914" max="5914" width="2.09765625" style="769" customWidth="1"/>
    <col min="5915" max="6143" width="4" style="769"/>
    <col min="6144" max="6144" width="1.69921875" style="769" customWidth="1"/>
    <col min="6145" max="6145" width="2.09765625" style="769" customWidth="1"/>
    <col min="6146" max="6146" width="2.3984375" style="769" customWidth="1"/>
    <col min="6147" max="6165" width="4" style="769" customWidth="1"/>
    <col min="6166" max="6169" width="2.3984375" style="769" customWidth="1"/>
    <col min="6170" max="6170" width="2.09765625" style="769" customWidth="1"/>
    <col min="6171" max="6399" width="4" style="769"/>
    <col min="6400" max="6400" width="1.69921875" style="769" customWidth="1"/>
    <col min="6401" max="6401" width="2.09765625" style="769" customWidth="1"/>
    <col min="6402" max="6402" width="2.3984375" style="769" customWidth="1"/>
    <col min="6403" max="6421" width="4" style="769" customWidth="1"/>
    <col min="6422" max="6425" width="2.3984375" style="769" customWidth="1"/>
    <col min="6426" max="6426" width="2.09765625" style="769" customWidth="1"/>
    <col min="6427" max="6655" width="4" style="769"/>
    <col min="6656" max="6656" width="1.69921875" style="769" customWidth="1"/>
    <col min="6657" max="6657" width="2.09765625" style="769" customWidth="1"/>
    <col min="6658" max="6658" width="2.3984375" style="769" customWidth="1"/>
    <col min="6659" max="6677" width="4" style="769" customWidth="1"/>
    <col min="6678" max="6681" width="2.3984375" style="769" customWidth="1"/>
    <col min="6682" max="6682" width="2.09765625" style="769" customWidth="1"/>
    <col min="6683" max="6911" width="4" style="769"/>
    <col min="6912" max="6912" width="1.69921875" style="769" customWidth="1"/>
    <col min="6913" max="6913" width="2.09765625" style="769" customWidth="1"/>
    <col min="6914" max="6914" width="2.3984375" style="769" customWidth="1"/>
    <col min="6915" max="6933" width="4" style="769" customWidth="1"/>
    <col min="6934" max="6937" width="2.3984375" style="769" customWidth="1"/>
    <col min="6938" max="6938" width="2.09765625" style="769" customWidth="1"/>
    <col min="6939" max="7167" width="4" style="769"/>
    <col min="7168" max="7168" width="1.69921875" style="769" customWidth="1"/>
    <col min="7169" max="7169" width="2.09765625" style="769" customWidth="1"/>
    <col min="7170" max="7170" width="2.3984375" style="769" customWidth="1"/>
    <col min="7171" max="7189" width="4" style="769" customWidth="1"/>
    <col min="7190" max="7193" width="2.3984375" style="769" customWidth="1"/>
    <col min="7194" max="7194" width="2.09765625" style="769" customWidth="1"/>
    <col min="7195" max="7423" width="4" style="769"/>
    <col min="7424" max="7424" width="1.69921875" style="769" customWidth="1"/>
    <col min="7425" max="7425" width="2.09765625" style="769" customWidth="1"/>
    <col min="7426" max="7426" width="2.3984375" style="769" customWidth="1"/>
    <col min="7427" max="7445" width="4" style="769" customWidth="1"/>
    <col min="7446" max="7449" width="2.3984375" style="769" customWidth="1"/>
    <col min="7450" max="7450" width="2.09765625" style="769" customWidth="1"/>
    <col min="7451" max="7679" width="4" style="769"/>
    <col min="7680" max="7680" width="1.69921875" style="769" customWidth="1"/>
    <col min="7681" max="7681" width="2.09765625" style="769" customWidth="1"/>
    <col min="7682" max="7682" width="2.3984375" style="769" customWidth="1"/>
    <col min="7683" max="7701" width="4" style="769" customWidth="1"/>
    <col min="7702" max="7705" width="2.3984375" style="769" customWidth="1"/>
    <col min="7706" max="7706" width="2.09765625" style="769" customWidth="1"/>
    <col min="7707" max="7935" width="4" style="769"/>
    <col min="7936" max="7936" width="1.69921875" style="769" customWidth="1"/>
    <col min="7937" max="7937" width="2.09765625" style="769" customWidth="1"/>
    <col min="7938" max="7938" width="2.3984375" style="769" customWidth="1"/>
    <col min="7939" max="7957" width="4" style="769" customWidth="1"/>
    <col min="7958" max="7961" width="2.3984375" style="769" customWidth="1"/>
    <col min="7962" max="7962" width="2.09765625" style="769" customWidth="1"/>
    <col min="7963" max="8191" width="4" style="769"/>
    <col min="8192" max="8192" width="1.69921875" style="769" customWidth="1"/>
    <col min="8193" max="8193" width="2.09765625" style="769" customWidth="1"/>
    <col min="8194" max="8194" width="2.3984375" style="769" customWidth="1"/>
    <col min="8195" max="8213" width="4" style="769" customWidth="1"/>
    <col min="8214" max="8217" width="2.3984375" style="769" customWidth="1"/>
    <col min="8218" max="8218" width="2.09765625" style="769" customWidth="1"/>
    <col min="8219" max="8447" width="4" style="769"/>
    <col min="8448" max="8448" width="1.69921875" style="769" customWidth="1"/>
    <col min="8449" max="8449" width="2.09765625" style="769" customWidth="1"/>
    <col min="8450" max="8450" width="2.3984375" style="769" customWidth="1"/>
    <col min="8451" max="8469" width="4" style="769" customWidth="1"/>
    <col min="8470" max="8473" width="2.3984375" style="769" customWidth="1"/>
    <col min="8474" max="8474" width="2.09765625" style="769" customWidth="1"/>
    <col min="8475" max="8703" width="4" style="769"/>
    <col min="8704" max="8704" width="1.69921875" style="769" customWidth="1"/>
    <col min="8705" max="8705" width="2.09765625" style="769" customWidth="1"/>
    <col min="8706" max="8706" width="2.3984375" style="769" customWidth="1"/>
    <col min="8707" max="8725" width="4" style="769" customWidth="1"/>
    <col min="8726" max="8729" width="2.3984375" style="769" customWidth="1"/>
    <col min="8730" max="8730" width="2.09765625" style="769" customWidth="1"/>
    <col min="8731" max="8959" width="4" style="769"/>
    <col min="8960" max="8960" width="1.69921875" style="769" customWidth="1"/>
    <col min="8961" max="8961" width="2.09765625" style="769" customWidth="1"/>
    <col min="8962" max="8962" width="2.3984375" style="769" customWidth="1"/>
    <col min="8963" max="8981" width="4" style="769" customWidth="1"/>
    <col min="8982" max="8985" width="2.3984375" style="769" customWidth="1"/>
    <col min="8986" max="8986" width="2.09765625" style="769" customWidth="1"/>
    <col min="8987" max="9215" width="4" style="769"/>
    <col min="9216" max="9216" width="1.69921875" style="769" customWidth="1"/>
    <col min="9217" max="9217" width="2.09765625" style="769" customWidth="1"/>
    <col min="9218" max="9218" width="2.3984375" style="769" customWidth="1"/>
    <col min="9219" max="9237" width="4" style="769" customWidth="1"/>
    <col min="9238" max="9241" width="2.3984375" style="769" customWidth="1"/>
    <col min="9242" max="9242" width="2.09765625" style="769" customWidth="1"/>
    <col min="9243" max="9471" width="4" style="769"/>
    <col min="9472" max="9472" width="1.69921875" style="769" customWidth="1"/>
    <col min="9473" max="9473" width="2.09765625" style="769" customWidth="1"/>
    <col min="9474" max="9474" width="2.3984375" style="769" customWidth="1"/>
    <col min="9475" max="9493" width="4" style="769" customWidth="1"/>
    <col min="9494" max="9497" width="2.3984375" style="769" customWidth="1"/>
    <col min="9498" max="9498" width="2.09765625" style="769" customWidth="1"/>
    <col min="9499" max="9727" width="4" style="769"/>
    <col min="9728" max="9728" width="1.69921875" style="769" customWidth="1"/>
    <col min="9729" max="9729" width="2.09765625" style="769" customWidth="1"/>
    <col min="9730" max="9730" width="2.3984375" style="769" customWidth="1"/>
    <col min="9731" max="9749" width="4" style="769" customWidth="1"/>
    <col min="9750" max="9753" width="2.3984375" style="769" customWidth="1"/>
    <col min="9754" max="9754" width="2.09765625" style="769" customWidth="1"/>
    <col min="9755" max="9983" width="4" style="769"/>
    <col min="9984" max="9984" width="1.69921875" style="769" customWidth="1"/>
    <col min="9985" max="9985" width="2.09765625" style="769" customWidth="1"/>
    <col min="9986" max="9986" width="2.3984375" style="769" customWidth="1"/>
    <col min="9987" max="10005" width="4" style="769" customWidth="1"/>
    <col min="10006" max="10009" width="2.3984375" style="769" customWidth="1"/>
    <col min="10010" max="10010" width="2.09765625" style="769" customWidth="1"/>
    <col min="10011" max="10239" width="4" style="769"/>
    <col min="10240" max="10240" width="1.69921875" style="769" customWidth="1"/>
    <col min="10241" max="10241" width="2.09765625" style="769" customWidth="1"/>
    <col min="10242" max="10242" width="2.3984375" style="769" customWidth="1"/>
    <col min="10243" max="10261" width="4" style="769" customWidth="1"/>
    <col min="10262" max="10265" width="2.3984375" style="769" customWidth="1"/>
    <col min="10266" max="10266" width="2.09765625" style="769" customWidth="1"/>
    <col min="10267" max="10495" width="4" style="769"/>
    <col min="10496" max="10496" width="1.69921875" style="769" customWidth="1"/>
    <col min="10497" max="10497" width="2.09765625" style="769" customWidth="1"/>
    <col min="10498" max="10498" width="2.3984375" style="769" customWidth="1"/>
    <col min="10499" max="10517" width="4" style="769" customWidth="1"/>
    <col min="10518" max="10521" width="2.3984375" style="769" customWidth="1"/>
    <col min="10522" max="10522" width="2.09765625" style="769" customWidth="1"/>
    <col min="10523" max="10751" width="4" style="769"/>
    <col min="10752" max="10752" width="1.69921875" style="769" customWidth="1"/>
    <col min="10753" max="10753" width="2.09765625" style="769" customWidth="1"/>
    <col min="10754" max="10754" width="2.3984375" style="769" customWidth="1"/>
    <col min="10755" max="10773" width="4" style="769" customWidth="1"/>
    <col min="10774" max="10777" width="2.3984375" style="769" customWidth="1"/>
    <col min="10778" max="10778" width="2.09765625" style="769" customWidth="1"/>
    <col min="10779" max="11007" width="4" style="769"/>
    <col min="11008" max="11008" width="1.69921875" style="769" customWidth="1"/>
    <col min="11009" max="11009" width="2.09765625" style="769" customWidth="1"/>
    <col min="11010" max="11010" width="2.3984375" style="769" customWidth="1"/>
    <col min="11011" max="11029" width="4" style="769" customWidth="1"/>
    <col min="11030" max="11033" width="2.3984375" style="769" customWidth="1"/>
    <col min="11034" max="11034" width="2.09765625" style="769" customWidth="1"/>
    <col min="11035" max="11263" width="4" style="769"/>
    <col min="11264" max="11264" width="1.69921875" style="769" customWidth="1"/>
    <col min="11265" max="11265" width="2.09765625" style="769" customWidth="1"/>
    <col min="11266" max="11266" width="2.3984375" style="769" customWidth="1"/>
    <col min="11267" max="11285" width="4" style="769" customWidth="1"/>
    <col min="11286" max="11289" width="2.3984375" style="769" customWidth="1"/>
    <col min="11290" max="11290" width="2.09765625" style="769" customWidth="1"/>
    <col min="11291" max="11519" width="4" style="769"/>
    <col min="11520" max="11520" width="1.69921875" style="769" customWidth="1"/>
    <col min="11521" max="11521" width="2.09765625" style="769" customWidth="1"/>
    <col min="11522" max="11522" width="2.3984375" style="769" customWidth="1"/>
    <col min="11523" max="11541" width="4" style="769" customWidth="1"/>
    <col min="11542" max="11545" width="2.3984375" style="769" customWidth="1"/>
    <col min="11546" max="11546" width="2.09765625" style="769" customWidth="1"/>
    <col min="11547" max="11775" width="4" style="769"/>
    <col min="11776" max="11776" width="1.69921875" style="769" customWidth="1"/>
    <col min="11777" max="11777" width="2.09765625" style="769" customWidth="1"/>
    <col min="11778" max="11778" width="2.3984375" style="769" customWidth="1"/>
    <col min="11779" max="11797" width="4" style="769" customWidth="1"/>
    <col min="11798" max="11801" width="2.3984375" style="769" customWidth="1"/>
    <col min="11802" max="11802" width="2.09765625" style="769" customWidth="1"/>
    <col min="11803" max="12031" width="4" style="769"/>
    <col min="12032" max="12032" width="1.69921875" style="769" customWidth="1"/>
    <col min="12033" max="12033" width="2.09765625" style="769" customWidth="1"/>
    <col min="12034" max="12034" width="2.3984375" style="769" customWidth="1"/>
    <col min="12035" max="12053" width="4" style="769" customWidth="1"/>
    <col min="12054" max="12057" width="2.3984375" style="769" customWidth="1"/>
    <col min="12058" max="12058" width="2.09765625" style="769" customWidth="1"/>
    <col min="12059" max="12287" width="4" style="769"/>
    <col min="12288" max="12288" width="1.69921875" style="769" customWidth="1"/>
    <col min="12289" max="12289" width="2.09765625" style="769" customWidth="1"/>
    <col min="12290" max="12290" width="2.3984375" style="769" customWidth="1"/>
    <col min="12291" max="12309" width="4" style="769" customWidth="1"/>
    <col min="12310" max="12313" width="2.3984375" style="769" customWidth="1"/>
    <col min="12314" max="12314" width="2.09765625" style="769" customWidth="1"/>
    <col min="12315" max="12543" width="4" style="769"/>
    <col min="12544" max="12544" width="1.69921875" style="769" customWidth="1"/>
    <col min="12545" max="12545" width="2.09765625" style="769" customWidth="1"/>
    <col min="12546" max="12546" width="2.3984375" style="769" customWidth="1"/>
    <col min="12547" max="12565" width="4" style="769" customWidth="1"/>
    <col min="12566" max="12569" width="2.3984375" style="769" customWidth="1"/>
    <col min="12570" max="12570" width="2.09765625" style="769" customWidth="1"/>
    <col min="12571" max="12799" width="4" style="769"/>
    <col min="12800" max="12800" width="1.69921875" style="769" customWidth="1"/>
    <col min="12801" max="12801" width="2.09765625" style="769" customWidth="1"/>
    <col min="12802" max="12802" width="2.3984375" style="769" customWidth="1"/>
    <col min="12803" max="12821" width="4" style="769" customWidth="1"/>
    <col min="12822" max="12825" width="2.3984375" style="769" customWidth="1"/>
    <col min="12826" max="12826" width="2.09765625" style="769" customWidth="1"/>
    <col min="12827" max="13055" width="4" style="769"/>
    <col min="13056" max="13056" width="1.69921875" style="769" customWidth="1"/>
    <col min="13057" max="13057" width="2.09765625" style="769" customWidth="1"/>
    <col min="13058" max="13058" width="2.3984375" style="769" customWidth="1"/>
    <col min="13059" max="13077" width="4" style="769" customWidth="1"/>
    <col min="13078" max="13081" width="2.3984375" style="769" customWidth="1"/>
    <col min="13082" max="13082" width="2.09765625" style="769" customWidth="1"/>
    <col min="13083" max="13311" width="4" style="769"/>
    <col min="13312" max="13312" width="1.69921875" style="769" customWidth="1"/>
    <col min="13313" max="13313" width="2.09765625" style="769" customWidth="1"/>
    <col min="13314" max="13314" width="2.3984375" style="769" customWidth="1"/>
    <col min="13315" max="13333" width="4" style="769" customWidth="1"/>
    <col min="13334" max="13337" width="2.3984375" style="769" customWidth="1"/>
    <col min="13338" max="13338" width="2.09765625" style="769" customWidth="1"/>
    <col min="13339" max="13567" width="4" style="769"/>
    <col min="13568" max="13568" width="1.69921875" style="769" customWidth="1"/>
    <col min="13569" max="13569" width="2.09765625" style="769" customWidth="1"/>
    <col min="13570" max="13570" width="2.3984375" style="769" customWidth="1"/>
    <col min="13571" max="13589" width="4" style="769" customWidth="1"/>
    <col min="13590" max="13593" width="2.3984375" style="769" customWidth="1"/>
    <col min="13594" max="13594" width="2.09765625" style="769" customWidth="1"/>
    <col min="13595" max="13823" width="4" style="769"/>
    <col min="13824" max="13824" width="1.69921875" style="769" customWidth="1"/>
    <col min="13825" max="13825" width="2.09765625" style="769" customWidth="1"/>
    <col min="13826" max="13826" width="2.3984375" style="769" customWidth="1"/>
    <col min="13827" max="13845" width="4" style="769" customWidth="1"/>
    <col min="13846" max="13849" width="2.3984375" style="769" customWidth="1"/>
    <col min="13850" max="13850" width="2.09765625" style="769" customWidth="1"/>
    <col min="13851" max="14079" width="4" style="769"/>
    <col min="14080" max="14080" width="1.69921875" style="769" customWidth="1"/>
    <col min="14081" max="14081" width="2.09765625" style="769" customWidth="1"/>
    <col min="14082" max="14082" width="2.3984375" style="769" customWidth="1"/>
    <col min="14083" max="14101" width="4" style="769" customWidth="1"/>
    <col min="14102" max="14105" width="2.3984375" style="769" customWidth="1"/>
    <col min="14106" max="14106" width="2.09765625" style="769" customWidth="1"/>
    <col min="14107" max="14335" width="4" style="769"/>
    <col min="14336" max="14336" width="1.69921875" style="769" customWidth="1"/>
    <col min="14337" max="14337" width="2.09765625" style="769" customWidth="1"/>
    <col min="14338" max="14338" width="2.3984375" style="769" customWidth="1"/>
    <col min="14339" max="14357" width="4" style="769" customWidth="1"/>
    <col min="14358" max="14361" width="2.3984375" style="769" customWidth="1"/>
    <col min="14362" max="14362" width="2.09765625" style="769" customWidth="1"/>
    <col min="14363" max="14591" width="4" style="769"/>
    <col min="14592" max="14592" width="1.69921875" style="769" customWidth="1"/>
    <col min="14593" max="14593" width="2.09765625" style="769" customWidth="1"/>
    <col min="14594" max="14594" width="2.3984375" style="769" customWidth="1"/>
    <col min="14595" max="14613" width="4" style="769" customWidth="1"/>
    <col min="14614" max="14617" width="2.3984375" style="769" customWidth="1"/>
    <col min="14618" max="14618" width="2.09765625" style="769" customWidth="1"/>
    <col min="14619" max="14847" width="4" style="769"/>
    <col min="14848" max="14848" width="1.69921875" style="769" customWidth="1"/>
    <col min="14849" max="14849" width="2.09765625" style="769" customWidth="1"/>
    <col min="14850" max="14850" width="2.3984375" style="769" customWidth="1"/>
    <col min="14851" max="14869" width="4" style="769" customWidth="1"/>
    <col min="14870" max="14873" width="2.3984375" style="769" customWidth="1"/>
    <col min="14874" max="14874" width="2.09765625" style="769" customWidth="1"/>
    <col min="14875" max="15103" width="4" style="769"/>
    <col min="15104" max="15104" width="1.69921875" style="769" customWidth="1"/>
    <col min="15105" max="15105" width="2.09765625" style="769" customWidth="1"/>
    <col min="15106" max="15106" width="2.3984375" style="769" customWidth="1"/>
    <col min="15107" max="15125" width="4" style="769" customWidth="1"/>
    <col min="15126" max="15129" width="2.3984375" style="769" customWidth="1"/>
    <col min="15130" max="15130" width="2.09765625" style="769" customWidth="1"/>
    <col min="15131" max="15359" width="4" style="769"/>
    <col min="15360" max="15360" width="1.69921875" style="769" customWidth="1"/>
    <col min="15361" max="15361" width="2.09765625" style="769" customWidth="1"/>
    <col min="15362" max="15362" width="2.3984375" style="769" customWidth="1"/>
    <col min="15363" max="15381" width="4" style="769" customWidth="1"/>
    <col min="15382" max="15385" width="2.3984375" style="769" customWidth="1"/>
    <col min="15386" max="15386" width="2.09765625" style="769" customWidth="1"/>
    <col min="15387" max="15615" width="4" style="769"/>
    <col min="15616" max="15616" width="1.69921875" style="769" customWidth="1"/>
    <col min="15617" max="15617" width="2.09765625" style="769" customWidth="1"/>
    <col min="15618" max="15618" width="2.3984375" style="769" customWidth="1"/>
    <col min="15619" max="15637" width="4" style="769" customWidth="1"/>
    <col min="15638" max="15641" width="2.3984375" style="769" customWidth="1"/>
    <col min="15642" max="15642" width="2.09765625" style="769" customWidth="1"/>
    <col min="15643" max="15871" width="4" style="769"/>
    <col min="15872" max="15872" width="1.69921875" style="769" customWidth="1"/>
    <col min="15873" max="15873" width="2.09765625" style="769" customWidth="1"/>
    <col min="15874" max="15874" width="2.3984375" style="769" customWidth="1"/>
    <col min="15875" max="15893" width="4" style="769" customWidth="1"/>
    <col min="15894" max="15897" width="2.3984375" style="769" customWidth="1"/>
    <col min="15898" max="15898" width="2.09765625" style="769" customWidth="1"/>
    <col min="15899" max="16127" width="4" style="769"/>
    <col min="16128" max="16128" width="1.69921875" style="769" customWidth="1"/>
    <col min="16129" max="16129" width="2.09765625" style="769" customWidth="1"/>
    <col min="16130" max="16130" width="2.3984375" style="769" customWidth="1"/>
    <col min="16131" max="16149" width="4" style="769" customWidth="1"/>
    <col min="16150" max="16153" width="2.3984375" style="769" customWidth="1"/>
    <col min="16154" max="16154" width="2.09765625" style="769" customWidth="1"/>
    <col min="16155" max="16384" width="4" style="769"/>
  </cols>
  <sheetData>
    <row r="1" spans="1:26">
      <c r="A1" s="767"/>
      <c r="B1" s="767"/>
      <c r="C1" s="767"/>
      <c r="D1" s="767"/>
      <c r="E1" s="767"/>
      <c r="F1" s="767"/>
      <c r="G1" s="767"/>
      <c r="H1" s="767"/>
      <c r="I1" s="767"/>
      <c r="J1" s="767"/>
      <c r="K1" s="767"/>
      <c r="L1" s="767"/>
      <c r="M1" s="767"/>
      <c r="N1" s="767"/>
      <c r="O1" s="767"/>
      <c r="P1" s="767"/>
      <c r="Q1" s="767"/>
      <c r="R1" s="767"/>
      <c r="S1" s="767"/>
      <c r="T1" s="767"/>
      <c r="U1" s="767"/>
      <c r="V1" s="767"/>
      <c r="W1" s="767"/>
      <c r="X1" s="767"/>
      <c r="Y1" s="767"/>
      <c r="Z1" s="768"/>
    </row>
    <row r="2" spans="1:26">
      <c r="A2" s="767"/>
      <c r="B2" s="2234" t="s">
        <v>934</v>
      </c>
      <c r="C2" s="2234"/>
      <c r="D2" s="2234"/>
      <c r="E2" s="767"/>
      <c r="F2" s="767"/>
      <c r="G2" s="767"/>
      <c r="H2" s="767"/>
      <c r="I2" s="767"/>
      <c r="J2" s="767"/>
      <c r="K2" s="767"/>
      <c r="L2" s="767"/>
      <c r="M2" s="767"/>
      <c r="N2" s="767"/>
      <c r="O2" s="767"/>
      <c r="P2" s="767"/>
      <c r="Q2" s="767"/>
      <c r="R2" s="2242" t="s">
        <v>817</v>
      </c>
      <c r="S2" s="2242"/>
      <c r="T2" s="2242"/>
      <c r="U2" s="2242"/>
      <c r="V2" s="2242"/>
      <c r="W2" s="2242"/>
      <c r="X2" s="2242"/>
      <c r="Y2" s="2242"/>
      <c r="Z2" s="768"/>
    </row>
    <row r="3" spans="1:26">
      <c r="A3" s="767"/>
      <c r="B3" s="767"/>
      <c r="C3" s="767"/>
      <c r="D3" s="767"/>
      <c r="E3" s="767"/>
      <c r="F3" s="767"/>
      <c r="G3" s="767"/>
      <c r="H3" s="767"/>
      <c r="I3" s="767"/>
      <c r="J3" s="767"/>
      <c r="K3" s="767"/>
      <c r="L3" s="767"/>
      <c r="M3" s="767"/>
      <c r="N3" s="767"/>
      <c r="O3" s="767"/>
      <c r="P3" s="767"/>
      <c r="Q3" s="767"/>
      <c r="R3" s="767"/>
      <c r="S3" s="767"/>
      <c r="T3" s="770"/>
      <c r="U3" s="767"/>
      <c r="V3" s="767"/>
      <c r="W3" s="767"/>
      <c r="X3" s="767"/>
      <c r="Y3" s="767"/>
      <c r="Z3" s="768"/>
    </row>
    <row r="4" spans="1:26" ht="36.75" customHeight="1">
      <c r="A4" s="767"/>
      <c r="B4" s="2243" t="s">
        <v>818</v>
      </c>
      <c r="C4" s="2244"/>
      <c r="D4" s="2244"/>
      <c r="E4" s="2244"/>
      <c r="F4" s="2244"/>
      <c r="G4" s="2244"/>
      <c r="H4" s="2244"/>
      <c r="I4" s="2244"/>
      <c r="J4" s="2244"/>
      <c r="K4" s="2244"/>
      <c r="L4" s="2244"/>
      <c r="M4" s="2244"/>
      <c r="N4" s="2244"/>
      <c r="O4" s="2244"/>
      <c r="P4" s="2244"/>
      <c r="Q4" s="2244"/>
      <c r="R4" s="2244"/>
      <c r="S4" s="2244"/>
      <c r="T4" s="2244"/>
      <c r="U4" s="2244"/>
      <c r="V4" s="2244"/>
      <c r="W4" s="2244"/>
      <c r="X4" s="2244"/>
      <c r="Y4" s="2244"/>
      <c r="Z4" s="768"/>
    </row>
    <row r="5" spans="1:26">
      <c r="A5" s="767"/>
      <c r="B5" s="767"/>
      <c r="C5" s="767"/>
      <c r="D5" s="767"/>
      <c r="E5" s="767"/>
      <c r="F5" s="767"/>
      <c r="G5" s="767"/>
      <c r="H5" s="767"/>
      <c r="I5" s="767"/>
      <c r="J5" s="767"/>
      <c r="K5" s="767"/>
      <c r="L5" s="767"/>
      <c r="M5" s="767"/>
      <c r="N5" s="767"/>
      <c r="O5" s="767"/>
      <c r="P5" s="767"/>
      <c r="Q5" s="767"/>
      <c r="R5" s="767"/>
      <c r="S5" s="767"/>
      <c r="T5" s="767"/>
      <c r="U5" s="767"/>
      <c r="V5" s="767"/>
      <c r="W5" s="767"/>
      <c r="X5" s="767"/>
      <c r="Y5" s="767"/>
      <c r="Z5" s="768"/>
    </row>
    <row r="6" spans="1:26" ht="23.25" customHeight="1">
      <c r="A6" s="767"/>
      <c r="B6" s="2245" t="s">
        <v>819</v>
      </c>
      <c r="C6" s="2246"/>
      <c r="D6" s="2246"/>
      <c r="E6" s="2246"/>
      <c r="F6" s="2247"/>
      <c r="G6" s="2248"/>
      <c r="H6" s="2248"/>
      <c r="I6" s="2248"/>
      <c r="J6" s="2248"/>
      <c r="K6" s="2248"/>
      <c r="L6" s="2248"/>
      <c r="M6" s="2248"/>
      <c r="N6" s="2248"/>
      <c r="O6" s="2248"/>
      <c r="P6" s="2248"/>
      <c r="Q6" s="2248"/>
      <c r="R6" s="2248"/>
      <c r="S6" s="2248"/>
      <c r="T6" s="2248"/>
      <c r="U6" s="2248"/>
      <c r="V6" s="2248"/>
      <c r="W6" s="2248"/>
      <c r="X6" s="2248"/>
      <c r="Y6" s="2249"/>
      <c r="Z6" s="768"/>
    </row>
    <row r="7" spans="1:26" ht="23.25" customHeight="1">
      <c r="A7" s="767"/>
      <c r="B7" s="2245" t="s">
        <v>243</v>
      </c>
      <c r="C7" s="2246"/>
      <c r="D7" s="2246"/>
      <c r="E7" s="2246"/>
      <c r="F7" s="2247"/>
      <c r="G7" s="2248" t="s">
        <v>753</v>
      </c>
      <c r="H7" s="2248"/>
      <c r="I7" s="2248"/>
      <c r="J7" s="2248"/>
      <c r="K7" s="2248"/>
      <c r="L7" s="2248"/>
      <c r="M7" s="2248"/>
      <c r="N7" s="2248"/>
      <c r="O7" s="2248"/>
      <c r="P7" s="2248"/>
      <c r="Q7" s="2248"/>
      <c r="R7" s="2248"/>
      <c r="S7" s="2248"/>
      <c r="T7" s="2248"/>
      <c r="U7" s="2248"/>
      <c r="V7" s="2248"/>
      <c r="W7" s="2248"/>
      <c r="X7" s="2248"/>
      <c r="Y7" s="2249"/>
      <c r="Z7" s="768"/>
    </row>
    <row r="8" spans="1:26" ht="23.25" customHeight="1">
      <c r="A8" s="767"/>
      <c r="B8" s="2230" t="s">
        <v>820</v>
      </c>
      <c r="C8" s="2231"/>
      <c r="D8" s="2231"/>
      <c r="E8" s="2231"/>
      <c r="F8" s="2232"/>
      <c r="G8" s="2250" t="s">
        <v>821</v>
      </c>
      <c r="H8" s="2251"/>
      <c r="I8" s="2251"/>
      <c r="J8" s="2251"/>
      <c r="K8" s="2251"/>
      <c r="L8" s="2251"/>
      <c r="M8" s="2251"/>
      <c r="N8" s="2251"/>
      <c r="O8" s="772"/>
      <c r="P8" s="772"/>
      <c r="Q8" s="772"/>
      <c r="R8" s="772" t="s">
        <v>822</v>
      </c>
      <c r="S8" s="772"/>
      <c r="T8" s="772"/>
      <c r="U8" s="772"/>
      <c r="V8" s="772"/>
      <c r="W8" s="772"/>
      <c r="X8" s="772"/>
      <c r="Y8" s="773"/>
      <c r="Z8" s="768"/>
    </row>
    <row r="9" spans="1:26" ht="23.25" customHeight="1">
      <c r="A9" s="767"/>
      <c r="B9" s="2233"/>
      <c r="C9" s="2234"/>
      <c r="D9" s="2234"/>
      <c r="E9" s="2234"/>
      <c r="F9" s="2235"/>
      <c r="G9" s="2250" t="s">
        <v>823</v>
      </c>
      <c r="H9" s="2251"/>
      <c r="I9" s="2251"/>
      <c r="J9" s="2251"/>
      <c r="K9" s="2251"/>
      <c r="L9" s="2251"/>
      <c r="M9" s="2251"/>
      <c r="N9" s="2251"/>
      <c r="O9" s="772"/>
      <c r="P9" s="772"/>
      <c r="Q9" s="772"/>
      <c r="R9" s="772" t="s">
        <v>822</v>
      </c>
      <c r="S9" s="772"/>
      <c r="T9" s="772"/>
      <c r="U9" s="772"/>
      <c r="V9" s="772"/>
      <c r="W9" s="772"/>
      <c r="X9" s="772"/>
      <c r="Y9" s="773"/>
      <c r="Z9" s="768"/>
    </row>
    <row r="10" spans="1:26" ht="23.25" customHeight="1">
      <c r="A10" s="767"/>
      <c r="B10" s="2233"/>
      <c r="C10" s="2234"/>
      <c r="D10" s="2234"/>
      <c r="E10" s="2234"/>
      <c r="F10" s="2235"/>
      <c r="G10" s="2250" t="s">
        <v>824</v>
      </c>
      <c r="H10" s="2251"/>
      <c r="I10" s="2251"/>
      <c r="J10" s="2251"/>
      <c r="K10" s="2251"/>
      <c r="L10" s="2251"/>
      <c r="M10" s="2251"/>
      <c r="N10" s="2251"/>
      <c r="O10" s="772"/>
      <c r="P10" s="772"/>
      <c r="Q10" s="772"/>
      <c r="R10" s="772" t="s">
        <v>822</v>
      </c>
      <c r="S10" s="772"/>
      <c r="T10" s="772"/>
      <c r="U10" s="772"/>
      <c r="V10" s="772"/>
      <c r="W10" s="772"/>
      <c r="X10" s="772"/>
      <c r="Y10" s="773"/>
      <c r="Z10" s="768"/>
    </row>
    <row r="11" spans="1:26" ht="23.25" customHeight="1">
      <c r="A11" s="767"/>
      <c r="B11" s="2236"/>
      <c r="C11" s="2237"/>
      <c r="D11" s="2237"/>
      <c r="E11" s="2237"/>
      <c r="F11" s="2238"/>
      <c r="G11" s="2252" t="s">
        <v>825</v>
      </c>
      <c r="H11" s="2248"/>
      <c r="I11" s="2248"/>
      <c r="J11" s="2248"/>
      <c r="K11" s="2248"/>
      <c r="L11" s="2248"/>
      <c r="M11" s="2248"/>
      <c r="N11" s="2248"/>
      <c r="O11" s="2248"/>
      <c r="P11" s="772"/>
      <c r="Q11" s="772"/>
      <c r="R11" s="772" t="s">
        <v>822</v>
      </c>
      <c r="S11" s="772"/>
      <c r="T11" s="772"/>
      <c r="U11" s="772"/>
      <c r="V11" s="772"/>
      <c r="W11" s="772"/>
      <c r="X11" s="772"/>
      <c r="Y11" s="773"/>
      <c r="Z11" s="768"/>
    </row>
    <row r="12" spans="1:26">
      <c r="A12" s="767"/>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8"/>
    </row>
    <row r="13" spans="1:26" ht="18.75" customHeight="1">
      <c r="A13" s="767"/>
      <c r="B13" s="767" t="s">
        <v>826</v>
      </c>
      <c r="C13" s="767"/>
      <c r="D13" s="767"/>
      <c r="E13" s="767"/>
      <c r="F13" s="767"/>
      <c r="G13" s="767"/>
      <c r="H13" s="767"/>
      <c r="I13" s="767"/>
      <c r="J13" s="767"/>
      <c r="K13" s="767"/>
      <c r="L13" s="767"/>
      <c r="M13" s="767"/>
      <c r="N13" s="767"/>
      <c r="O13" s="767"/>
      <c r="P13" s="767"/>
      <c r="Q13" s="767"/>
      <c r="R13" s="767"/>
      <c r="S13" s="767"/>
      <c r="T13" s="767"/>
      <c r="U13" s="767"/>
      <c r="V13" s="775"/>
      <c r="W13" s="775"/>
      <c r="X13" s="775"/>
      <c r="Y13" s="775"/>
      <c r="Z13" s="768"/>
    </row>
    <row r="14" spans="1:26" ht="18.75" customHeight="1">
      <c r="A14" s="767"/>
      <c r="B14" s="776"/>
      <c r="C14" s="777" t="s">
        <v>827</v>
      </c>
      <c r="D14" s="777"/>
      <c r="E14" s="777"/>
      <c r="F14" s="777"/>
      <c r="G14" s="777"/>
      <c r="H14" s="777"/>
      <c r="I14" s="777"/>
      <c r="J14" s="777"/>
      <c r="K14" s="777"/>
      <c r="L14" s="777"/>
      <c r="M14" s="777"/>
      <c r="N14" s="777"/>
      <c r="O14" s="777"/>
      <c r="P14" s="777"/>
      <c r="Q14" s="777"/>
      <c r="R14" s="777"/>
      <c r="S14" s="777"/>
      <c r="T14" s="777"/>
      <c r="U14" s="778"/>
      <c r="V14" s="2230" t="s">
        <v>828</v>
      </c>
      <c r="W14" s="2231"/>
      <c r="X14" s="2231"/>
      <c r="Y14" s="2232"/>
      <c r="Z14" s="768"/>
    </row>
    <row r="15" spans="1:26" ht="18.75" customHeight="1">
      <c r="A15" s="767"/>
      <c r="B15" s="779"/>
      <c r="C15" s="767" t="s">
        <v>829</v>
      </c>
      <c r="D15" s="767"/>
      <c r="E15" s="767"/>
      <c r="F15" s="767"/>
      <c r="G15" s="767"/>
      <c r="H15" s="767"/>
      <c r="I15" s="767"/>
      <c r="J15" s="767"/>
      <c r="K15" s="767"/>
      <c r="L15" s="767"/>
      <c r="M15" s="767"/>
      <c r="N15" s="767"/>
      <c r="O15" s="767"/>
      <c r="P15" s="767"/>
      <c r="Q15" s="767"/>
      <c r="R15" s="767"/>
      <c r="S15" s="767"/>
      <c r="T15" s="767"/>
      <c r="U15" s="768"/>
      <c r="V15" s="2233"/>
      <c r="W15" s="2234"/>
      <c r="X15" s="2234"/>
      <c r="Y15" s="2235"/>
      <c r="Z15" s="768"/>
    </row>
    <row r="16" spans="1:26" ht="18.75" customHeight="1">
      <c r="A16" s="767"/>
      <c r="B16" s="779"/>
      <c r="C16" s="767"/>
      <c r="D16" s="2239" t="s">
        <v>830</v>
      </c>
      <c r="E16" s="2240"/>
      <c r="F16" s="2240"/>
      <c r="G16" s="2240"/>
      <c r="H16" s="2240"/>
      <c r="I16" s="2241"/>
      <c r="J16" s="2239"/>
      <c r="K16" s="2240"/>
      <c r="L16" s="2240"/>
      <c r="M16" s="2240"/>
      <c r="N16" s="2240"/>
      <c r="O16" s="2240"/>
      <c r="P16" s="2240"/>
      <c r="Q16" s="2240"/>
      <c r="R16" s="2240"/>
      <c r="S16" s="2240"/>
      <c r="T16" s="2241"/>
      <c r="U16" s="768"/>
      <c r="V16" s="2233"/>
      <c r="W16" s="2234"/>
      <c r="X16" s="2234"/>
      <c r="Y16" s="2235"/>
      <c r="Z16" s="768"/>
    </row>
    <row r="17" spans="1:26" ht="7.5" customHeight="1">
      <c r="A17" s="767"/>
      <c r="B17" s="780"/>
      <c r="C17" s="781"/>
      <c r="D17" s="781"/>
      <c r="E17" s="781"/>
      <c r="F17" s="781"/>
      <c r="G17" s="781"/>
      <c r="H17" s="781"/>
      <c r="I17" s="781"/>
      <c r="J17" s="781"/>
      <c r="K17" s="781"/>
      <c r="L17" s="781"/>
      <c r="M17" s="781"/>
      <c r="N17" s="781"/>
      <c r="O17" s="781"/>
      <c r="P17" s="781"/>
      <c r="Q17" s="781"/>
      <c r="R17" s="781"/>
      <c r="S17" s="781"/>
      <c r="T17" s="781"/>
      <c r="U17" s="782"/>
      <c r="V17" s="2236"/>
      <c r="W17" s="2237"/>
      <c r="X17" s="2237"/>
      <c r="Y17" s="2238"/>
      <c r="Z17" s="768"/>
    </row>
    <row r="18" spans="1:26" ht="18.75" customHeight="1">
      <c r="A18" s="767"/>
      <c r="B18" s="776"/>
      <c r="C18" s="777" t="s">
        <v>831</v>
      </c>
      <c r="D18" s="777"/>
      <c r="E18" s="777"/>
      <c r="F18" s="777"/>
      <c r="G18" s="777"/>
      <c r="H18" s="777"/>
      <c r="I18" s="777"/>
      <c r="J18" s="777"/>
      <c r="K18" s="777"/>
      <c r="L18" s="777"/>
      <c r="M18" s="777"/>
      <c r="N18" s="777"/>
      <c r="O18" s="777"/>
      <c r="P18" s="777"/>
      <c r="Q18" s="777"/>
      <c r="R18" s="777"/>
      <c r="S18" s="777"/>
      <c r="T18" s="777"/>
      <c r="U18" s="777"/>
      <c r="V18" s="2230" t="s">
        <v>828</v>
      </c>
      <c r="W18" s="2231"/>
      <c r="X18" s="2231"/>
      <c r="Y18" s="2232"/>
      <c r="Z18" s="768"/>
    </row>
    <row r="19" spans="1:26" ht="18.75" customHeight="1">
      <c r="A19" s="767"/>
      <c r="B19" s="779"/>
      <c r="C19" s="767"/>
      <c r="D19" s="2239" t="s">
        <v>832</v>
      </c>
      <c r="E19" s="2240"/>
      <c r="F19" s="2240"/>
      <c r="G19" s="2240"/>
      <c r="H19" s="2240"/>
      <c r="I19" s="2241"/>
      <c r="J19" s="2239"/>
      <c r="K19" s="2240"/>
      <c r="L19" s="2240"/>
      <c r="M19" s="2240"/>
      <c r="N19" s="2240"/>
      <c r="O19" s="2240"/>
      <c r="P19" s="2240"/>
      <c r="Q19" s="2240"/>
      <c r="R19" s="2240"/>
      <c r="S19" s="2240"/>
      <c r="T19" s="2241"/>
      <c r="U19" s="767"/>
      <c r="V19" s="2233"/>
      <c r="W19" s="2234"/>
      <c r="X19" s="2234"/>
      <c r="Y19" s="2235"/>
      <c r="Z19" s="768"/>
    </row>
    <row r="20" spans="1:26" ht="7.5" customHeight="1">
      <c r="A20" s="767"/>
      <c r="B20" s="780"/>
      <c r="C20" s="781"/>
      <c r="D20" s="781"/>
      <c r="E20" s="781"/>
      <c r="F20" s="781"/>
      <c r="G20" s="781"/>
      <c r="H20" s="781"/>
      <c r="I20" s="781"/>
      <c r="J20" s="781"/>
      <c r="K20" s="781"/>
      <c r="L20" s="781"/>
      <c r="M20" s="781"/>
      <c r="N20" s="781"/>
      <c r="O20" s="781"/>
      <c r="P20" s="781"/>
      <c r="Q20" s="781"/>
      <c r="R20" s="781"/>
      <c r="S20" s="781"/>
      <c r="T20" s="781"/>
      <c r="U20" s="781"/>
      <c r="V20" s="2236"/>
      <c r="W20" s="2237"/>
      <c r="X20" s="2237"/>
      <c r="Y20" s="2238"/>
      <c r="Z20" s="768"/>
    </row>
    <row r="21" spans="1:26" ht="18.75" customHeight="1">
      <c r="A21" s="767"/>
      <c r="B21" s="776"/>
      <c r="C21" s="777" t="s">
        <v>833</v>
      </c>
      <c r="D21" s="777"/>
      <c r="E21" s="777"/>
      <c r="F21" s="777"/>
      <c r="G21" s="777"/>
      <c r="H21" s="777"/>
      <c r="I21" s="777"/>
      <c r="J21" s="777"/>
      <c r="K21" s="777"/>
      <c r="L21" s="777"/>
      <c r="M21" s="777"/>
      <c r="N21" s="777"/>
      <c r="O21" s="777"/>
      <c r="P21" s="777"/>
      <c r="Q21" s="777"/>
      <c r="R21" s="777"/>
      <c r="S21" s="777"/>
      <c r="T21" s="777"/>
      <c r="U21" s="778"/>
      <c r="V21" s="2230" t="s">
        <v>828</v>
      </c>
      <c r="W21" s="2231"/>
      <c r="X21" s="2231"/>
      <c r="Y21" s="2232"/>
      <c r="Z21" s="768"/>
    </row>
    <row r="22" spans="1:26" ht="18.75" customHeight="1">
      <c r="A22" s="767"/>
      <c r="B22" s="779"/>
      <c r="C22" s="767" t="s">
        <v>834</v>
      </c>
      <c r="D22" s="767"/>
      <c r="E22" s="767"/>
      <c r="F22" s="767"/>
      <c r="G22" s="767"/>
      <c r="H22" s="767"/>
      <c r="I22" s="767"/>
      <c r="J22" s="767"/>
      <c r="K22" s="767"/>
      <c r="L22" s="767"/>
      <c r="M22" s="767"/>
      <c r="N22" s="767"/>
      <c r="O22" s="767"/>
      <c r="P22" s="767"/>
      <c r="Q22" s="767"/>
      <c r="R22" s="767"/>
      <c r="S22" s="767"/>
      <c r="T22" s="767"/>
      <c r="U22" s="768"/>
      <c r="V22" s="2233"/>
      <c r="W22" s="2234"/>
      <c r="X22" s="2234"/>
      <c r="Y22" s="2235"/>
      <c r="Z22" s="768"/>
    </row>
    <row r="23" spans="1:26" ht="18.75" customHeight="1">
      <c r="A23" s="767"/>
      <c r="B23" s="780"/>
      <c r="C23" s="781" t="s">
        <v>835</v>
      </c>
      <c r="D23" s="781"/>
      <c r="E23" s="781"/>
      <c r="F23" s="781"/>
      <c r="G23" s="781"/>
      <c r="H23" s="781"/>
      <c r="I23" s="781"/>
      <c r="J23" s="781"/>
      <c r="K23" s="781"/>
      <c r="L23" s="781"/>
      <c r="M23" s="781"/>
      <c r="N23" s="781"/>
      <c r="O23" s="781"/>
      <c r="P23" s="781"/>
      <c r="Q23" s="781"/>
      <c r="R23" s="781"/>
      <c r="S23" s="781"/>
      <c r="T23" s="781"/>
      <c r="U23" s="782"/>
      <c r="V23" s="2236"/>
      <c r="W23" s="2237"/>
      <c r="X23" s="2237"/>
      <c r="Y23" s="2238"/>
      <c r="Z23" s="768"/>
    </row>
    <row r="24" spans="1:26" ht="7.5" customHeight="1">
      <c r="A24" s="767"/>
      <c r="B24" s="767"/>
      <c r="C24" s="767"/>
      <c r="D24" s="767"/>
      <c r="E24" s="767"/>
      <c r="F24" s="767"/>
      <c r="G24" s="767"/>
      <c r="H24" s="767"/>
      <c r="I24" s="767"/>
      <c r="J24" s="767"/>
      <c r="K24" s="767"/>
      <c r="L24" s="767"/>
      <c r="M24" s="767"/>
      <c r="N24" s="767"/>
      <c r="O24" s="767"/>
      <c r="P24" s="767"/>
      <c r="Q24" s="767"/>
      <c r="R24" s="767"/>
      <c r="S24" s="767"/>
      <c r="T24" s="767"/>
      <c r="U24" s="767"/>
      <c r="V24" s="775"/>
      <c r="W24" s="775"/>
      <c r="X24" s="775"/>
      <c r="Y24" s="775"/>
      <c r="Z24" s="768"/>
    </row>
    <row r="25" spans="1:26" ht="18.75" customHeight="1">
      <c r="A25" s="767"/>
      <c r="B25" s="767" t="s">
        <v>836</v>
      </c>
      <c r="C25" s="767"/>
      <c r="D25" s="767"/>
      <c r="E25" s="767"/>
      <c r="F25" s="767"/>
      <c r="G25" s="767"/>
      <c r="H25" s="767"/>
      <c r="I25" s="767"/>
      <c r="J25" s="767"/>
      <c r="K25" s="767"/>
      <c r="L25" s="767"/>
      <c r="M25" s="767"/>
      <c r="N25" s="767"/>
      <c r="O25" s="767"/>
      <c r="P25" s="767"/>
      <c r="Q25" s="767"/>
      <c r="R25" s="767"/>
      <c r="S25" s="767"/>
      <c r="T25" s="767"/>
      <c r="U25" s="767"/>
      <c r="V25" s="775"/>
      <c r="W25" s="775"/>
      <c r="X25" s="775"/>
      <c r="Y25" s="775"/>
      <c r="Z25" s="768"/>
    </row>
    <row r="26" spans="1:26" ht="18.75" customHeight="1">
      <c r="A26" s="767"/>
      <c r="B26" s="776"/>
      <c r="C26" s="777" t="s">
        <v>837</v>
      </c>
      <c r="D26" s="777"/>
      <c r="E26" s="777"/>
      <c r="F26" s="777"/>
      <c r="G26" s="777"/>
      <c r="H26" s="777"/>
      <c r="I26" s="777"/>
      <c r="J26" s="777"/>
      <c r="K26" s="777"/>
      <c r="L26" s="777"/>
      <c r="M26" s="777"/>
      <c r="N26" s="777"/>
      <c r="O26" s="777"/>
      <c r="P26" s="777"/>
      <c r="Q26" s="777"/>
      <c r="R26" s="777"/>
      <c r="S26" s="777"/>
      <c r="T26" s="777"/>
      <c r="U26" s="778"/>
      <c r="V26" s="2230" t="s">
        <v>828</v>
      </c>
      <c r="W26" s="2231"/>
      <c r="X26" s="2231"/>
      <c r="Y26" s="2232"/>
      <c r="Z26" s="768"/>
    </row>
    <row r="27" spans="1:26" ht="18.75" customHeight="1">
      <c r="A27" s="767"/>
      <c r="B27" s="779"/>
      <c r="C27" s="767" t="s">
        <v>829</v>
      </c>
      <c r="D27" s="767"/>
      <c r="E27" s="767"/>
      <c r="F27" s="767"/>
      <c r="G27" s="767"/>
      <c r="H27" s="767"/>
      <c r="I27" s="767"/>
      <c r="J27" s="767"/>
      <c r="K27" s="767"/>
      <c r="L27" s="767"/>
      <c r="M27" s="767"/>
      <c r="N27" s="767"/>
      <c r="O27" s="767"/>
      <c r="P27" s="767"/>
      <c r="Q27" s="767"/>
      <c r="R27" s="767"/>
      <c r="S27" s="767"/>
      <c r="T27" s="767"/>
      <c r="U27" s="768"/>
      <c r="V27" s="2233"/>
      <c r="W27" s="2234"/>
      <c r="X27" s="2234"/>
      <c r="Y27" s="2235"/>
      <c r="Z27" s="768"/>
    </row>
    <row r="28" spans="1:26" ht="18.75" customHeight="1">
      <c r="A28" s="767"/>
      <c r="B28" s="779"/>
      <c r="C28" s="767"/>
      <c r="D28" s="2239" t="s">
        <v>830</v>
      </c>
      <c r="E28" s="2240"/>
      <c r="F28" s="2240"/>
      <c r="G28" s="2240"/>
      <c r="H28" s="2240"/>
      <c r="I28" s="2241"/>
      <c r="J28" s="2239"/>
      <c r="K28" s="2240"/>
      <c r="L28" s="2240"/>
      <c r="M28" s="2240"/>
      <c r="N28" s="2240"/>
      <c r="O28" s="2240"/>
      <c r="P28" s="2240"/>
      <c r="Q28" s="2240"/>
      <c r="R28" s="2240"/>
      <c r="S28" s="2240"/>
      <c r="T28" s="2241"/>
      <c r="U28" s="768"/>
      <c r="V28" s="2233"/>
      <c r="W28" s="2234"/>
      <c r="X28" s="2234"/>
      <c r="Y28" s="2235"/>
      <c r="Z28" s="768"/>
    </row>
    <row r="29" spans="1:26" ht="7.5" customHeight="1">
      <c r="A29" s="767"/>
      <c r="B29" s="780"/>
      <c r="C29" s="781"/>
      <c r="D29" s="781"/>
      <c r="E29" s="781"/>
      <c r="F29" s="781"/>
      <c r="G29" s="781"/>
      <c r="H29" s="781"/>
      <c r="I29" s="781"/>
      <c r="J29" s="781"/>
      <c r="K29" s="781"/>
      <c r="L29" s="781"/>
      <c r="M29" s="781"/>
      <c r="N29" s="781"/>
      <c r="O29" s="781"/>
      <c r="P29" s="781"/>
      <c r="Q29" s="781"/>
      <c r="R29" s="781"/>
      <c r="S29" s="781"/>
      <c r="T29" s="781"/>
      <c r="U29" s="782"/>
      <c r="V29" s="2236"/>
      <c r="W29" s="2237"/>
      <c r="X29" s="2237"/>
      <c r="Y29" s="2238"/>
      <c r="Z29" s="768"/>
    </row>
    <row r="30" spans="1:26" ht="18.75" customHeight="1">
      <c r="A30" s="767"/>
      <c r="B30" s="776"/>
      <c r="C30" s="777" t="s">
        <v>831</v>
      </c>
      <c r="D30" s="777"/>
      <c r="E30" s="777"/>
      <c r="F30" s="777"/>
      <c r="G30" s="777"/>
      <c r="H30" s="777"/>
      <c r="I30" s="777"/>
      <c r="J30" s="777"/>
      <c r="K30" s="777"/>
      <c r="L30" s="777"/>
      <c r="M30" s="777"/>
      <c r="N30" s="777"/>
      <c r="O30" s="777"/>
      <c r="P30" s="777"/>
      <c r="Q30" s="777"/>
      <c r="R30" s="777"/>
      <c r="S30" s="777"/>
      <c r="T30" s="777"/>
      <c r="U30" s="777"/>
      <c r="V30" s="2230" t="s">
        <v>828</v>
      </c>
      <c r="W30" s="2231"/>
      <c r="X30" s="2231"/>
      <c r="Y30" s="2232"/>
      <c r="Z30" s="768"/>
    </row>
    <row r="31" spans="1:26" ht="18.75" customHeight="1">
      <c r="A31" s="767"/>
      <c r="B31" s="779"/>
      <c r="C31" s="767"/>
      <c r="D31" s="2239" t="s">
        <v>832</v>
      </c>
      <c r="E31" s="2240"/>
      <c r="F31" s="2240"/>
      <c r="G31" s="2240"/>
      <c r="H31" s="2240"/>
      <c r="I31" s="2241"/>
      <c r="J31" s="2239"/>
      <c r="K31" s="2240"/>
      <c r="L31" s="2240"/>
      <c r="M31" s="2240"/>
      <c r="N31" s="2240"/>
      <c r="O31" s="2240"/>
      <c r="P31" s="2240"/>
      <c r="Q31" s="2240"/>
      <c r="R31" s="2240"/>
      <c r="S31" s="2240"/>
      <c r="T31" s="2241"/>
      <c r="U31" s="767"/>
      <c r="V31" s="2233"/>
      <c r="W31" s="2234"/>
      <c r="X31" s="2234"/>
      <c r="Y31" s="2235"/>
      <c r="Z31" s="768"/>
    </row>
    <row r="32" spans="1:26" ht="7.5" customHeight="1">
      <c r="A32" s="767"/>
      <c r="B32" s="780"/>
      <c r="C32" s="781"/>
      <c r="D32" s="781"/>
      <c r="E32" s="781"/>
      <c r="F32" s="781"/>
      <c r="G32" s="781"/>
      <c r="H32" s="781"/>
      <c r="I32" s="781"/>
      <c r="J32" s="781"/>
      <c r="K32" s="781"/>
      <c r="L32" s="781"/>
      <c r="M32" s="781"/>
      <c r="N32" s="781"/>
      <c r="O32" s="781"/>
      <c r="P32" s="781"/>
      <c r="Q32" s="781"/>
      <c r="R32" s="781"/>
      <c r="S32" s="781"/>
      <c r="T32" s="781"/>
      <c r="U32" s="781"/>
      <c r="V32" s="2236"/>
      <c r="W32" s="2237"/>
      <c r="X32" s="2237"/>
      <c r="Y32" s="2238"/>
      <c r="Z32" s="768"/>
    </row>
    <row r="33" spans="1:26" ht="18.75" customHeight="1">
      <c r="A33" s="767"/>
      <c r="B33" s="776"/>
      <c r="C33" s="777" t="s">
        <v>838</v>
      </c>
      <c r="D33" s="777"/>
      <c r="E33" s="777"/>
      <c r="F33" s="777"/>
      <c r="G33" s="777"/>
      <c r="H33" s="777"/>
      <c r="I33" s="777"/>
      <c r="J33" s="777"/>
      <c r="K33" s="777"/>
      <c r="L33" s="777"/>
      <c r="M33" s="777"/>
      <c r="N33" s="777"/>
      <c r="O33" s="777"/>
      <c r="P33" s="777"/>
      <c r="Q33" s="777"/>
      <c r="R33" s="777"/>
      <c r="S33" s="777"/>
      <c r="T33" s="777"/>
      <c r="U33" s="778"/>
      <c r="V33" s="2230" t="s">
        <v>828</v>
      </c>
      <c r="W33" s="2231"/>
      <c r="X33" s="2231"/>
      <c r="Y33" s="2232"/>
      <c r="Z33" s="768"/>
    </row>
    <row r="34" spans="1:26" ht="18.75" customHeight="1">
      <c r="A34" s="767"/>
      <c r="B34" s="779"/>
      <c r="C34" s="767" t="s">
        <v>834</v>
      </c>
      <c r="D34" s="767"/>
      <c r="E34" s="767"/>
      <c r="F34" s="767"/>
      <c r="G34" s="767"/>
      <c r="H34" s="767"/>
      <c r="I34" s="767"/>
      <c r="J34" s="767"/>
      <c r="K34" s="767"/>
      <c r="L34" s="767"/>
      <c r="M34" s="767"/>
      <c r="N34" s="767"/>
      <c r="O34" s="767"/>
      <c r="P34" s="767"/>
      <c r="Q34" s="767"/>
      <c r="R34" s="767"/>
      <c r="S34" s="767"/>
      <c r="T34" s="767"/>
      <c r="U34" s="768"/>
      <c r="V34" s="2233"/>
      <c r="W34" s="2234"/>
      <c r="X34" s="2234"/>
      <c r="Y34" s="2235"/>
      <c r="Z34" s="768"/>
    </row>
    <row r="35" spans="1:26" ht="18.75" customHeight="1">
      <c r="A35" s="767"/>
      <c r="B35" s="780"/>
      <c r="C35" s="781" t="s">
        <v>839</v>
      </c>
      <c r="D35" s="781"/>
      <c r="E35" s="781"/>
      <c r="F35" s="781"/>
      <c r="G35" s="781"/>
      <c r="H35" s="781"/>
      <c r="I35" s="781"/>
      <c r="J35" s="781"/>
      <c r="K35" s="781"/>
      <c r="L35" s="781"/>
      <c r="M35" s="781"/>
      <c r="N35" s="781"/>
      <c r="O35" s="781"/>
      <c r="P35" s="781"/>
      <c r="Q35" s="781"/>
      <c r="R35" s="781"/>
      <c r="S35" s="781"/>
      <c r="T35" s="781"/>
      <c r="U35" s="782"/>
      <c r="V35" s="2236"/>
      <c r="W35" s="2237"/>
      <c r="X35" s="2237"/>
      <c r="Y35" s="2238"/>
      <c r="Z35" s="768"/>
    </row>
    <row r="36" spans="1:26" ht="7.5" customHeight="1">
      <c r="A36" s="767"/>
      <c r="B36" s="767"/>
      <c r="C36" s="767"/>
      <c r="D36" s="767"/>
      <c r="E36" s="767"/>
      <c r="F36" s="767"/>
      <c r="G36" s="767"/>
      <c r="H36" s="767"/>
      <c r="I36" s="767"/>
      <c r="J36" s="767"/>
      <c r="K36" s="767"/>
      <c r="L36" s="767"/>
      <c r="M36" s="767"/>
      <c r="N36" s="767"/>
      <c r="O36" s="767"/>
      <c r="P36" s="767"/>
      <c r="Q36" s="767"/>
      <c r="R36" s="767"/>
      <c r="S36" s="767"/>
      <c r="T36" s="767"/>
      <c r="U36" s="767"/>
      <c r="V36" s="774"/>
      <c r="W36" s="774"/>
      <c r="X36" s="774"/>
      <c r="Y36" s="774"/>
      <c r="Z36" s="768"/>
    </row>
    <row r="37" spans="1:26" ht="18.75" customHeight="1">
      <c r="A37" s="767"/>
      <c r="B37" s="767" t="s">
        <v>840</v>
      </c>
      <c r="C37" s="767"/>
      <c r="D37" s="767"/>
      <c r="E37" s="767"/>
      <c r="F37" s="767"/>
      <c r="G37" s="767"/>
      <c r="H37" s="767"/>
      <c r="I37" s="767"/>
      <c r="J37" s="767"/>
      <c r="K37" s="767"/>
      <c r="L37" s="767"/>
      <c r="M37" s="767"/>
      <c r="N37" s="767"/>
      <c r="O37" s="767"/>
      <c r="P37" s="767"/>
      <c r="Q37" s="767"/>
      <c r="R37" s="767"/>
      <c r="S37" s="767"/>
      <c r="T37" s="767"/>
      <c r="U37" s="767"/>
      <c r="V37" s="775"/>
      <c r="W37" s="775"/>
      <c r="X37" s="775"/>
      <c r="Y37" s="775"/>
      <c r="Z37" s="768"/>
    </row>
    <row r="38" spans="1:26" ht="18.75" customHeight="1">
      <c r="A38" s="767"/>
      <c r="B38" s="776"/>
      <c r="C38" s="2253" t="s">
        <v>841</v>
      </c>
      <c r="D38" s="2253"/>
      <c r="E38" s="2253"/>
      <c r="F38" s="2253"/>
      <c r="G38" s="2253"/>
      <c r="H38" s="2253"/>
      <c r="I38" s="2253"/>
      <c r="J38" s="2253"/>
      <c r="K38" s="2253"/>
      <c r="L38" s="2253"/>
      <c r="M38" s="2253"/>
      <c r="N38" s="2253"/>
      <c r="O38" s="2253"/>
      <c r="P38" s="2253"/>
      <c r="Q38" s="2253"/>
      <c r="R38" s="2253"/>
      <c r="S38" s="2253"/>
      <c r="T38" s="2253"/>
      <c r="U38" s="778"/>
      <c r="V38" s="2230" t="s">
        <v>828</v>
      </c>
      <c r="W38" s="2231"/>
      <c r="X38" s="2231"/>
      <c r="Y38" s="2232"/>
      <c r="Z38" s="768"/>
    </row>
    <row r="39" spans="1:26" ht="18.75" customHeight="1">
      <c r="A39" s="767"/>
      <c r="B39" s="779"/>
      <c r="C39" s="767" t="s">
        <v>829</v>
      </c>
      <c r="D39" s="767"/>
      <c r="E39" s="767"/>
      <c r="F39" s="767"/>
      <c r="G39" s="767"/>
      <c r="H39" s="767"/>
      <c r="I39" s="767"/>
      <c r="J39" s="767"/>
      <c r="K39" s="767"/>
      <c r="L39" s="767"/>
      <c r="M39" s="767"/>
      <c r="N39" s="767"/>
      <c r="O39" s="767"/>
      <c r="P39" s="767"/>
      <c r="Q39" s="767"/>
      <c r="R39" s="767"/>
      <c r="S39" s="767"/>
      <c r="T39" s="767"/>
      <c r="U39" s="768"/>
      <c r="V39" s="2233"/>
      <c r="W39" s="2234"/>
      <c r="X39" s="2234"/>
      <c r="Y39" s="2235"/>
      <c r="Z39" s="768"/>
    </row>
    <row r="40" spans="1:26" ht="18.75" customHeight="1">
      <c r="A40" s="767"/>
      <c r="B40" s="779"/>
      <c r="C40" s="767"/>
      <c r="D40" s="2239" t="s">
        <v>830</v>
      </c>
      <c r="E40" s="2240"/>
      <c r="F40" s="2240"/>
      <c r="G40" s="2240"/>
      <c r="H40" s="2240"/>
      <c r="I40" s="2241"/>
      <c r="J40" s="2239"/>
      <c r="K40" s="2240"/>
      <c r="L40" s="2240"/>
      <c r="M40" s="2240"/>
      <c r="N40" s="2240"/>
      <c r="O40" s="2240"/>
      <c r="P40" s="2240"/>
      <c r="Q40" s="2240"/>
      <c r="R40" s="2240"/>
      <c r="S40" s="2240"/>
      <c r="T40" s="2241"/>
      <c r="U40" s="768"/>
      <c r="V40" s="2233"/>
      <c r="W40" s="2234"/>
      <c r="X40" s="2234"/>
      <c r="Y40" s="2235"/>
      <c r="Z40" s="768"/>
    </row>
    <row r="41" spans="1:26" ht="7.5" customHeight="1">
      <c r="A41" s="767"/>
      <c r="B41" s="780"/>
      <c r="C41" s="781"/>
      <c r="D41" s="781"/>
      <c r="E41" s="781"/>
      <c r="F41" s="781"/>
      <c r="G41" s="781"/>
      <c r="H41" s="781"/>
      <c r="I41" s="781"/>
      <c r="J41" s="781"/>
      <c r="K41" s="781"/>
      <c r="L41" s="781"/>
      <c r="M41" s="781"/>
      <c r="N41" s="781"/>
      <c r="O41" s="781"/>
      <c r="P41" s="781"/>
      <c r="Q41" s="781"/>
      <c r="R41" s="781"/>
      <c r="S41" s="781"/>
      <c r="T41" s="781"/>
      <c r="U41" s="782"/>
      <c r="V41" s="2236"/>
      <c r="W41" s="2237"/>
      <c r="X41" s="2237"/>
      <c r="Y41" s="2238"/>
      <c r="Z41" s="768"/>
    </row>
    <row r="42" spans="1:26" ht="18.75" customHeight="1">
      <c r="A42" s="767"/>
      <c r="B42" s="776"/>
      <c r="C42" s="777" t="s">
        <v>831</v>
      </c>
      <c r="D42" s="777"/>
      <c r="E42" s="777"/>
      <c r="F42" s="777"/>
      <c r="G42" s="777"/>
      <c r="H42" s="777"/>
      <c r="I42" s="777"/>
      <c r="J42" s="777"/>
      <c r="K42" s="777"/>
      <c r="L42" s="777"/>
      <c r="M42" s="777"/>
      <c r="N42" s="777"/>
      <c r="O42" s="777"/>
      <c r="P42" s="777"/>
      <c r="Q42" s="777"/>
      <c r="R42" s="777"/>
      <c r="S42" s="777"/>
      <c r="T42" s="777"/>
      <c r="U42" s="777"/>
      <c r="V42" s="2230" t="s">
        <v>828</v>
      </c>
      <c r="W42" s="2231"/>
      <c r="X42" s="2231"/>
      <c r="Y42" s="2232"/>
      <c r="Z42" s="768"/>
    </row>
    <row r="43" spans="1:26" ht="18.75" customHeight="1">
      <c r="A43" s="767"/>
      <c r="B43" s="779"/>
      <c r="C43" s="767"/>
      <c r="D43" s="2239" t="s">
        <v>832</v>
      </c>
      <c r="E43" s="2240"/>
      <c r="F43" s="2240"/>
      <c r="G43" s="2240"/>
      <c r="H43" s="2240"/>
      <c r="I43" s="2241"/>
      <c r="J43" s="2239"/>
      <c r="K43" s="2240"/>
      <c r="L43" s="2240"/>
      <c r="M43" s="2240"/>
      <c r="N43" s="2240"/>
      <c r="O43" s="2240"/>
      <c r="P43" s="2240"/>
      <c r="Q43" s="2240"/>
      <c r="R43" s="2240"/>
      <c r="S43" s="2240"/>
      <c r="T43" s="2241"/>
      <c r="U43" s="767"/>
      <c r="V43" s="2233"/>
      <c r="W43" s="2234"/>
      <c r="X43" s="2234"/>
      <c r="Y43" s="2235"/>
      <c r="Z43" s="768"/>
    </row>
    <row r="44" spans="1:26" ht="7.5" customHeight="1">
      <c r="A44" s="767"/>
      <c r="B44" s="780"/>
      <c r="C44" s="781"/>
      <c r="D44" s="781"/>
      <c r="E44" s="781"/>
      <c r="F44" s="781"/>
      <c r="G44" s="781"/>
      <c r="H44" s="781"/>
      <c r="I44" s="781"/>
      <c r="J44" s="781"/>
      <c r="K44" s="781"/>
      <c r="L44" s="781"/>
      <c r="M44" s="781"/>
      <c r="N44" s="781"/>
      <c r="O44" s="781"/>
      <c r="P44" s="781"/>
      <c r="Q44" s="781"/>
      <c r="R44" s="781"/>
      <c r="S44" s="781"/>
      <c r="T44" s="781"/>
      <c r="U44" s="781"/>
      <c r="V44" s="2236"/>
      <c r="W44" s="2237"/>
      <c r="X44" s="2237"/>
      <c r="Y44" s="2238"/>
      <c r="Z44" s="768"/>
    </row>
    <row r="45" spans="1:26" ht="18.75" customHeight="1">
      <c r="A45" s="767"/>
      <c r="B45" s="776"/>
      <c r="C45" s="777" t="s">
        <v>842</v>
      </c>
      <c r="D45" s="777"/>
      <c r="E45" s="777"/>
      <c r="F45" s="777"/>
      <c r="G45" s="777"/>
      <c r="H45" s="777"/>
      <c r="I45" s="777"/>
      <c r="J45" s="777"/>
      <c r="K45" s="777"/>
      <c r="L45" s="777"/>
      <c r="M45" s="777"/>
      <c r="N45" s="777"/>
      <c r="O45" s="777"/>
      <c r="P45" s="777"/>
      <c r="Q45" s="777"/>
      <c r="R45" s="777"/>
      <c r="S45" s="777"/>
      <c r="T45" s="777"/>
      <c r="U45" s="778"/>
      <c r="V45" s="2230" t="s">
        <v>828</v>
      </c>
      <c r="W45" s="2231"/>
      <c r="X45" s="2231"/>
      <c r="Y45" s="2232"/>
      <c r="Z45" s="768"/>
    </row>
    <row r="46" spans="1:26" ht="18.75" customHeight="1">
      <c r="A46" s="767"/>
      <c r="B46" s="779"/>
      <c r="C46" s="767" t="s">
        <v>843</v>
      </c>
      <c r="D46" s="767"/>
      <c r="E46" s="767"/>
      <c r="F46" s="767"/>
      <c r="G46" s="767"/>
      <c r="H46" s="767"/>
      <c r="I46" s="767"/>
      <c r="J46" s="767"/>
      <c r="K46" s="767"/>
      <c r="L46" s="767"/>
      <c r="M46" s="767"/>
      <c r="N46" s="767"/>
      <c r="O46" s="767"/>
      <c r="P46" s="767"/>
      <c r="Q46" s="767"/>
      <c r="R46" s="767"/>
      <c r="S46" s="767"/>
      <c r="T46" s="767"/>
      <c r="U46" s="768"/>
      <c r="V46" s="2233"/>
      <c r="W46" s="2234"/>
      <c r="X46" s="2234"/>
      <c r="Y46" s="2235"/>
      <c r="Z46" s="768"/>
    </row>
    <row r="47" spans="1:26" ht="18.75" customHeight="1">
      <c r="A47" s="767"/>
      <c r="B47" s="776"/>
      <c r="C47" s="777" t="s">
        <v>844</v>
      </c>
      <c r="D47" s="777"/>
      <c r="E47" s="777"/>
      <c r="F47" s="777"/>
      <c r="G47" s="777"/>
      <c r="H47" s="777"/>
      <c r="I47" s="777"/>
      <c r="J47" s="777"/>
      <c r="K47" s="777"/>
      <c r="L47" s="777"/>
      <c r="M47" s="777"/>
      <c r="N47" s="777"/>
      <c r="O47" s="777"/>
      <c r="P47" s="777"/>
      <c r="Q47" s="777"/>
      <c r="R47" s="777"/>
      <c r="S47" s="777"/>
      <c r="T47" s="777"/>
      <c r="U47" s="777"/>
      <c r="V47" s="2230" t="s">
        <v>828</v>
      </c>
      <c r="W47" s="2231"/>
      <c r="X47" s="2231"/>
      <c r="Y47" s="2232"/>
      <c r="Z47" s="768"/>
    </row>
    <row r="48" spans="1:26" ht="18.75" customHeight="1">
      <c r="A48" s="767"/>
      <c r="B48" s="779"/>
      <c r="C48" s="767" t="s">
        <v>845</v>
      </c>
      <c r="D48" s="767"/>
      <c r="E48" s="767"/>
      <c r="F48" s="767"/>
      <c r="G48" s="767"/>
      <c r="H48" s="767"/>
      <c r="I48" s="767"/>
      <c r="J48" s="767"/>
      <c r="K48" s="767"/>
      <c r="L48" s="767"/>
      <c r="M48" s="767"/>
      <c r="N48" s="767"/>
      <c r="O48" s="767"/>
      <c r="P48" s="767"/>
      <c r="Q48" s="767"/>
      <c r="R48" s="767"/>
      <c r="S48" s="767"/>
      <c r="T48" s="767"/>
      <c r="U48" s="767"/>
      <c r="V48" s="2233"/>
      <c r="W48" s="2234"/>
      <c r="X48" s="2234"/>
      <c r="Y48" s="2235"/>
      <c r="Z48" s="768"/>
    </row>
    <row r="49" spans="1:26" ht="18.75" customHeight="1">
      <c r="A49" s="767"/>
      <c r="B49" s="779"/>
      <c r="C49" s="767" t="s">
        <v>846</v>
      </c>
      <c r="D49" s="767"/>
      <c r="E49" s="767"/>
      <c r="F49" s="767"/>
      <c r="G49" s="767"/>
      <c r="H49" s="767"/>
      <c r="I49" s="767"/>
      <c r="J49" s="767"/>
      <c r="K49" s="767"/>
      <c r="L49" s="767"/>
      <c r="M49" s="767"/>
      <c r="N49" s="767"/>
      <c r="O49" s="767"/>
      <c r="P49" s="767"/>
      <c r="Q49" s="767"/>
      <c r="R49" s="767"/>
      <c r="S49" s="767"/>
      <c r="T49" s="767"/>
      <c r="U49" s="767"/>
      <c r="V49" s="2233"/>
      <c r="W49" s="2234"/>
      <c r="X49" s="2234"/>
      <c r="Y49" s="2235"/>
      <c r="Z49" s="768"/>
    </row>
    <row r="50" spans="1:26" ht="18.75" customHeight="1">
      <c r="A50" s="767"/>
      <c r="B50" s="779"/>
      <c r="C50" s="767"/>
      <c r="D50" s="2239" t="s">
        <v>847</v>
      </c>
      <c r="E50" s="2240"/>
      <c r="F50" s="2240"/>
      <c r="G50" s="2240"/>
      <c r="H50" s="2240"/>
      <c r="I50" s="2241"/>
      <c r="J50" s="2239"/>
      <c r="K50" s="2240"/>
      <c r="L50" s="2240"/>
      <c r="M50" s="2240"/>
      <c r="N50" s="2240"/>
      <c r="O50" s="2240"/>
      <c r="P50" s="2240"/>
      <c r="Q50" s="2240"/>
      <c r="R50" s="2240"/>
      <c r="S50" s="2240"/>
      <c r="T50" s="2241"/>
      <c r="U50" s="767"/>
      <c r="V50" s="2233"/>
      <c r="W50" s="2234"/>
      <c r="X50" s="2234"/>
      <c r="Y50" s="2235"/>
      <c r="Z50" s="768"/>
    </row>
    <row r="51" spans="1:26" ht="7.5" customHeight="1">
      <c r="A51" s="767"/>
      <c r="B51" s="780"/>
      <c r="C51" s="781"/>
      <c r="D51" s="781"/>
      <c r="E51" s="781"/>
      <c r="F51" s="781"/>
      <c r="G51" s="781"/>
      <c r="H51" s="781"/>
      <c r="I51" s="781"/>
      <c r="J51" s="781"/>
      <c r="K51" s="781"/>
      <c r="L51" s="781"/>
      <c r="M51" s="781"/>
      <c r="N51" s="781"/>
      <c r="O51" s="781"/>
      <c r="P51" s="781"/>
      <c r="Q51" s="781"/>
      <c r="R51" s="781"/>
      <c r="S51" s="781"/>
      <c r="T51" s="781"/>
      <c r="U51" s="781"/>
      <c r="V51" s="2236"/>
      <c r="W51" s="2237"/>
      <c r="X51" s="2237"/>
      <c r="Y51" s="2238"/>
      <c r="Z51" s="768"/>
    </row>
    <row r="52" spans="1:26" ht="7.35" customHeight="1">
      <c r="A52" s="767"/>
      <c r="B52" s="767"/>
      <c r="C52" s="767"/>
      <c r="D52" s="767"/>
      <c r="E52" s="767"/>
      <c r="F52" s="767"/>
      <c r="G52" s="767"/>
      <c r="H52" s="767"/>
      <c r="I52" s="767"/>
      <c r="J52" s="767"/>
      <c r="K52" s="767"/>
      <c r="L52" s="767"/>
      <c r="M52" s="767"/>
      <c r="N52" s="767"/>
      <c r="O52" s="767"/>
      <c r="P52" s="767"/>
      <c r="Q52" s="767"/>
      <c r="R52" s="767"/>
      <c r="S52" s="767"/>
      <c r="T52" s="767"/>
      <c r="U52" s="767"/>
      <c r="V52" s="774"/>
      <c r="W52" s="774"/>
      <c r="X52" s="774"/>
      <c r="Y52" s="774"/>
      <c r="Z52" s="768"/>
    </row>
    <row r="53" spans="1:26" ht="18.75" customHeight="1">
      <c r="A53" s="767"/>
      <c r="B53" s="767" t="s">
        <v>848</v>
      </c>
      <c r="C53" s="767"/>
      <c r="D53" s="767"/>
      <c r="E53" s="767"/>
      <c r="F53" s="767"/>
      <c r="G53" s="767"/>
      <c r="H53" s="767"/>
      <c r="I53" s="767"/>
      <c r="J53" s="767"/>
      <c r="K53" s="767"/>
      <c r="L53" s="767"/>
      <c r="M53" s="767"/>
      <c r="N53" s="767"/>
      <c r="O53" s="767"/>
      <c r="P53" s="767"/>
      <c r="Q53" s="767"/>
      <c r="R53" s="767"/>
      <c r="S53" s="767"/>
      <c r="T53" s="767"/>
      <c r="U53" s="767"/>
      <c r="V53" s="775"/>
      <c r="W53" s="775"/>
      <c r="X53" s="775"/>
      <c r="Y53" s="775"/>
      <c r="Z53" s="768"/>
    </row>
    <row r="54" spans="1:26" ht="18.75" customHeight="1">
      <c r="A54" s="767"/>
      <c r="B54" s="776"/>
      <c r="C54" s="2253" t="s">
        <v>849</v>
      </c>
      <c r="D54" s="2253"/>
      <c r="E54" s="2253"/>
      <c r="F54" s="2253"/>
      <c r="G54" s="2253"/>
      <c r="H54" s="2253"/>
      <c r="I54" s="2253"/>
      <c r="J54" s="2253"/>
      <c r="K54" s="2253"/>
      <c r="L54" s="2253"/>
      <c r="M54" s="2253"/>
      <c r="N54" s="2253"/>
      <c r="O54" s="2253"/>
      <c r="P54" s="2253"/>
      <c r="Q54" s="2253"/>
      <c r="R54" s="2253"/>
      <c r="S54" s="2253"/>
      <c r="T54" s="2253"/>
      <c r="U54" s="778"/>
      <c r="V54" s="2230" t="s">
        <v>828</v>
      </c>
      <c r="W54" s="2231"/>
      <c r="X54" s="2231"/>
      <c r="Y54" s="2232"/>
      <c r="Z54" s="768"/>
    </row>
    <row r="55" spans="1:26" ht="18.75" customHeight="1">
      <c r="A55" s="767"/>
      <c r="B55" s="779"/>
      <c r="C55" s="767"/>
      <c r="D55" s="2239" t="s">
        <v>830</v>
      </c>
      <c r="E55" s="2240"/>
      <c r="F55" s="2240"/>
      <c r="G55" s="2240"/>
      <c r="H55" s="2240"/>
      <c r="I55" s="2241"/>
      <c r="J55" s="2239"/>
      <c r="K55" s="2240"/>
      <c r="L55" s="2240"/>
      <c r="M55" s="2240"/>
      <c r="N55" s="2240"/>
      <c r="O55" s="2240"/>
      <c r="P55" s="2240"/>
      <c r="Q55" s="2240"/>
      <c r="R55" s="2240"/>
      <c r="S55" s="2240"/>
      <c r="T55" s="2241"/>
      <c r="U55" s="768"/>
      <c r="V55" s="2233"/>
      <c r="W55" s="2234"/>
      <c r="X55" s="2234"/>
      <c r="Y55" s="2235"/>
      <c r="Z55" s="768"/>
    </row>
    <row r="56" spans="1:26" ht="7.5" customHeight="1">
      <c r="A56" s="767"/>
      <c r="B56" s="780"/>
      <c r="C56" s="781"/>
      <c r="D56" s="781"/>
      <c r="E56" s="781"/>
      <c r="F56" s="781"/>
      <c r="G56" s="781"/>
      <c r="H56" s="781"/>
      <c r="I56" s="781"/>
      <c r="J56" s="781"/>
      <c r="K56" s="781"/>
      <c r="L56" s="781"/>
      <c r="M56" s="781"/>
      <c r="N56" s="781"/>
      <c r="O56" s="781"/>
      <c r="P56" s="781"/>
      <c r="Q56" s="781"/>
      <c r="R56" s="781"/>
      <c r="S56" s="781"/>
      <c r="T56" s="781"/>
      <c r="U56" s="782"/>
      <c r="V56" s="2236"/>
      <c r="W56" s="2237"/>
      <c r="X56" s="2237"/>
      <c r="Y56" s="2238"/>
      <c r="Z56" s="768"/>
    </row>
    <row r="57" spans="1:26" ht="18.75" customHeight="1">
      <c r="A57" s="767"/>
      <c r="B57" s="776"/>
      <c r="C57" s="777" t="s">
        <v>831</v>
      </c>
      <c r="D57" s="777"/>
      <c r="E57" s="777"/>
      <c r="F57" s="777"/>
      <c r="G57" s="777"/>
      <c r="H57" s="777"/>
      <c r="I57" s="777"/>
      <c r="J57" s="777"/>
      <c r="K57" s="777"/>
      <c r="L57" s="777"/>
      <c r="M57" s="777"/>
      <c r="N57" s="777"/>
      <c r="O57" s="777"/>
      <c r="P57" s="777"/>
      <c r="Q57" s="777"/>
      <c r="R57" s="777"/>
      <c r="S57" s="777"/>
      <c r="T57" s="777"/>
      <c r="U57" s="777"/>
      <c r="V57" s="2230" t="s">
        <v>828</v>
      </c>
      <c r="W57" s="2231"/>
      <c r="X57" s="2231"/>
      <c r="Y57" s="2232"/>
      <c r="Z57" s="768"/>
    </row>
    <row r="58" spans="1:26" ht="18.75" customHeight="1">
      <c r="A58" s="767"/>
      <c r="B58" s="779"/>
      <c r="C58" s="767"/>
      <c r="D58" s="2239" t="s">
        <v>832</v>
      </c>
      <c r="E58" s="2240"/>
      <c r="F58" s="2240"/>
      <c r="G58" s="2240"/>
      <c r="H58" s="2240"/>
      <c r="I58" s="2241"/>
      <c r="J58" s="2239"/>
      <c r="K58" s="2240"/>
      <c r="L58" s="2240"/>
      <c r="M58" s="2240"/>
      <c r="N58" s="2240"/>
      <c r="O58" s="2240"/>
      <c r="P58" s="2240"/>
      <c r="Q58" s="2240"/>
      <c r="R58" s="2240"/>
      <c r="S58" s="2240"/>
      <c r="T58" s="2241"/>
      <c r="U58" s="767"/>
      <c r="V58" s="2233"/>
      <c r="W58" s="2234"/>
      <c r="X58" s="2234"/>
      <c r="Y58" s="2235"/>
      <c r="Z58" s="768"/>
    </row>
    <row r="59" spans="1:26" ht="7.5" customHeight="1">
      <c r="A59" s="767"/>
      <c r="B59" s="780"/>
      <c r="C59" s="781"/>
      <c r="D59" s="781"/>
      <c r="E59" s="781"/>
      <c r="F59" s="781"/>
      <c r="G59" s="781"/>
      <c r="H59" s="781"/>
      <c r="I59" s="781"/>
      <c r="J59" s="781"/>
      <c r="K59" s="781"/>
      <c r="L59" s="781"/>
      <c r="M59" s="781"/>
      <c r="N59" s="781"/>
      <c r="O59" s="781"/>
      <c r="P59" s="781"/>
      <c r="Q59" s="781"/>
      <c r="R59" s="781"/>
      <c r="S59" s="781"/>
      <c r="T59" s="781"/>
      <c r="U59" s="781"/>
      <c r="V59" s="2236"/>
      <c r="W59" s="2237"/>
      <c r="X59" s="2237"/>
      <c r="Y59" s="2238"/>
      <c r="Z59" s="768"/>
    </row>
    <row r="60" spans="1:26" ht="18.75" customHeight="1">
      <c r="A60" s="767"/>
      <c r="B60" s="776"/>
      <c r="C60" s="777" t="s">
        <v>850</v>
      </c>
      <c r="D60" s="777"/>
      <c r="E60" s="777"/>
      <c r="F60" s="777"/>
      <c r="G60" s="777"/>
      <c r="H60" s="777"/>
      <c r="I60" s="777"/>
      <c r="J60" s="777"/>
      <c r="K60" s="777"/>
      <c r="L60" s="777"/>
      <c r="M60" s="777"/>
      <c r="N60" s="777"/>
      <c r="O60" s="777"/>
      <c r="P60" s="777"/>
      <c r="Q60" s="777"/>
      <c r="R60" s="777"/>
      <c r="S60" s="777"/>
      <c r="T60" s="777"/>
      <c r="U60" s="778"/>
      <c r="V60" s="2230" t="s">
        <v>828</v>
      </c>
      <c r="W60" s="2231"/>
      <c r="X60" s="2231"/>
      <c r="Y60" s="2232"/>
      <c r="Z60" s="768"/>
    </row>
    <row r="61" spans="1:26" ht="18.75" customHeight="1">
      <c r="A61" s="767"/>
      <c r="B61" s="780"/>
      <c r="C61" s="781" t="s">
        <v>834</v>
      </c>
      <c r="D61" s="781"/>
      <c r="E61" s="781"/>
      <c r="F61" s="781"/>
      <c r="G61" s="781"/>
      <c r="H61" s="781"/>
      <c r="I61" s="781"/>
      <c r="J61" s="781"/>
      <c r="K61" s="781"/>
      <c r="L61" s="781"/>
      <c r="M61" s="781"/>
      <c r="N61" s="781"/>
      <c r="O61" s="781"/>
      <c r="P61" s="781"/>
      <c r="Q61" s="781"/>
      <c r="R61" s="781"/>
      <c r="S61" s="781"/>
      <c r="T61" s="781"/>
      <c r="U61" s="782"/>
      <c r="V61" s="2236"/>
      <c r="W61" s="2237"/>
      <c r="X61" s="2237"/>
      <c r="Y61" s="2238"/>
      <c r="Z61" s="768"/>
    </row>
    <row r="62" spans="1:26" ht="7.35" customHeight="1">
      <c r="A62" s="767"/>
      <c r="B62" s="767"/>
      <c r="C62" s="767"/>
      <c r="D62" s="767"/>
      <c r="E62" s="767"/>
      <c r="F62" s="767"/>
      <c r="G62" s="767"/>
      <c r="H62" s="767"/>
      <c r="I62" s="767"/>
      <c r="J62" s="767"/>
      <c r="K62" s="767"/>
      <c r="L62" s="767"/>
      <c r="M62" s="767"/>
      <c r="N62" s="767"/>
      <c r="O62" s="767"/>
      <c r="P62" s="767"/>
      <c r="Q62" s="767"/>
      <c r="R62" s="767"/>
      <c r="S62" s="767"/>
      <c r="T62" s="767"/>
      <c r="U62" s="767"/>
      <c r="V62" s="774"/>
      <c r="W62" s="774"/>
      <c r="X62" s="774"/>
      <c r="Y62" s="774"/>
      <c r="Z62" s="768"/>
    </row>
    <row r="63" spans="1:26" ht="7.35" customHeight="1">
      <c r="A63" s="767"/>
      <c r="B63" s="767"/>
      <c r="C63" s="767"/>
      <c r="D63" s="767"/>
      <c r="E63" s="767"/>
      <c r="F63" s="767"/>
      <c r="G63" s="767"/>
      <c r="H63" s="767"/>
      <c r="I63" s="767"/>
      <c r="J63" s="767"/>
      <c r="K63" s="767"/>
      <c r="L63" s="767"/>
      <c r="M63" s="767"/>
      <c r="N63" s="767"/>
      <c r="O63" s="767"/>
      <c r="P63" s="767"/>
      <c r="Q63" s="767"/>
      <c r="R63" s="767"/>
      <c r="S63" s="767"/>
      <c r="T63" s="767"/>
      <c r="U63" s="767"/>
      <c r="V63" s="774"/>
      <c r="W63" s="774"/>
      <c r="X63" s="774"/>
      <c r="Y63" s="774"/>
      <c r="Z63" s="768"/>
    </row>
    <row r="64" spans="1:26">
      <c r="A64" s="767"/>
      <c r="B64" s="767" t="s">
        <v>851</v>
      </c>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8"/>
    </row>
    <row r="65" spans="1:26">
      <c r="A65" s="767"/>
      <c r="B65" s="767" t="s">
        <v>852</v>
      </c>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row>
    <row r="66" spans="1:26">
      <c r="A66" s="767"/>
      <c r="B66" s="767"/>
      <c r="C66" s="767"/>
      <c r="D66" s="767"/>
      <c r="E66" s="767"/>
      <c r="F66" s="767"/>
      <c r="G66" s="767"/>
      <c r="H66" s="767"/>
      <c r="I66" s="767"/>
      <c r="J66" s="767"/>
      <c r="K66" s="767"/>
      <c r="L66" s="767"/>
      <c r="M66" s="767"/>
      <c r="N66" s="767"/>
      <c r="O66" s="767"/>
      <c r="P66" s="767"/>
      <c r="Q66" s="767"/>
      <c r="R66" s="767"/>
      <c r="S66" s="767"/>
      <c r="T66" s="767"/>
      <c r="U66" s="767"/>
      <c r="V66" s="767"/>
      <c r="W66" s="767"/>
      <c r="X66" s="767"/>
      <c r="Y66" s="767"/>
      <c r="Z66" s="767"/>
    </row>
  </sheetData>
  <mergeCells count="45">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 ref="B2:D2"/>
  </mergeCells>
  <phoneticPr fontId="3"/>
  <pageMargins left="0.7" right="0.7" top="0.75" bottom="0.75" header="0.3" footer="0.3"/>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CEBA5-FD54-4E38-B89E-441C8B5745CE}">
  <sheetPr>
    <tabColor theme="4"/>
    <pageSetUpPr fitToPage="1"/>
  </sheetPr>
  <dimension ref="A1:AB42"/>
  <sheetViews>
    <sheetView view="pageBreakPreview" zoomScaleNormal="100" zoomScaleSheetLayoutView="100" workbookViewId="0">
      <selection activeCell="B7" sqref="B7:B15"/>
    </sheetView>
  </sheetViews>
  <sheetFormatPr defaultColWidth="4" defaultRowHeight="18"/>
  <cols>
    <col min="1" max="1" width="2.09765625" style="769" customWidth="1"/>
    <col min="2" max="2" width="2.3984375" style="769" customWidth="1"/>
    <col min="3" max="21" width="4" style="769" customWidth="1"/>
    <col min="22" max="25" width="2.3984375" style="769" customWidth="1"/>
    <col min="26" max="26" width="2.09765625" style="769" customWidth="1"/>
    <col min="27" max="27" width="4" style="769"/>
    <col min="28" max="255" width="4" style="767"/>
    <col min="256" max="256" width="1.69921875" style="767" customWidth="1"/>
    <col min="257" max="257" width="2.09765625" style="767" customWidth="1"/>
    <col min="258" max="258" width="2.3984375" style="767" customWidth="1"/>
    <col min="259" max="277" width="4" style="767" customWidth="1"/>
    <col min="278" max="281" width="2.3984375" style="767" customWidth="1"/>
    <col min="282" max="282" width="2.09765625" style="767" customWidth="1"/>
    <col min="283" max="511" width="4" style="767"/>
    <col min="512" max="512" width="1.69921875" style="767" customWidth="1"/>
    <col min="513" max="513" width="2.09765625" style="767" customWidth="1"/>
    <col min="514" max="514" width="2.3984375" style="767" customWidth="1"/>
    <col min="515" max="533" width="4" style="767" customWidth="1"/>
    <col min="534" max="537" width="2.3984375" style="767" customWidth="1"/>
    <col min="538" max="538" width="2.09765625" style="767" customWidth="1"/>
    <col min="539" max="767" width="4" style="767"/>
    <col min="768" max="768" width="1.69921875" style="767" customWidth="1"/>
    <col min="769" max="769" width="2.09765625" style="767" customWidth="1"/>
    <col min="770" max="770" width="2.3984375" style="767" customWidth="1"/>
    <col min="771" max="789" width="4" style="767" customWidth="1"/>
    <col min="790" max="793" width="2.3984375" style="767" customWidth="1"/>
    <col min="794" max="794" width="2.09765625" style="767" customWidth="1"/>
    <col min="795" max="1023" width="4" style="767"/>
    <col min="1024" max="1024" width="1.69921875" style="767" customWidth="1"/>
    <col min="1025" max="1025" width="2.09765625" style="767" customWidth="1"/>
    <col min="1026" max="1026" width="2.3984375" style="767" customWidth="1"/>
    <col min="1027" max="1045" width="4" style="767" customWidth="1"/>
    <col min="1046" max="1049" width="2.3984375" style="767" customWidth="1"/>
    <col min="1050" max="1050" width="2.09765625" style="767" customWidth="1"/>
    <col min="1051" max="1279" width="4" style="767"/>
    <col min="1280" max="1280" width="1.69921875" style="767" customWidth="1"/>
    <col min="1281" max="1281" width="2.09765625" style="767" customWidth="1"/>
    <col min="1282" max="1282" width="2.3984375" style="767" customWidth="1"/>
    <col min="1283" max="1301" width="4" style="767" customWidth="1"/>
    <col min="1302" max="1305" width="2.3984375" style="767" customWidth="1"/>
    <col min="1306" max="1306" width="2.09765625" style="767" customWidth="1"/>
    <col min="1307" max="1535" width="4" style="767"/>
    <col min="1536" max="1536" width="1.69921875" style="767" customWidth="1"/>
    <col min="1537" max="1537" width="2.09765625" style="767" customWidth="1"/>
    <col min="1538" max="1538" width="2.3984375" style="767" customWidth="1"/>
    <col min="1539" max="1557" width="4" style="767" customWidth="1"/>
    <col min="1558" max="1561" width="2.3984375" style="767" customWidth="1"/>
    <col min="1562" max="1562" width="2.09765625" style="767" customWidth="1"/>
    <col min="1563" max="1791" width="4" style="767"/>
    <col min="1792" max="1792" width="1.69921875" style="767" customWidth="1"/>
    <col min="1793" max="1793" width="2.09765625" style="767" customWidth="1"/>
    <col min="1794" max="1794" width="2.3984375" style="767" customWidth="1"/>
    <col min="1795" max="1813" width="4" style="767" customWidth="1"/>
    <col min="1814" max="1817" width="2.3984375" style="767" customWidth="1"/>
    <col min="1818" max="1818" width="2.09765625" style="767" customWidth="1"/>
    <col min="1819" max="2047" width="4" style="767"/>
    <col min="2048" max="2048" width="1.69921875" style="767" customWidth="1"/>
    <col min="2049" max="2049" width="2.09765625" style="767" customWidth="1"/>
    <col min="2050" max="2050" width="2.3984375" style="767" customWidth="1"/>
    <col min="2051" max="2069" width="4" style="767" customWidth="1"/>
    <col min="2070" max="2073" width="2.3984375" style="767" customWidth="1"/>
    <col min="2074" max="2074" width="2.09765625" style="767" customWidth="1"/>
    <col min="2075" max="2303" width="4" style="767"/>
    <col min="2304" max="2304" width="1.69921875" style="767" customWidth="1"/>
    <col min="2305" max="2305" width="2.09765625" style="767" customWidth="1"/>
    <col min="2306" max="2306" width="2.3984375" style="767" customWidth="1"/>
    <col min="2307" max="2325" width="4" style="767" customWidth="1"/>
    <col min="2326" max="2329" width="2.3984375" style="767" customWidth="1"/>
    <col min="2330" max="2330" width="2.09765625" style="767" customWidth="1"/>
    <col min="2331" max="2559" width="4" style="767"/>
    <col min="2560" max="2560" width="1.69921875" style="767" customWidth="1"/>
    <col min="2561" max="2561" width="2.09765625" style="767" customWidth="1"/>
    <col min="2562" max="2562" width="2.3984375" style="767" customWidth="1"/>
    <col min="2563" max="2581" width="4" style="767" customWidth="1"/>
    <col min="2582" max="2585" width="2.3984375" style="767" customWidth="1"/>
    <col min="2586" max="2586" width="2.09765625" style="767" customWidth="1"/>
    <col min="2587" max="2815" width="4" style="767"/>
    <col min="2816" max="2816" width="1.69921875" style="767" customWidth="1"/>
    <col min="2817" max="2817" width="2.09765625" style="767" customWidth="1"/>
    <col min="2818" max="2818" width="2.3984375" style="767" customWidth="1"/>
    <col min="2819" max="2837" width="4" style="767" customWidth="1"/>
    <col min="2838" max="2841" width="2.3984375" style="767" customWidth="1"/>
    <col min="2842" max="2842" width="2.09765625" style="767" customWidth="1"/>
    <col min="2843" max="3071" width="4" style="767"/>
    <col min="3072" max="3072" width="1.69921875" style="767" customWidth="1"/>
    <col min="3073" max="3073" width="2.09765625" style="767" customWidth="1"/>
    <col min="3074" max="3074" width="2.3984375" style="767" customWidth="1"/>
    <col min="3075" max="3093" width="4" style="767" customWidth="1"/>
    <col min="3094" max="3097" width="2.3984375" style="767" customWidth="1"/>
    <col min="3098" max="3098" width="2.09765625" style="767" customWidth="1"/>
    <col min="3099" max="3327" width="4" style="767"/>
    <col min="3328" max="3328" width="1.69921875" style="767" customWidth="1"/>
    <col min="3329" max="3329" width="2.09765625" style="767" customWidth="1"/>
    <col min="3330" max="3330" width="2.3984375" style="767" customWidth="1"/>
    <col min="3331" max="3349" width="4" style="767" customWidth="1"/>
    <col min="3350" max="3353" width="2.3984375" style="767" customWidth="1"/>
    <col min="3354" max="3354" width="2.09765625" style="767" customWidth="1"/>
    <col min="3355" max="3583" width="4" style="767"/>
    <col min="3584" max="3584" width="1.69921875" style="767" customWidth="1"/>
    <col min="3585" max="3585" width="2.09765625" style="767" customWidth="1"/>
    <col min="3586" max="3586" width="2.3984375" style="767" customWidth="1"/>
    <col min="3587" max="3605" width="4" style="767" customWidth="1"/>
    <col min="3606" max="3609" width="2.3984375" style="767" customWidth="1"/>
    <col min="3610" max="3610" width="2.09765625" style="767" customWidth="1"/>
    <col min="3611" max="3839" width="4" style="767"/>
    <col min="3840" max="3840" width="1.69921875" style="767" customWidth="1"/>
    <col min="3841" max="3841" width="2.09765625" style="767" customWidth="1"/>
    <col min="3842" max="3842" width="2.3984375" style="767" customWidth="1"/>
    <col min="3843" max="3861" width="4" style="767" customWidth="1"/>
    <col min="3862" max="3865" width="2.3984375" style="767" customWidth="1"/>
    <col min="3866" max="3866" width="2.09765625" style="767" customWidth="1"/>
    <col min="3867" max="4095" width="4" style="767"/>
    <col min="4096" max="4096" width="1.69921875" style="767" customWidth="1"/>
    <col min="4097" max="4097" width="2.09765625" style="767" customWidth="1"/>
    <col min="4098" max="4098" width="2.3984375" style="767" customWidth="1"/>
    <col min="4099" max="4117" width="4" style="767" customWidth="1"/>
    <col min="4118" max="4121" width="2.3984375" style="767" customWidth="1"/>
    <col min="4122" max="4122" width="2.09765625" style="767" customWidth="1"/>
    <col min="4123" max="4351" width="4" style="767"/>
    <col min="4352" max="4352" width="1.69921875" style="767" customWidth="1"/>
    <col min="4353" max="4353" width="2.09765625" style="767" customWidth="1"/>
    <col min="4354" max="4354" width="2.3984375" style="767" customWidth="1"/>
    <col min="4355" max="4373" width="4" style="767" customWidth="1"/>
    <col min="4374" max="4377" width="2.3984375" style="767" customWidth="1"/>
    <col min="4378" max="4378" width="2.09765625" style="767" customWidth="1"/>
    <col min="4379" max="4607" width="4" style="767"/>
    <col min="4608" max="4608" width="1.69921875" style="767" customWidth="1"/>
    <col min="4609" max="4609" width="2.09765625" style="767" customWidth="1"/>
    <col min="4610" max="4610" width="2.3984375" style="767" customWidth="1"/>
    <col min="4611" max="4629" width="4" style="767" customWidth="1"/>
    <col min="4630" max="4633" width="2.3984375" style="767" customWidth="1"/>
    <col min="4634" max="4634" width="2.09765625" style="767" customWidth="1"/>
    <col min="4635" max="4863" width="4" style="767"/>
    <col min="4864" max="4864" width="1.69921875" style="767" customWidth="1"/>
    <col min="4865" max="4865" width="2.09765625" style="767" customWidth="1"/>
    <col min="4866" max="4866" width="2.3984375" style="767" customWidth="1"/>
    <col min="4867" max="4885" width="4" style="767" customWidth="1"/>
    <col min="4886" max="4889" width="2.3984375" style="767" customWidth="1"/>
    <col min="4890" max="4890" width="2.09765625" style="767" customWidth="1"/>
    <col min="4891" max="5119" width="4" style="767"/>
    <col min="5120" max="5120" width="1.69921875" style="767" customWidth="1"/>
    <col min="5121" max="5121" width="2.09765625" style="767" customWidth="1"/>
    <col min="5122" max="5122" width="2.3984375" style="767" customWidth="1"/>
    <col min="5123" max="5141" width="4" style="767" customWidth="1"/>
    <col min="5142" max="5145" width="2.3984375" style="767" customWidth="1"/>
    <col min="5146" max="5146" width="2.09765625" style="767" customWidth="1"/>
    <col min="5147" max="5375" width="4" style="767"/>
    <col min="5376" max="5376" width="1.69921875" style="767" customWidth="1"/>
    <col min="5377" max="5377" width="2.09765625" style="767" customWidth="1"/>
    <col min="5378" max="5378" width="2.3984375" style="767" customWidth="1"/>
    <col min="5379" max="5397" width="4" style="767" customWidth="1"/>
    <col min="5398" max="5401" width="2.3984375" style="767" customWidth="1"/>
    <col min="5402" max="5402" width="2.09765625" style="767" customWidth="1"/>
    <col min="5403" max="5631" width="4" style="767"/>
    <col min="5632" max="5632" width="1.69921875" style="767" customWidth="1"/>
    <col min="5633" max="5633" width="2.09765625" style="767" customWidth="1"/>
    <col min="5634" max="5634" width="2.3984375" style="767" customWidth="1"/>
    <col min="5635" max="5653" width="4" style="767" customWidth="1"/>
    <col min="5654" max="5657" width="2.3984375" style="767" customWidth="1"/>
    <col min="5658" max="5658" width="2.09765625" style="767" customWidth="1"/>
    <col min="5659" max="5887" width="4" style="767"/>
    <col min="5888" max="5888" width="1.69921875" style="767" customWidth="1"/>
    <col min="5889" max="5889" width="2.09765625" style="767" customWidth="1"/>
    <col min="5890" max="5890" width="2.3984375" style="767" customWidth="1"/>
    <col min="5891" max="5909" width="4" style="767" customWidth="1"/>
    <col min="5910" max="5913" width="2.3984375" style="767" customWidth="1"/>
    <col min="5914" max="5914" width="2.09765625" style="767" customWidth="1"/>
    <col min="5915" max="6143" width="4" style="767"/>
    <col min="6144" max="6144" width="1.69921875" style="767" customWidth="1"/>
    <col min="6145" max="6145" width="2.09765625" style="767" customWidth="1"/>
    <col min="6146" max="6146" width="2.3984375" style="767" customWidth="1"/>
    <col min="6147" max="6165" width="4" style="767" customWidth="1"/>
    <col min="6166" max="6169" width="2.3984375" style="767" customWidth="1"/>
    <col min="6170" max="6170" width="2.09765625" style="767" customWidth="1"/>
    <col min="6171" max="6399" width="4" style="767"/>
    <col min="6400" max="6400" width="1.69921875" style="767" customWidth="1"/>
    <col min="6401" max="6401" width="2.09765625" style="767" customWidth="1"/>
    <col min="6402" max="6402" width="2.3984375" style="767" customWidth="1"/>
    <col min="6403" max="6421" width="4" style="767" customWidth="1"/>
    <col min="6422" max="6425" width="2.3984375" style="767" customWidth="1"/>
    <col min="6426" max="6426" width="2.09765625" style="767" customWidth="1"/>
    <col min="6427" max="6655" width="4" style="767"/>
    <col min="6656" max="6656" width="1.69921875" style="767" customWidth="1"/>
    <col min="6657" max="6657" width="2.09765625" style="767" customWidth="1"/>
    <col min="6658" max="6658" width="2.3984375" style="767" customWidth="1"/>
    <col min="6659" max="6677" width="4" style="767" customWidth="1"/>
    <col min="6678" max="6681" width="2.3984375" style="767" customWidth="1"/>
    <col min="6682" max="6682" width="2.09765625" style="767" customWidth="1"/>
    <col min="6683" max="6911" width="4" style="767"/>
    <col min="6912" max="6912" width="1.69921875" style="767" customWidth="1"/>
    <col min="6913" max="6913" width="2.09765625" style="767" customWidth="1"/>
    <col min="6914" max="6914" width="2.3984375" style="767" customWidth="1"/>
    <col min="6915" max="6933" width="4" style="767" customWidth="1"/>
    <col min="6934" max="6937" width="2.3984375" style="767" customWidth="1"/>
    <col min="6938" max="6938" width="2.09765625" style="767" customWidth="1"/>
    <col min="6939" max="7167" width="4" style="767"/>
    <col min="7168" max="7168" width="1.69921875" style="767" customWidth="1"/>
    <col min="7169" max="7169" width="2.09765625" style="767" customWidth="1"/>
    <col min="7170" max="7170" width="2.3984375" style="767" customWidth="1"/>
    <col min="7171" max="7189" width="4" style="767" customWidth="1"/>
    <col min="7190" max="7193" width="2.3984375" style="767" customWidth="1"/>
    <col min="7194" max="7194" width="2.09765625" style="767" customWidth="1"/>
    <col min="7195" max="7423" width="4" style="767"/>
    <col min="7424" max="7424" width="1.69921875" style="767" customWidth="1"/>
    <col min="7425" max="7425" width="2.09765625" style="767" customWidth="1"/>
    <col min="7426" max="7426" width="2.3984375" style="767" customWidth="1"/>
    <col min="7427" max="7445" width="4" style="767" customWidth="1"/>
    <col min="7446" max="7449" width="2.3984375" style="767" customWidth="1"/>
    <col min="7450" max="7450" width="2.09765625" style="767" customWidth="1"/>
    <col min="7451" max="7679" width="4" style="767"/>
    <col min="7680" max="7680" width="1.69921875" style="767" customWidth="1"/>
    <col min="7681" max="7681" width="2.09765625" style="767" customWidth="1"/>
    <col min="7682" max="7682" width="2.3984375" style="767" customWidth="1"/>
    <col min="7683" max="7701" width="4" style="767" customWidth="1"/>
    <col min="7702" max="7705" width="2.3984375" style="767" customWidth="1"/>
    <col min="7706" max="7706" width="2.09765625" style="767" customWidth="1"/>
    <col min="7707" max="7935" width="4" style="767"/>
    <col min="7936" max="7936" width="1.69921875" style="767" customWidth="1"/>
    <col min="7937" max="7937" width="2.09765625" style="767" customWidth="1"/>
    <col min="7938" max="7938" width="2.3984375" style="767" customWidth="1"/>
    <col min="7939" max="7957" width="4" style="767" customWidth="1"/>
    <col min="7958" max="7961" width="2.3984375" style="767" customWidth="1"/>
    <col min="7962" max="7962" width="2.09765625" style="767" customWidth="1"/>
    <col min="7963" max="8191" width="4" style="767"/>
    <col min="8192" max="8192" width="1.69921875" style="767" customWidth="1"/>
    <col min="8193" max="8193" width="2.09765625" style="767" customWidth="1"/>
    <col min="8194" max="8194" width="2.3984375" style="767" customWidth="1"/>
    <col min="8195" max="8213" width="4" style="767" customWidth="1"/>
    <col min="8214" max="8217" width="2.3984375" style="767" customWidth="1"/>
    <col min="8218" max="8218" width="2.09765625" style="767" customWidth="1"/>
    <col min="8219" max="8447" width="4" style="767"/>
    <col min="8448" max="8448" width="1.69921875" style="767" customWidth="1"/>
    <col min="8449" max="8449" width="2.09765625" style="767" customWidth="1"/>
    <col min="8450" max="8450" width="2.3984375" style="767" customWidth="1"/>
    <col min="8451" max="8469" width="4" style="767" customWidth="1"/>
    <col min="8470" max="8473" width="2.3984375" style="767" customWidth="1"/>
    <col min="8474" max="8474" width="2.09765625" style="767" customWidth="1"/>
    <col min="8475" max="8703" width="4" style="767"/>
    <col min="8704" max="8704" width="1.69921875" style="767" customWidth="1"/>
    <col min="8705" max="8705" width="2.09765625" style="767" customWidth="1"/>
    <col min="8706" max="8706" width="2.3984375" style="767" customWidth="1"/>
    <col min="8707" max="8725" width="4" style="767" customWidth="1"/>
    <col min="8726" max="8729" width="2.3984375" style="767" customWidth="1"/>
    <col min="8730" max="8730" width="2.09765625" style="767" customWidth="1"/>
    <col min="8731" max="8959" width="4" style="767"/>
    <col min="8960" max="8960" width="1.69921875" style="767" customWidth="1"/>
    <col min="8961" max="8961" width="2.09765625" style="767" customWidth="1"/>
    <col min="8962" max="8962" width="2.3984375" style="767" customWidth="1"/>
    <col min="8963" max="8981" width="4" style="767" customWidth="1"/>
    <col min="8982" max="8985" width="2.3984375" style="767" customWidth="1"/>
    <col min="8986" max="8986" width="2.09765625" style="767" customWidth="1"/>
    <col min="8987" max="9215" width="4" style="767"/>
    <col min="9216" max="9216" width="1.69921875" style="767" customWidth="1"/>
    <col min="9217" max="9217" width="2.09765625" style="767" customWidth="1"/>
    <col min="9218" max="9218" width="2.3984375" style="767" customWidth="1"/>
    <col min="9219" max="9237" width="4" style="767" customWidth="1"/>
    <col min="9238" max="9241" width="2.3984375" style="767" customWidth="1"/>
    <col min="9242" max="9242" width="2.09765625" style="767" customWidth="1"/>
    <col min="9243" max="9471" width="4" style="767"/>
    <col min="9472" max="9472" width="1.69921875" style="767" customWidth="1"/>
    <col min="9473" max="9473" width="2.09765625" style="767" customWidth="1"/>
    <col min="9474" max="9474" width="2.3984375" style="767" customWidth="1"/>
    <col min="9475" max="9493" width="4" style="767" customWidth="1"/>
    <col min="9494" max="9497" width="2.3984375" style="767" customWidth="1"/>
    <col min="9498" max="9498" width="2.09765625" style="767" customWidth="1"/>
    <col min="9499" max="9727" width="4" style="767"/>
    <col min="9728" max="9728" width="1.69921875" style="767" customWidth="1"/>
    <col min="9729" max="9729" width="2.09765625" style="767" customWidth="1"/>
    <col min="9730" max="9730" width="2.3984375" style="767" customWidth="1"/>
    <col min="9731" max="9749" width="4" style="767" customWidth="1"/>
    <col min="9750" max="9753" width="2.3984375" style="767" customWidth="1"/>
    <col min="9754" max="9754" width="2.09765625" style="767" customWidth="1"/>
    <col min="9755" max="9983" width="4" style="767"/>
    <col min="9984" max="9984" width="1.69921875" style="767" customWidth="1"/>
    <col min="9985" max="9985" width="2.09765625" style="767" customWidth="1"/>
    <col min="9986" max="9986" width="2.3984375" style="767" customWidth="1"/>
    <col min="9987" max="10005" width="4" style="767" customWidth="1"/>
    <col min="10006" max="10009" width="2.3984375" style="767" customWidth="1"/>
    <col min="10010" max="10010" width="2.09765625" style="767" customWidth="1"/>
    <col min="10011" max="10239" width="4" style="767"/>
    <col min="10240" max="10240" width="1.69921875" style="767" customWidth="1"/>
    <col min="10241" max="10241" width="2.09765625" style="767" customWidth="1"/>
    <col min="10242" max="10242" width="2.3984375" style="767" customWidth="1"/>
    <col min="10243" max="10261" width="4" style="767" customWidth="1"/>
    <col min="10262" max="10265" width="2.3984375" style="767" customWidth="1"/>
    <col min="10266" max="10266" width="2.09765625" style="767" customWidth="1"/>
    <col min="10267" max="10495" width="4" style="767"/>
    <col min="10496" max="10496" width="1.69921875" style="767" customWidth="1"/>
    <col min="10497" max="10497" width="2.09765625" style="767" customWidth="1"/>
    <col min="10498" max="10498" width="2.3984375" style="767" customWidth="1"/>
    <col min="10499" max="10517" width="4" style="767" customWidth="1"/>
    <col min="10518" max="10521" width="2.3984375" style="767" customWidth="1"/>
    <col min="10522" max="10522" width="2.09765625" style="767" customWidth="1"/>
    <col min="10523" max="10751" width="4" style="767"/>
    <col min="10752" max="10752" width="1.69921875" style="767" customWidth="1"/>
    <col min="10753" max="10753" width="2.09765625" style="767" customWidth="1"/>
    <col min="10754" max="10754" width="2.3984375" style="767" customWidth="1"/>
    <col min="10755" max="10773" width="4" style="767" customWidth="1"/>
    <col min="10774" max="10777" width="2.3984375" style="767" customWidth="1"/>
    <col min="10778" max="10778" width="2.09765625" style="767" customWidth="1"/>
    <col min="10779" max="11007" width="4" style="767"/>
    <col min="11008" max="11008" width="1.69921875" style="767" customWidth="1"/>
    <col min="11009" max="11009" width="2.09765625" style="767" customWidth="1"/>
    <col min="11010" max="11010" width="2.3984375" style="767" customWidth="1"/>
    <col min="11011" max="11029" width="4" style="767" customWidth="1"/>
    <col min="11030" max="11033" width="2.3984375" style="767" customWidth="1"/>
    <col min="11034" max="11034" width="2.09765625" style="767" customWidth="1"/>
    <col min="11035" max="11263" width="4" style="767"/>
    <col min="11264" max="11264" width="1.69921875" style="767" customWidth="1"/>
    <col min="11265" max="11265" width="2.09765625" style="767" customWidth="1"/>
    <col min="11266" max="11266" width="2.3984375" style="767" customWidth="1"/>
    <col min="11267" max="11285" width="4" style="767" customWidth="1"/>
    <col min="11286" max="11289" width="2.3984375" style="767" customWidth="1"/>
    <col min="11290" max="11290" width="2.09765625" style="767" customWidth="1"/>
    <col min="11291" max="11519" width="4" style="767"/>
    <col min="11520" max="11520" width="1.69921875" style="767" customWidth="1"/>
    <col min="11521" max="11521" width="2.09765625" style="767" customWidth="1"/>
    <col min="11522" max="11522" width="2.3984375" style="767" customWidth="1"/>
    <col min="11523" max="11541" width="4" style="767" customWidth="1"/>
    <col min="11542" max="11545" width="2.3984375" style="767" customWidth="1"/>
    <col min="11546" max="11546" width="2.09765625" style="767" customWidth="1"/>
    <col min="11547" max="11775" width="4" style="767"/>
    <col min="11776" max="11776" width="1.69921875" style="767" customWidth="1"/>
    <col min="11777" max="11777" width="2.09765625" style="767" customWidth="1"/>
    <col min="11778" max="11778" width="2.3984375" style="767" customWidth="1"/>
    <col min="11779" max="11797" width="4" style="767" customWidth="1"/>
    <col min="11798" max="11801" width="2.3984375" style="767" customWidth="1"/>
    <col min="11802" max="11802" width="2.09765625" style="767" customWidth="1"/>
    <col min="11803" max="12031" width="4" style="767"/>
    <col min="12032" max="12032" width="1.69921875" style="767" customWidth="1"/>
    <col min="12033" max="12033" width="2.09765625" style="767" customWidth="1"/>
    <col min="12034" max="12034" width="2.3984375" style="767" customWidth="1"/>
    <col min="12035" max="12053" width="4" style="767" customWidth="1"/>
    <col min="12054" max="12057" width="2.3984375" style="767" customWidth="1"/>
    <col min="12058" max="12058" width="2.09765625" style="767" customWidth="1"/>
    <col min="12059" max="12287" width="4" style="767"/>
    <col min="12288" max="12288" width="1.69921875" style="767" customWidth="1"/>
    <col min="12289" max="12289" width="2.09765625" style="767" customWidth="1"/>
    <col min="12290" max="12290" width="2.3984375" style="767" customWidth="1"/>
    <col min="12291" max="12309" width="4" style="767" customWidth="1"/>
    <col min="12310" max="12313" width="2.3984375" style="767" customWidth="1"/>
    <col min="12314" max="12314" width="2.09765625" style="767" customWidth="1"/>
    <col min="12315" max="12543" width="4" style="767"/>
    <col min="12544" max="12544" width="1.69921875" style="767" customWidth="1"/>
    <col min="12545" max="12545" width="2.09765625" style="767" customWidth="1"/>
    <col min="12546" max="12546" width="2.3984375" style="767" customWidth="1"/>
    <col min="12547" max="12565" width="4" style="767" customWidth="1"/>
    <col min="12566" max="12569" width="2.3984375" style="767" customWidth="1"/>
    <col min="12570" max="12570" width="2.09765625" style="767" customWidth="1"/>
    <col min="12571" max="12799" width="4" style="767"/>
    <col min="12800" max="12800" width="1.69921875" style="767" customWidth="1"/>
    <col min="12801" max="12801" width="2.09765625" style="767" customWidth="1"/>
    <col min="12802" max="12802" width="2.3984375" style="767" customWidth="1"/>
    <col min="12803" max="12821" width="4" style="767" customWidth="1"/>
    <col min="12822" max="12825" width="2.3984375" style="767" customWidth="1"/>
    <col min="12826" max="12826" width="2.09765625" style="767" customWidth="1"/>
    <col min="12827" max="13055" width="4" style="767"/>
    <col min="13056" max="13056" width="1.69921875" style="767" customWidth="1"/>
    <col min="13057" max="13057" width="2.09765625" style="767" customWidth="1"/>
    <col min="13058" max="13058" width="2.3984375" style="767" customWidth="1"/>
    <col min="13059" max="13077" width="4" style="767" customWidth="1"/>
    <col min="13078" max="13081" width="2.3984375" style="767" customWidth="1"/>
    <col min="13082" max="13082" width="2.09765625" style="767" customWidth="1"/>
    <col min="13083" max="13311" width="4" style="767"/>
    <col min="13312" max="13312" width="1.69921875" style="767" customWidth="1"/>
    <col min="13313" max="13313" width="2.09765625" style="767" customWidth="1"/>
    <col min="13314" max="13314" width="2.3984375" style="767" customWidth="1"/>
    <col min="13315" max="13333" width="4" style="767" customWidth="1"/>
    <col min="13334" max="13337" width="2.3984375" style="767" customWidth="1"/>
    <col min="13338" max="13338" width="2.09765625" style="767" customWidth="1"/>
    <col min="13339" max="13567" width="4" style="767"/>
    <col min="13568" max="13568" width="1.69921875" style="767" customWidth="1"/>
    <col min="13569" max="13569" width="2.09765625" style="767" customWidth="1"/>
    <col min="13570" max="13570" width="2.3984375" style="767" customWidth="1"/>
    <col min="13571" max="13589" width="4" style="767" customWidth="1"/>
    <col min="13590" max="13593" width="2.3984375" style="767" customWidth="1"/>
    <col min="13594" max="13594" width="2.09765625" style="767" customWidth="1"/>
    <col min="13595" max="13823" width="4" style="767"/>
    <col min="13824" max="13824" width="1.69921875" style="767" customWidth="1"/>
    <col min="13825" max="13825" width="2.09765625" style="767" customWidth="1"/>
    <col min="13826" max="13826" width="2.3984375" style="767" customWidth="1"/>
    <col min="13827" max="13845" width="4" style="767" customWidth="1"/>
    <col min="13846" max="13849" width="2.3984375" style="767" customWidth="1"/>
    <col min="13850" max="13850" width="2.09765625" style="767" customWidth="1"/>
    <col min="13851" max="14079" width="4" style="767"/>
    <col min="14080" max="14080" width="1.69921875" style="767" customWidth="1"/>
    <col min="14081" max="14081" width="2.09765625" style="767" customWidth="1"/>
    <col min="14082" max="14082" width="2.3984375" style="767" customWidth="1"/>
    <col min="14083" max="14101" width="4" style="767" customWidth="1"/>
    <col min="14102" max="14105" width="2.3984375" style="767" customWidth="1"/>
    <col min="14106" max="14106" width="2.09765625" style="767" customWidth="1"/>
    <col min="14107" max="14335" width="4" style="767"/>
    <col min="14336" max="14336" width="1.69921875" style="767" customWidth="1"/>
    <col min="14337" max="14337" width="2.09765625" style="767" customWidth="1"/>
    <col min="14338" max="14338" width="2.3984375" style="767" customWidth="1"/>
    <col min="14339" max="14357" width="4" style="767" customWidth="1"/>
    <col min="14358" max="14361" width="2.3984375" style="767" customWidth="1"/>
    <col min="14362" max="14362" width="2.09765625" style="767" customWidth="1"/>
    <col min="14363" max="14591" width="4" style="767"/>
    <col min="14592" max="14592" width="1.69921875" style="767" customWidth="1"/>
    <col min="14593" max="14593" width="2.09765625" style="767" customWidth="1"/>
    <col min="14594" max="14594" width="2.3984375" style="767" customWidth="1"/>
    <col min="14595" max="14613" width="4" style="767" customWidth="1"/>
    <col min="14614" max="14617" width="2.3984375" style="767" customWidth="1"/>
    <col min="14618" max="14618" width="2.09765625" style="767" customWidth="1"/>
    <col min="14619" max="14847" width="4" style="767"/>
    <col min="14848" max="14848" width="1.69921875" style="767" customWidth="1"/>
    <col min="14849" max="14849" width="2.09765625" style="767" customWidth="1"/>
    <col min="14850" max="14850" width="2.3984375" style="767" customWidth="1"/>
    <col min="14851" max="14869" width="4" style="767" customWidth="1"/>
    <col min="14870" max="14873" width="2.3984375" style="767" customWidth="1"/>
    <col min="14874" max="14874" width="2.09765625" style="767" customWidth="1"/>
    <col min="14875" max="15103" width="4" style="767"/>
    <col min="15104" max="15104" width="1.69921875" style="767" customWidth="1"/>
    <col min="15105" max="15105" width="2.09765625" style="767" customWidth="1"/>
    <col min="15106" max="15106" width="2.3984375" style="767" customWidth="1"/>
    <col min="15107" max="15125" width="4" style="767" customWidth="1"/>
    <col min="15126" max="15129" width="2.3984375" style="767" customWidth="1"/>
    <col min="15130" max="15130" width="2.09765625" style="767" customWidth="1"/>
    <col min="15131" max="15359" width="4" style="767"/>
    <col min="15360" max="15360" width="1.69921875" style="767" customWidth="1"/>
    <col min="15361" max="15361" width="2.09765625" style="767" customWidth="1"/>
    <col min="15362" max="15362" width="2.3984375" style="767" customWidth="1"/>
    <col min="15363" max="15381" width="4" style="767" customWidth="1"/>
    <col min="15382" max="15385" width="2.3984375" style="767" customWidth="1"/>
    <col min="15386" max="15386" width="2.09765625" style="767" customWidth="1"/>
    <col min="15387" max="15615" width="4" style="767"/>
    <col min="15616" max="15616" width="1.69921875" style="767" customWidth="1"/>
    <col min="15617" max="15617" width="2.09765625" style="767" customWidth="1"/>
    <col min="15618" max="15618" width="2.3984375" style="767" customWidth="1"/>
    <col min="15619" max="15637" width="4" style="767" customWidth="1"/>
    <col min="15638" max="15641" width="2.3984375" style="767" customWidth="1"/>
    <col min="15642" max="15642" width="2.09765625" style="767" customWidth="1"/>
    <col min="15643" max="15871" width="4" style="767"/>
    <col min="15872" max="15872" width="1.69921875" style="767" customWidth="1"/>
    <col min="15873" max="15873" width="2.09765625" style="767" customWidth="1"/>
    <col min="15874" max="15874" width="2.3984375" style="767" customWidth="1"/>
    <col min="15875" max="15893" width="4" style="767" customWidth="1"/>
    <col min="15894" max="15897" width="2.3984375" style="767" customWidth="1"/>
    <col min="15898" max="15898" width="2.09765625" style="767" customWidth="1"/>
    <col min="15899" max="16127" width="4" style="767"/>
    <col min="16128" max="16128" width="1.69921875" style="767" customWidth="1"/>
    <col min="16129" max="16129" width="2.09765625" style="767" customWidth="1"/>
    <col min="16130" max="16130" width="2.3984375" style="767" customWidth="1"/>
    <col min="16131" max="16149" width="4" style="767" customWidth="1"/>
    <col min="16150" max="16153" width="2.3984375" style="767" customWidth="1"/>
    <col min="16154" max="16154" width="2.09765625" style="767" customWidth="1"/>
    <col min="16155" max="16384" width="4" style="767"/>
  </cols>
  <sheetData>
    <row r="1" spans="1:26">
      <c r="A1" s="779"/>
      <c r="B1" s="767"/>
      <c r="C1" s="767"/>
      <c r="D1" s="767"/>
      <c r="E1" s="767"/>
      <c r="F1" s="767"/>
      <c r="G1" s="767"/>
      <c r="H1" s="767"/>
      <c r="I1" s="767"/>
      <c r="J1" s="767"/>
      <c r="K1" s="767"/>
      <c r="L1" s="767"/>
      <c r="M1" s="767"/>
      <c r="N1" s="767"/>
      <c r="O1" s="767"/>
      <c r="P1" s="767"/>
      <c r="Q1" s="767"/>
      <c r="R1" s="767"/>
      <c r="S1" s="767"/>
      <c r="T1" s="767"/>
      <c r="U1" s="767"/>
      <c r="V1" s="767"/>
      <c r="W1" s="767"/>
      <c r="X1" s="767"/>
      <c r="Y1" s="767"/>
      <c r="Z1" s="768"/>
    </row>
    <row r="2" spans="1:26">
      <c r="A2" s="779"/>
      <c r="B2" s="767"/>
      <c r="C2" s="2234" t="s">
        <v>935</v>
      </c>
      <c r="D2" s="2234"/>
      <c r="E2" s="2234"/>
      <c r="F2" s="767"/>
      <c r="G2" s="767"/>
      <c r="H2" s="767"/>
      <c r="I2" s="767"/>
      <c r="J2" s="767"/>
      <c r="K2" s="767"/>
      <c r="L2" s="767"/>
      <c r="M2" s="767"/>
      <c r="N2" s="767"/>
      <c r="O2" s="767"/>
      <c r="P2" s="767"/>
      <c r="Q2" s="767"/>
      <c r="R2" s="2242" t="s">
        <v>817</v>
      </c>
      <c r="S2" s="2242"/>
      <c r="T2" s="2242"/>
      <c r="U2" s="2242"/>
      <c r="V2" s="2242"/>
      <c r="W2" s="2242"/>
      <c r="X2" s="2242"/>
      <c r="Y2" s="2242"/>
      <c r="Z2" s="768"/>
    </row>
    <row r="3" spans="1:26">
      <c r="A3" s="779"/>
      <c r="B3" s="767"/>
      <c r="C3" s="767"/>
      <c r="D3" s="767"/>
      <c r="E3" s="767"/>
      <c r="F3" s="767"/>
      <c r="G3" s="767"/>
      <c r="H3" s="767"/>
      <c r="I3" s="767"/>
      <c r="J3" s="767"/>
      <c r="K3" s="767"/>
      <c r="L3" s="767"/>
      <c r="M3" s="767"/>
      <c r="N3" s="767"/>
      <c r="O3" s="767"/>
      <c r="P3" s="767"/>
      <c r="Q3" s="767"/>
      <c r="R3" s="767"/>
      <c r="S3" s="767"/>
      <c r="T3" s="770"/>
      <c r="U3" s="767"/>
      <c r="V3" s="767"/>
      <c r="W3" s="767"/>
      <c r="X3" s="767"/>
      <c r="Y3" s="767"/>
      <c r="Z3" s="768"/>
    </row>
    <row r="4" spans="1:26">
      <c r="A4" s="779"/>
      <c r="B4" s="2244" t="s">
        <v>853</v>
      </c>
      <c r="C4" s="2244"/>
      <c r="D4" s="2244"/>
      <c r="E4" s="2244"/>
      <c r="F4" s="2244"/>
      <c r="G4" s="2244"/>
      <c r="H4" s="2244"/>
      <c r="I4" s="2244"/>
      <c r="J4" s="2244"/>
      <c r="K4" s="2244"/>
      <c r="L4" s="2244"/>
      <c r="M4" s="2244"/>
      <c r="N4" s="2244"/>
      <c r="O4" s="2244"/>
      <c r="P4" s="2244"/>
      <c r="Q4" s="2244"/>
      <c r="R4" s="2244"/>
      <c r="S4" s="2244"/>
      <c r="T4" s="2244"/>
      <c r="U4" s="2244"/>
      <c r="V4" s="2244"/>
      <c r="W4" s="2244"/>
      <c r="X4" s="2244"/>
      <c r="Y4" s="2244"/>
      <c r="Z4" s="768"/>
    </row>
    <row r="5" spans="1:26">
      <c r="A5" s="779"/>
      <c r="B5" s="767"/>
      <c r="C5" s="767"/>
      <c r="D5" s="767"/>
      <c r="E5" s="767"/>
      <c r="F5" s="767"/>
      <c r="G5" s="767"/>
      <c r="H5" s="767"/>
      <c r="I5" s="767"/>
      <c r="J5" s="767"/>
      <c r="K5" s="767"/>
      <c r="L5" s="767"/>
      <c r="M5" s="767"/>
      <c r="N5" s="767"/>
      <c r="O5" s="767"/>
      <c r="P5" s="767"/>
      <c r="Q5" s="767"/>
      <c r="R5" s="767"/>
      <c r="S5" s="767"/>
      <c r="T5" s="767"/>
      <c r="U5" s="767"/>
      <c r="V5" s="767"/>
      <c r="W5" s="767"/>
      <c r="X5" s="767"/>
      <c r="Y5" s="767"/>
      <c r="Z5" s="768"/>
    </row>
    <row r="6" spans="1:26" ht="24.9" customHeight="1">
      <c r="A6" s="779"/>
      <c r="B6" s="2254" t="s">
        <v>854</v>
      </c>
      <c r="C6" s="2255"/>
      <c r="D6" s="2255"/>
      <c r="E6" s="2255"/>
      <c r="F6" s="2256"/>
      <c r="G6" s="2248"/>
      <c r="H6" s="2248"/>
      <c r="I6" s="2248"/>
      <c r="J6" s="2248"/>
      <c r="K6" s="2248"/>
      <c r="L6" s="2248"/>
      <c r="M6" s="2248"/>
      <c r="N6" s="2248"/>
      <c r="O6" s="2248"/>
      <c r="P6" s="2248"/>
      <c r="Q6" s="2248"/>
      <c r="R6" s="2248"/>
      <c r="S6" s="2248"/>
      <c r="T6" s="2248"/>
      <c r="U6" s="2248"/>
      <c r="V6" s="2248"/>
      <c r="W6" s="2248"/>
      <c r="X6" s="2248"/>
      <c r="Y6" s="2249"/>
      <c r="Z6" s="768"/>
    </row>
    <row r="7" spans="1:26" ht="24.9" customHeight="1">
      <c r="A7" s="779"/>
      <c r="B7" s="2254" t="s">
        <v>855</v>
      </c>
      <c r="C7" s="2255"/>
      <c r="D7" s="2255"/>
      <c r="E7" s="2255"/>
      <c r="F7" s="2256"/>
      <c r="G7" s="2240" t="s">
        <v>856</v>
      </c>
      <c r="H7" s="2240"/>
      <c r="I7" s="2240"/>
      <c r="J7" s="2240"/>
      <c r="K7" s="2240"/>
      <c r="L7" s="2240"/>
      <c r="M7" s="2240"/>
      <c r="N7" s="2240"/>
      <c r="O7" s="2240"/>
      <c r="P7" s="2240"/>
      <c r="Q7" s="2240"/>
      <c r="R7" s="2240"/>
      <c r="S7" s="2240"/>
      <c r="T7" s="2240"/>
      <c r="U7" s="2240"/>
      <c r="V7" s="2240"/>
      <c r="W7" s="2240"/>
      <c r="X7" s="2240"/>
      <c r="Y7" s="2241"/>
      <c r="Z7" s="768"/>
    </row>
    <row r="8" spans="1:26" ht="24.9" customHeight="1">
      <c r="A8" s="779"/>
      <c r="B8" s="2250" t="s">
        <v>857</v>
      </c>
      <c r="C8" s="2251"/>
      <c r="D8" s="2251"/>
      <c r="E8" s="2251"/>
      <c r="F8" s="2257"/>
      <c r="G8" s="2252" t="s">
        <v>858</v>
      </c>
      <c r="H8" s="2248"/>
      <c r="I8" s="2248"/>
      <c r="J8" s="2248"/>
      <c r="K8" s="2248"/>
      <c r="L8" s="2248"/>
      <c r="M8" s="2248"/>
      <c r="N8" s="2248"/>
      <c r="O8" s="2248"/>
      <c r="P8" s="2248"/>
      <c r="Q8" s="2248"/>
      <c r="R8" s="2248"/>
      <c r="S8" s="2248"/>
      <c r="T8" s="2248"/>
      <c r="U8" s="2248"/>
      <c r="V8" s="2248"/>
      <c r="W8" s="2248"/>
      <c r="X8" s="2248"/>
      <c r="Y8" s="2249"/>
      <c r="Z8" s="768"/>
    </row>
    <row r="9" spans="1:26" ht="24.9" customHeight="1">
      <c r="A9" s="779"/>
      <c r="B9" s="2254" t="s">
        <v>859</v>
      </c>
      <c r="C9" s="2255"/>
      <c r="D9" s="2255"/>
      <c r="E9" s="2255"/>
      <c r="F9" s="2256"/>
      <c r="G9" s="2248"/>
      <c r="H9" s="2248"/>
      <c r="I9" s="2248"/>
      <c r="J9" s="2248"/>
      <c r="K9" s="2248"/>
      <c r="L9" s="2248"/>
      <c r="M9" s="2248"/>
      <c r="N9" s="2248"/>
      <c r="O9" s="2248"/>
      <c r="P9" s="2248"/>
      <c r="Q9" s="2248"/>
      <c r="R9" s="2248"/>
      <c r="S9" s="2248"/>
      <c r="T9" s="2248"/>
      <c r="U9" s="2248"/>
      <c r="V9" s="2248"/>
      <c r="W9" s="2248"/>
      <c r="X9" s="2248"/>
      <c r="Y9" s="2249"/>
      <c r="Z9" s="768"/>
    </row>
    <row r="10" spans="1:26" ht="24.9" customHeight="1">
      <c r="A10" s="779"/>
      <c r="B10" s="2254" t="s">
        <v>860</v>
      </c>
      <c r="C10" s="2255"/>
      <c r="D10" s="2255"/>
      <c r="E10" s="2255"/>
      <c r="F10" s="2256"/>
      <c r="G10" s="2239" t="s">
        <v>861</v>
      </c>
      <c r="H10" s="2240"/>
      <c r="I10" s="2240"/>
      <c r="J10" s="2240"/>
      <c r="K10" s="2240"/>
      <c r="L10" s="2240"/>
      <c r="M10" s="2240"/>
      <c r="N10" s="2240"/>
      <c r="O10" s="2240"/>
      <c r="P10" s="2240"/>
      <c r="Q10" s="2240"/>
      <c r="R10" s="2240"/>
      <c r="S10" s="2240"/>
      <c r="T10" s="2240"/>
      <c r="U10" s="2240"/>
      <c r="V10" s="2240"/>
      <c r="W10" s="2240"/>
      <c r="X10" s="2240"/>
      <c r="Y10" s="2241"/>
      <c r="Z10" s="768"/>
    </row>
    <row r="11" spans="1:26" ht="24.9" customHeight="1">
      <c r="A11" s="779"/>
      <c r="B11" s="2254" t="s">
        <v>862</v>
      </c>
      <c r="C11" s="2255"/>
      <c r="D11" s="2255"/>
      <c r="E11" s="2255"/>
      <c r="F11" s="2256"/>
      <c r="G11" s="2248"/>
      <c r="H11" s="2248"/>
      <c r="I11" s="2248"/>
      <c r="J11" s="2248"/>
      <c r="K11" s="2248"/>
      <c r="L11" s="2248"/>
      <c r="M11" s="2248"/>
      <c r="N11" s="2248"/>
      <c r="O11" s="2248"/>
      <c r="P11" s="2248"/>
      <c r="Q11" s="2248"/>
      <c r="R11" s="2248"/>
      <c r="S11" s="2248"/>
      <c r="T11" s="2248"/>
      <c r="U11" s="2248"/>
      <c r="V11" s="2248"/>
      <c r="W11" s="2248"/>
      <c r="X11" s="2248"/>
      <c r="Y11" s="2249"/>
      <c r="Z11" s="768"/>
    </row>
    <row r="12" spans="1:26">
      <c r="A12" s="779"/>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8"/>
    </row>
    <row r="13" spans="1:26" ht="18.75" customHeight="1">
      <c r="A13" s="779"/>
      <c r="B13" s="776"/>
      <c r="C13" s="2253" t="s">
        <v>863</v>
      </c>
      <c r="D13" s="2253"/>
      <c r="E13" s="2253"/>
      <c r="F13" s="2253"/>
      <c r="G13" s="2253"/>
      <c r="H13" s="2253"/>
      <c r="I13" s="2253"/>
      <c r="J13" s="2253"/>
      <c r="K13" s="2253"/>
      <c r="L13" s="2253"/>
      <c r="M13" s="2253"/>
      <c r="N13" s="2253"/>
      <c r="O13" s="2253"/>
      <c r="P13" s="2253"/>
      <c r="Q13" s="2253"/>
      <c r="R13" s="2253"/>
      <c r="S13" s="2253"/>
      <c r="T13" s="2253"/>
      <c r="U13" s="778"/>
      <c r="V13" s="2230" t="s">
        <v>828</v>
      </c>
      <c r="W13" s="2231"/>
      <c r="X13" s="2231"/>
      <c r="Y13" s="2232"/>
      <c r="Z13" s="768"/>
    </row>
    <row r="14" spans="1:26" ht="18.75" customHeight="1">
      <c r="A14" s="779"/>
      <c r="B14" s="779"/>
      <c r="C14" s="767" t="s">
        <v>864</v>
      </c>
      <c r="D14" s="767"/>
      <c r="E14" s="767"/>
      <c r="F14" s="767"/>
      <c r="G14" s="767"/>
      <c r="H14" s="767"/>
      <c r="I14" s="767"/>
      <c r="J14" s="767"/>
      <c r="K14" s="767"/>
      <c r="L14" s="767"/>
      <c r="M14" s="767"/>
      <c r="N14" s="767"/>
      <c r="O14" s="767"/>
      <c r="P14" s="767"/>
      <c r="Q14" s="767"/>
      <c r="R14" s="767"/>
      <c r="S14" s="767"/>
      <c r="T14" s="767"/>
      <c r="U14" s="768"/>
      <c r="V14" s="2233"/>
      <c r="W14" s="2234"/>
      <c r="X14" s="2234"/>
      <c r="Y14" s="2235"/>
      <c r="Z14" s="768"/>
    </row>
    <row r="15" spans="1:26" ht="18.75" customHeight="1">
      <c r="A15" s="779"/>
      <c r="B15" s="780"/>
      <c r="C15" s="781" t="s">
        <v>865</v>
      </c>
      <c r="D15" s="781"/>
      <c r="E15" s="781"/>
      <c r="F15" s="781"/>
      <c r="G15" s="781"/>
      <c r="H15" s="781"/>
      <c r="I15" s="781"/>
      <c r="J15" s="781"/>
      <c r="K15" s="781"/>
      <c r="L15" s="781"/>
      <c r="M15" s="781"/>
      <c r="N15" s="781"/>
      <c r="O15" s="781"/>
      <c r="P15" s="781"/>
      <c r="Q15" s="781"/>
      <c r="R15" s="781"/>
      <c r="S15" s="781"/>
      <c r="T15" s="781"/>
      <c r="U15" s="782"/>
      <c r="V15" s="2236"/>
      <c r="W15" s="2237"/>
      <c r="X15" s="2237"/>
      <c r="Y15" s="2238"/>
      <c r="Z15" s="768"/>
    </row>
    <row r="16" spans="1:26" ht="18.75" customHeight="1">
      <c r="A16" s="779"/>
      <c r="B16" s="776"/>
      <c r="C16" s="2253" t="s">
        <v>866</v>
      </c>
      <c r="D16" s="2253"/>
      <c r="E16" s="2253"/>
      <c r="F16" s="2253"/>
      <c r="G16" s="2253"/>
      <c r="H16" s="2253"/>
      <c r="I16" s="2253"/>
      <c r="J16" s="2253"/>
      <c r="K16" s="2253"/>
      <c r="L16" s="2253"/>
      <c r="M16" s="2253"/>
      <c r="N16" s="2253"/>
      <c r="O16" s="2253"/>
      <c r="P16" s="2253"/>
      <c r="Q16" s="2253"/>
      <c r="R16" s="2253"/>
      <c r="S16" s="2253"/>
      <c r="T16" s="2253"/>
      <c r="U16" s="777"/>
      <c r="V16" s="2230" t="s">
        <v>828</v>
      </c>
      <c r="W16" s="2231"/>
      <c r="X16" s="2231"/>
      <c r="Y16" s="2232"/>
      <c r="Z16" s="768"/>
    </row>
    <row r="17" spans="1:26" ht="18.75" customHeight="1">
      <c r="A17" s="779"/>
      <c r="B17" s="780"/>
      <c r="C17" s="781" t="s">
        <v>867</v>
      </c>
      <c r="D17" s="781"/>
      <c r="E17" s="781"/>
      <c r="F17" s="781"/>
      <c r="G17" s="781"/>
      <c r="H17" s="781"/>
      <c r="I17" s="781"/>
      <c r="J17" s="781"/>
      <c r="K17" s="781"/>
      <c r="L17" s="781"/>
      <c r="M17" s="781"/>
      <c r="N17" s="781"/>
      <c r="O17" s="781"/>
      <c r="P17" s="781"/>
      <c r="Q17" s="781"/>
      <c r="R17" s="781"/>
      <c r="S17" s="781"/>
      <c r="T17" s="781"/>
      <c r="U17" s="781"/>
      <c r="V17" s="2236"/>
      <c r="W17" s="2237"/>
      <c r="X17" s="2237"/>
      <c r="Y17" s="2238"/>
      <c r="Z17" s="768"/>
    </row>
    <row r="18" spans="1:26" ht="18.75" customHeight="1">
      <c r="A18" s="779"/>
      <c r="B18" s="776"/>
      <c r="C18" s="2253" t="s">
        <v>868</v>
      </c>
      <c r="D18" s="2253"/>
      <c r="E18" s="2253"/>
      <c r="F18" s="2253"/>
      <c r="G18" s="2253"/>
      <c r="H18" s="2253"/>
      <c r="I18" s="2253"/>
      <c r="J18" s="2253"/>
      <c r="K18" s="2253"/>
      <c r="L18" s="2253"/>
      <c r="M18" s="2253"/>
      <c r="N18" s="2253"/>
      <c r="O18" s="2253"/>
      <c r="P18" s="2253"/>
      <c r="Q18" s="2253"/>
      <c r="R18" s="2253"/>
      <c r="S18" s="2253"/>
      <c r="T18" s="2253"/>
      <c r="U18" s="777"/>
      <c r="V18" s="2230" t="s">
        <v>828</v>
      </c>
      <c r="W18" s="2231"/>
      <c r="X18" s="2231"/>
      <c r="Y18" s="2232"/>
      <c r="Z18" s="768"/>
    </row>
    <row r="19" spans="1:26" ht="18.75" customHeight="1">
      <c r="A19" s="779"/>
      <c r="B19" s="780"/>
      <c r="C19" s="781" t="s">
        <v>869</v>
      </c>
      <c r="D19" s="781"/>
      <c r="E19" s="781"/>
      <c r="F19" s="781"/>
      <c r="G19" s="781"/>
      <c r="H19" s="781"/>
      <c r="I19" s="781"/>
      <c r="J19" s="781"/>
      <c r="K19" s="781"/>
      <c r="L19" s="781"/>
      <c r="M19" s="781"/>
      <c r="N19" s="781"/>
      <c r="O19" s="781"/>
      <c r="P19" s="781"/>
      <c r="Q19" s="781"/>
      <c r="R19" s="781"/>
      <c r="S19" s="781"/>
      <c r="T19" s="781"/>
      <c r="U19" s="781"/>
      <c r="V19" s="2236"/>
      <c r="W19" s="2237"/>
      <c r="X19" s="2237"/>
      <c r="Y19" s="2238"/>
      <c r="Z19" s="768"/>
    </row>
    <row r="20" spans="1:26" ht="18.75" customHeight="1">
      <c r="A20" s="779"/>
      <c r="B20" s="776"/>
      <c r="C20" s="2253" t="s">
        <v>870</v>
      </c>
      <c r="D20" s="2253"/>
      <c r="E20" s="2253"/>
      <c r="F20" s="2253"/>
      <c r="G20" s="2253"/>
      <c r="H20" s="2253"/>
      <c r="I20" s="2253"/>
      <c r="J20" s="2253"/>
      <c r="K20" s="2253"/>
      <c r="L20" s="2253"/>
      <c r="M20" s="2253"/>
      <c r="N20" s="2253"/>
      <c r="O20" s="2253"/>
      <c r="P20" s="2253"/>
      <c r="Q20" s="2253"/>
      <c r="R20" s="2253"/>
      <c r="S20" s="2253"/>
      <c r="T20" s="2253"/>
      <c r="U20" s="778"/>
      <c r="V20" s="2231" t="s">
        <v>828</v>
      </c>
      <c r="W20" s="2231"/>
      <c r="X20" s="2231"/>
      <c r="Y20" s="2232"/>
      <c r="Z20" s="768"/>
    </row>
    <row r="21" spans="1:26" ht="18.75" customHeight="1">
      <c r="A21" s="779"/>
      <c r="B21" s="779"/>
      <c r="C21" s="2258" t="s">
        <v>871</v>
      </c>
      <c r="D21" s="2258"/>
      <c r="E21" s="2258"/>
      <c r="F21" s="2258"/>
      <c r="G21" s="2258"/>
      <c r="H21" s="2258"/>
      <c r="I21" s="2258"/>
      <c r="J21" s="2258"/>
      <c r="K21" s="2258"/>
      <c r="L21" s="2258"/>
      <c r="M21" s="2258"/>
      <c r="N21" s="2258"/>
      <c r="O21" s="2258"/>
      <c r="P21" s="2258"/>
      <c r="Q21" s="2258"/>
      <c r="R21" s="2258"/>
      <c r="S21" s="2258"/>
      <c r="T21" s="2258"/>
      <c r="U21" s="768"/>
      <c r="V21" s="2234"/>
      <c r="W21" s="2234"/>
      <c r="X21" s="2234"/>
      <c r="Y21" s="2235"/>
      <c r="Z21" s="768"/>
    </row>
    <row r="22" spans="1:26" ht="18.75" customHeight="1">
      <c r="A22" s="779"/>
      <c r="B22" s="783"/>
      <c r="C22" s="784" t="s">
        <v>872</v>
      </c>
      <c r="D22" s="784"/>
      <c r="E22" s="784"/>
      <c r="F22" s="784"/>
      <c r="G22" s="784"/>
      <c r="H22" s="784"/>
      <c r="I22" s="784"/>
      <c r="J22" s="784"/>
      <c r="K22" s="784"/>
      <c r="L22" s="784"/>
      <c r="M22" s="784"/>
      <c r="N22" s="784"/>
      <c r="O22" s="784"/>
      <c r="P22" s="784"/>
      <c r="Q22" s="784"/>
      <c r="R22" s="784"/>
      <c r="S22" s="784"/>
      <c r="T22" s="784"/>
      <c r="U22" s="785"/>
      <c r="V22" s="2237"/>
      <c r="W22" s="2237"/>
      <c r="X22" s="2237"/>
      <c r="Y22" s="2238"/>
      <c r="Z22" s="768"/>
    </row>
    <row r="23" spans="1:26" ht="18.75" customHeight="1">
      <c r="A23" s="779"/>
      <c r="B23" s="776"/>
      <c r="C23" s="777" t="s">
        <v>873</v>
      </c>
      <c r="D23" s="777"/>
      <c r="E23" s="777"/>
      <c r="F23" s="777"/>
      <c r="G23" s="777"/>
      <c r="H23" s="777"/>
      <c r="I23" s="777"/>
      <c r="J23" s="777"/>
      <c r="K23" s="777"/>
      <c r="L23" s="777"/>
      <c r="M23" s="777"/>
      <c r="N23" s="777"/>
      <c r="O23" s="777"/>
      <c r="P23" s="777"/>
      <c r="Q23" s="777"/>
      <c r="R23" s="777"/>
      <c r="S23" s="777"/>
      <c r="T23" s="777"/>
      <c r="U23" s="777"/>
      <c r="V23" s="2230" t="s">
        <v>828</v>
      </c>
      <c r="W23" s="2231"/>
      <c r="X23" s="2231"/>
      <c r="Y23" s="2232"/>
      <c r="Z23" s="768"/>
    </row>
    <row r="24" spans="1:26" ht="18.75" customHeight="1">
      <c r="A24" s="779"/>
      <c r="B24" s="780"/>
      <c r="C24" s="781" t="s">
        <v>874</v>
      </c>
      <c r="D24" s="781"/>
      <c r="E24" s="781"/>
      <c r="F24" s="781"/>
      <c r="G24" s="781"/>
      <c r="H24" s="781"/>
      <c r="I24" s="781"/>
      <c r="J24" s="781"/>
      <c r="K24" s="781"/>
      <c r="L24" s="781"/>
      <c r="M24" s="781"/>
      <c r="N24" s="781"/>
      <c r="O24" s="781"/>
      <c r="P24" s="781"/>
      <c r="Q24" s="781"/>
      <c r="R24" s="781"/>
      <c r="S24" s="781"/>
      <c r="T24" s="781"/>
      <c r="U24" s="781"/>
      <c r="V24" s="2236"/>
      <c r="W24" s="2237"/>
      <c r="X24" s="2237"/>
      <c r="Y24" s="2238"/>
      <c r="Z24" s="768"/>
    </row>
    <row r="25" spans="1:26" ht="18.75" customHeight="1">
      <c r="A25" s="779"/>
      <c r="B25" s="779"/>
      <c r="C25" s="767" t="s">
        <v>875</v>
      </c>
      <c r="D25" s="767"/>
      <c r="E25" s="767"/>
      <c r="F25" s="767"/>
      <c r="G25" s="767"/>
      <c r="H25" s="767"/>
      <c r="I25" s="767"/>
      <c r="J25" s="767"/>
      <c r="K25" s="767"/>
      <c r="L25" s="767"/>
      <c r="M25" s="767"/>
      <c r="N25" s="767"/>
      <c r="O25" s="767"/>
      <c r="P25" s="767"/>
      <c r="Q25" s="767"/>
      <c r="R25" s="767"/>
      <c r="S25" s="767"/>
      <c r="T25" s="767"/>
      <c r="U25" s="767"/>
      <c r="V25" s="2233" t="s">
        <v>828</v>
      </c>
      <c r="W25" s="2234"/>
      <c r="X25" s="2234"/>
      <c r="Y25" s="2235"/>
      <c r="Z25" s="768"/>
    </row>
    <row r="26" spans="1:26" ht="18.75" customHeight="1">
      <c r="A26" s="779"/>
      <c r="B26" s="779"/>
      <c r="C26" s="767" t="s">
        <v>876</v>
      </c>
      <c r="D26" s="767"/>
      <c r="E26" s="767"/>
      <c r="F26" s="767"/>
      <c r="G26" s="767"/>
      <c r="H26" s="767"/>
      <c r="I26" s="767"/>
      <c r="J26" s="767"/>
      <c r="K26" s="767"/>
      <c r="L26" s="767"/>
      <c r="M26" s="767"/>
      <c r="N26" s="767"/>
      <c r="O26" s="767"/>
      <c r="P26" s="767"/>
      <c r="Q26" s="767"/>
      <c r="R26" s="767"/>
      <c r="S26" s="767"/>
      <c r="T26" s="767"/>
      <c r="U26" s="767"/>
      <c r="V26" s="2233"/>
      <c r="W26" s="2234"/>
      <c r="X26" s="2234"/>
      <c r="Y26" s="2235"/>
      <c r="Z26" s="768"/>
    </row>
    <row r="27" spans="1:26" ht="18.75" customHeight="1">
      <c r="A27" s="779"/>
      <c r="B27" s="779"/>
      <c r="C27" s="2258" t="s">
        <v>877</v>
      </c>
      <c r="D27" s="2258"/>
      <c r="E27" s="2258"/>
      <c r="F27" s="2258"/>
      <c r="G27" s="2258"/>
      <c r="H27" s="2258"/>
      <c r="I27" s="2258"/>
      <c r="J27" s="2258"/>
      <c r="K27" s="2258"/>
      <c r="L27" s="2258"/>
      <c r="M27" s="2258"/>
      <c r="N27" s="2258"/>
      <c r="O27" s="2258"/>
      <c r="P27" s="2258"/>
      <c r="Q27" s="2258"/>
      <c r="R27" s="2258"/>
      <c r="S27" s="2258"/>
      <c r="T27" s="2258"/>
      <c r="U27" s="767"/>
      <c r="V27" s="2233"/>
      <c r="W27" s="2234"/>
      <c r="X27" s="2234"/>
      <c r="Y27" s="2235"/>
      <c r="Z27" s="768"/>
    </row>
    <row r="28" spans="1:26" ht="18.75" customHeight="1">
      <c r="A28" s="779"/>
      <c r="B28" s="779"/>
      <c r="C28" s="767" t="s">
        <v>878</v>
      </c>
      <c r="D28" s="767"/>
      <c r="E28" s="767"/>
      <c r="F28" s="767"/>
      <c r="G28" s="767"/>
      <c r="H28" s="767"/>
      <c r="I28" s="767"/>
      <c r="J28" s="767"/>
      <c r="K28" s="767"/>
      <c r="L28" s="767"/>
      <c r="M28" s="767"/>
      <c r="N28" s="767"/>
      <c r="O28" s="767"/>
      <c r="P28" s="767"/>
      <c r="Q28" s="767"/>
      <c r="R28" s="767"/>
      <c r="S28" s="767"/>
      <c r="T28" s="767"/>
      <c r="U28" s="767"/>
      <c r="V28" s="2236"/>
      <c r="W28" s="2237"/>
      <c r="X28" s="2237"/>
      <c r="Y28" s="2238"/>
      <c r="Z28" s="768"/>
    </row>
    <row r="29" spans="1:26" ht="18.75" customHeight="1">
      <c r="A29" s="779"/>
      <c r="B29" s="776"/>
      <c r="C29" s="777" t="s">
        <v>879</v>
      </c>
      <c r="D29" s="777"/>
      <c r="E29" s="777"/>
      <c r="F29" s="777"/>
      <c r="G29" s="777"/>
      <c r="H29" s="777"/>
      <c r="I29" s="777"/>
      <c r="J29" s="777"/>
      <c r="K29" s="777"/>
      <c r="L29" s="777"/>
      <c r="M29" s="777"/>
      <c r="N29" s="777"/>
      <c r="O29" s="777"/>
      <c r="P29" s="777"/>
      <c r="Q29" s="777"/>
      <c r="R29" s="777"/>
      <c r="S29" s="777"/>
      <c r="T29" s="777"/>
      <c r="U29" s="778"/>
      <c r="V29" s="2230" t="s">
        <v>828</v>
      </c>
      <c r="W29" s="2231"/>
      <c r="X29" s="2231"/>
      <c r="Y29" s="2232"/>
      <c r="Z29" s="768"/>
    </row>
    <row r="30" spans="1:26" ht="18.75" customHeight="1">
      <c r="A30" s="779"/>
      <c r="B30" s="779"/>
      <c r="C30" s="767" t="s">
        <v>880</v>
      </c>
      <c r="D30" s="767"/>
      <c r="E30" s="767"/>
      <c r="F30" s="767"/>
      <c r="G30" s="767"/>
      <c r="H30" s="767"/>
      <c r="I30" s="767"/>
      <c r="J30" s="767"/>
      <c r="K30" s="767"/>
      <c r="L30" s="767"/>
      <c r="M30" s="767"/>
      <c r="N30" s="767"/>
      <c r="O30" s="767"/>
      <c r="P30" s="767"/>
      <c r="Q30" s="767"/>
      <c r="R30" s="767"/>
      <c r="S30" s="767"/>
      <c r="T30" s="767"/>
      <c r="U30" s="768"/>
      <c r="V30" s="2233"/>
      <c r="W30" s="2234"/>
      <c r="X30" s="2234"/>
      <c r="Y30" s="2235"/>
      <c r="Z30" s="768"/>
    </row>
    <row r="31" spans="1:26" ht="18.75" customHeight="1">
      <c r="A31" s="779"/>
      <c r="B31" s="779"/>
      <c r="C31" s="786" t="s">
        <v>881</v>
      </c>
      <c r="D31" s="786"/>
      <c r="E31" s="786"/>
      <c r="F31" s="786"/>
      <c r="G31" s="786"/>
      <c r="H31" s="786"/>
      <c r="I31" s="786"/>
      <c r="J31" s="786"/>
      <c r="K31" s="786"/>
      <c r="L31" s="786"/>
      <c r="M31" s="786"/>
      <c r="N31" s="786"/>
      <c r="O31" s="786"/>
      <c r="P31" s="786"/>
      <c r="Q31" s="786"/>
      <c r="R31" s="786"/>
      <c r="S31" s="786"/>
      <c r="T31" s="786"/>
      <c r="U31" s="787"/>
      <c r="V31" s="2233"/>
      <c r="W31" s="2234"/>
      <c r="X31" s="2234"/>
      <c r="Y31" s="2235"/>
      <c r="Z31" s="768"/>
    </row>
    <row r="32" spans="1:26" ht="18.75" customHeight="1">
      <c r="A32" s="779"/>
      <c r="B32" s="788"/>
      <c r="C32" s="789" t="s">
        <v>882</v>
      </c>
      <c r="D32" s="790"/>
      <c r="E32" s="790"/>
      <c r="F32" s="790"/>
      <c r="G32" s="790"/>
      <c r="H32" s="790"/>
      <c r="I32" s="790"/>
      <c r="J32" s="790"/>
      <c r="K32" s="790"/>
      <c r="L32" s="790"/>
      <c r="M32" s="790"/>
      <c r="N32" s="790"/>
      <c r="O32" s="790"/>
      <c r="P32" s="790"/>
      <c r="Q32" s="790"/>
      <c r="R32" s="790"/>
      <c r="S32" s="790"/>
      <c r="T32" s="790"/>
      <c r="U32" s="791"/>
      <c r="V32" s="2236"/>
      <c r="W32" s="2237"/>
      <c r="X32" s="2237"/>
      <c r="Y32" s="2238"/>
      <c r="Z32" s="768"/>
    </row>
    <row r="33" spans="1:28" ht="4.5" customHeight="1">
      <c r="A33" s="779"/>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8"/>
    </row>
    <row r="34" spans="1:28">
      <c r="A34" s="779"/>
      <c r="B34" s="767" t="s">
        <v>883</v>
      </c>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8"/>
    </row>
    <row r="35" spans="1:28">
      <c r="A35" s="767"/>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row>
    <row r="36" spans="1:28">
      <c r="A36" s="767"/>
      <c r="B36" s="767" t="s">
        <v>884</v>
      </c>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row>
    <row r="37" spans="1:28">
      <c r="A37" s="767"/>
      <c r="B37" s="767"/>
      <c r="C37" s="767" t="s">
        <v>885</v>
      </c>
      <c r="D37" s="767"/>
      <c r="E37" s="767"/>
      <c r="F37" s="767"/>
      <c r="G37" s="767"/>
      <c r="H37" s="767"/>
      <c r="I37" s="767"/>
      <c r="J37" s="767"/>
      <c r="K37" s="767"/>
      <c r="L37" s="767"/>
      <c r="M37" s="767"/>
      <c r="N37" s="767"/>
      <c r="O37" s="767"/>
      <c r="P37" s="767"/>
      <c r="Q37" s="767"/>
      <c r="R37" s="767"/>
      <c r="S37" s="767"/>
      <c r="T37" s="767"/>
      <c r="U37" s="767"/>
      <c r="V37" s="767"/>
      <c r="W37" s="767"/>
      <c r="X37" s="767"/>
      <c r="Y37" s="767"/>
      <c r="Z37" s="767"/>
    </row>
    <row r="38" spans="1:28">
      <c r="A38" s="767"/>
      <c r="B38" s="767"/>
      <c r="C38" s="767" t="s">
        <v>886</v>
      </c>
      <c r="D38" s="767"/>
      <c r="E38" s="767"/>
      <c r="F38" s="767"/>
      <c r="G38" s="767"/>
      <c r="H38" s="767"/>
      <c r="I38" s="767"/>
      <c r="J38" s="767"/>
      <c r="K38" s="767"/>
      <c r="L38" s="767"/>
      <c r="M38" s="767"/>
      <c r="N38" s="767"/>
      <c r="O38" s="767"/>
      <c r="P38" s="767"/>
      <c r="Q38" s="767"/>
      <c r="R38" s="767"/>
      <c r="S38" s="767"/>
      <c r="T38" s="767"/>
      <c r="U38" s="767"/>
      <c r="V38" s="767"/>
      <c r="W38" s="767"/>
      <c r="X38" s="767"/>
      <c r="Y38" s="767"/>
      <c r="Z38" s="767"/>
    </row>
    <row r="39" spans="1:28" s="769" customFormat="1">
      <c r="A39" s="767"/>
      <c r="B39" s="767"/>
      <c r="C39" s="767" t="s">
        <v>887</v>
      </c>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B39" s="767"/>
    </row>
    <row r="40" spans="1:28" s="769" customFormat="1">
      <c r="A40" s="767"/>
      <c r="B40" s="767"/>
      <c r="C40" s="767" t="s">
        <v>888</v>
      </c>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B40" s="767"/>
    </row>
    <row r="41" spans="1:28" s="769" customFormat="1">
      <c r="AB41" s="767"/>
    </row>
    <row r="42" spans="1:28" s="769" customFormat="1">
      <c r="AB42" s="767"/>
    </row>
  </sheetData>
  <mergeCells count="28">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 ref="C2:E2"/>
  </mergeCells>
  <phoneticPr fontId="3"/>
  <pageMargins left="0.7" right="0.7" top="0.75" bottom="0.75" header="0.3" footer="0.3"/>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8CFA-6ABD-47FA-A111-E39FA8A24A5D}">
  <sheetPr>
    <tabColor theme="4"/>
    <pageSetUpPr fitToPage="1"/>
  </sheetPr>
  <dimension ref="A1:AA25"/>
  <sheetViews>
    <sheetView view="pageBreakPreview" topLeftCell="A6" zoomScaleNormal="100" zoomScaleSheetLayoutView="100" workbookViewId="0">
      <selection activeCell="B7" sqref="B7:B15"/>
    </sheetView>
  </sheetViews>
  <sheetFormatPr defaultColWidth="4" defaultRowHeight="18"/>
  <cols>
    <col min="1" max="1" width="2.09765625" style="793" customWidth="1"/>
    <col min="2" max="2" width="2.3984375" style="793" customWidth="1"/>
    <col min="3" max="21" width="4" style="793" customWidth="1"/>
    <col min="22" max="25" width="2.3984375" style="793" customWidth="1"/>
    <col min="26" max="26" width="2.09765625" style="793" customWidth="1"/>
    <col min="27" max="27" width="4" style="793"/>
    <col min="28" max="255" width="4" style="715"/>
    <col min="256" max="256" width="1.69921875" style="715" customWidth="1"/>
    <col min="257" max="257" width="2.09765625" style="715" customWidth="1"/>
    <col min="258" max="258" width="2.3984375" style="715" customWidth="1"/>
    <col min="259" max="277" width="4" style="715" customWidth="1"/>
    <col min="278" max="281" width="2.3984375" style="715" customWidth="1"/>
    <col min="282" max="282" width="2.09765625" style="715" customWidth="1"/>
    <col min="283" max="511" width="4" style="715"/>
    <col min="512" max="512" width="1.69921875" style="715" customWidth="1"/>
    <col min="513" max="513" width="2.09765625" style="715" customWidth="1"/>
    <col min="514" max="514" width="2.3984375" style="715" customWidth="1"/>
    <col min="515" max="533" width="4" style="715" customWidth="1"/>
    <col min="534" max="537" width="2.3984375" style="715" customWidth="1"/>
    <col min="538" max="538" width="2.09765625" style="715" customWidth="1"/>
    <col min="539" max="767" width="4" style="715"/>
    <col min="768" max="768" width="1.69921875" style="715" customWidth="1"/>
    <col min="769" max="769" width="2.09765625" style="715" customWidth="1"/>
    <col min="770" max="770" width="2.3984375" style="715" customWidth="1"/>
    <col min="771" max="789" width="4" style="715" customWidth="1"/>
    <col min="790" max="793" width="2.3984375" style="715" customWidth="1"/>
    <col min="794" max="794" width="2.09765625" style="715" customWidth="1"/>
    <col min="795" max="1023" width="4" style="715"/>
    <col min="1024" max="1024" width="1.69921875" style="715" customWidth="1"/>
    <col min="1025" max="1025" width="2.09765625" style="715" customWidth="1"/>
    <col min="1026" max="1026" width="2.3984375" style="715" customWidth="1"/>
    <col min="1027" max="1045" width="4" style="715" customWidth="1"/>
    <col min="1046" max="1049" width="2.3984375" style="715" customWidth="1"/>
    <col min="1050" max="1050" width="2.09765625" style="715" customWidth="1"/>
    <col min="1051" max="1279" width="4" style="715"/>
    <col min="1280" max="1280" width="1.69921875" style="715" customWidth="1"/>
    <col min="1281" max="1281" width="2.09765625" style="715" customWidth="1"/>
    <col min="1282" max="1282" width="2.3984375" style="715" customWidth="1"/>
    <col min="1283" max="1301" width="4" style="715" customWidth="1"/>
    <col min="1302" max="1305" width="2.3984375" style="715" customWidth="1"/>
    <col min="1306" max="1306" width="2.09765625" style="715" customWidth="1"/>
    <col min="1307" max="1535" width="4" style="715"/>
    <col min="1536" max="1536" width="1.69921875" style="715" customWidth="1"/>
    <col min="1537" max="1537" width="2.09765625" style="715" customWidth="1"/>
    <col min="1538" max="1538" width="2.3984375" style="715" customWidth="1"/>
    <col min="1539" max="1557" width="4" style="715" customWidth="1"/>
    <col min="1558" max="1561" width="2.3984375" style="715" customWidth="1"/>
    <col min="1562" max="1562" width="2.09765625" style="715" customWidth="1"/>
    <col min="1563" max="1791" width="4" style="715"/>
    <col min="1792" max="1792" width="1.69921875" style="715" customWidth="1"/>
    <col min="1793" max="1793" width="2.09765625" style="715" customWidth="1"/>
    <col min="1794" max="1794" width="2.3984375" style="715" customWidth="1"/>
    <col min="1795" max="1813" width="4" style="715" customWidth="1"/>
    <col min="1814" max="1817" width="2.3984375" style="715" customWidth="1"/>
    <col min="1818" max="1818" width="2.09765625" style="715" customWidth="1"/>
    <col min="1819" max="2047" width="4" style="715"/>
    <col min="2048" max="2048" width="1.69921875" style="715" customWidth="1"/>
    <col min="2049" max="2049" width="2.09765625" style="715" customWidth="1"/>
    <col min="2050" max="2050" width="2.3984375" style="715" customWidth="1"/>
    <col min="2051" max="2069" width="4" style="715" customWidth="1"/>
    <col min="2070" max="2073" width="2.3984375" style="715" customWidth="1"/>
    <col min="2074" max="2074" width="2.09765625" style="715" customWidth="1"/>
    <col min="2075" max="2303" width="4" style="715"/>
    <col min="2304" max="2304" width="1.69921875" style="715" customWidth="1"/>
    <col min="2305" max="2305" width="2.09765625" style="715" customWidth="1"/>
    <col min="2306" max="2306" width="2.3984375" style="715" customWidth="1"/>
    <col min="2307" max="2325" width="4" style="715" customWidth="1"/>
    <col min="2326" max="2329" width="2.3984375" style="715" customWidth="1"/>
    <col min="2330" max="2330" width="2.09765625" style="715" customWidth="1"/>
    <col min="2331" max="2559" width="4" style="715"/>
    <col min="2560" max="2560" width="1.69921875" style="715" customWidth="1"/>
    <col min="2561" max="2561" width="2.09765625" style="715" customWidth="1"/>
    <col min="2562" max="2562" width="2.3984375" style="715" customWidth="1"/>
    <col min="2563" max="2581" width="4" style="715" customWidth="1"/>
    <col min="2582" max="2585" width="2.3984375" style="715" customWidth="1"/>
    <col min="2586" max="2586" width="2.09765625" style="715" customWidth="1"/>
    <col min="2587" max="2815" width="4" style="715"/>
    <col min="2816" max="2816" width="1.69921875" style="715" customWidth="1"/>
    <col min="2817" max="2817" width="2.09765625" style="715" customWidth="1"/>
    <col min="2818" max="2818" width="2.3984375" style="715" customWidth="1"/>
    <col min="2819" max="2837" width="4" style="715" customWidth="1"/>
    <col min="2838" max="2841" width="2.3984375" style="715" customWidth="1"/>
    <col min="2842" max="2842" width="2.09765625" style="715" customWidth="1"/>
    <col min="2843" max="3071" width="4" style="715"/>
    <col min="3072" max="3072" width="1.69921875" style="715" customWidth="1"/>
    <col min="3073" max="3073" width="2.09765625" style="715" customWidth="1"/>
    <col min="3074" max="3074" width="2.3984375" style="715" customWidth="1"/>
    <col min="3075" max="3093" width="4" style="715" customWidth="1"/>
    <col min="3094" max="3097" width="2.3984375" style="715" customWidth="1"/>
    <col min="3098" max="3098" width="2.09765625" style="715" customWidth="1"/>
    <col min="3099" max="3327" width="4" style="715"/>
    <col min="3328" max="3328" width="1.69921875" style="715" customWidth="1"/>
    <col min="3329" max="3329" width="2.09765625" style="715" customWidth="1"/>
    <col min="3330" max="3330" width="2.3984375" style="715" customWidth="1"/>
    <col min="3331" max="3349" width="4" style="715" customWidth="1"/>
    <col min="3350" max="3353" width="2.3984375" style="715" customWidth="1"/>
    <col min="3354" max="3354" width="2.09765625" style="715" customWidth="1"/>
    <col min="3355" max="3583" width="4" style="715"/>
    <col min="3584" max="3584" width="1.69921875" style="715" customWidth="1"/>
    <col min="3585" max="3585" width="2.09765625" style="715" customWidth="1"/>
    <col min="3586" max="3586" width="2.3984375" style="715" customWidth="1"/>
    <col min="3587" max="3605" width="4" style="715" customWidth="1"/>
    <col min="3606" max="3609" width="2.3984375" style="715" customWidth="1"/>
    <col min="3610" max="3610" width="2.09765625" style="715" customWidth="1"/>
    <col min="3611" max="3839" width="4" style="715"/>
    <col min="3840" max="3840" width="1.69921875" style="715" customWidth="1"/>
    <col min="3841" max="3841" width="2.09765625" style="715" customWidth="1"/>
    <col min="3842" max="3842" width="2.3984375" style="715" customWidth="1"/>
    <col min="3843" max="3861" width="4" style="715" customWidth="1"/>
    <col min="3862" max="3865" width="2.3984375" style="715" customWidth="1"/>
    <col min="3866" max="3866" width="2.09765625" style="715" customWidth="1"/>
    <col min="3867" max="4095" width="4" style="715"/>
    <col min="4096" max="4096" width="1.69921875" style="715" customWidth="1"/>
    <col min="4097" max="4097" width="2.09765625" style="715" customWidth="1"/>
    <col min="4098" max="4098" width="2.3984375" style="715" customWidth="1"/>
    <col min="4099" max="4117" width="4" style="715" customWidth="1"/>
    <col min="4118" max="4121" width="2.3984375" style="715" customWidth="1"/>
    <col min="4122" max="4122" width="2.09765625" style="715" customWidth="1"/>
    <col min="4123" max="4351" width="4" style="715"/>
    <col min="4352" max="4352" width="1.69921875" style="715" customWidth="1"/>
    <col min="4353" max="4353" width="2.09765625" style="715" customWidth="1"/>
    <col min="4354" max="4354" width="2.3984375" style="715" customWidth="1"/>
    <col min="4355" max="4373" width="4" style="715" customWidth="1"/>
    <col min="4374" max="4377" width="2.3984375" style="715" customWidth="1"/>
    <col min="4378" max="4378" width="2.09765625" style="715" customWidth="1"/>
    <col min="4379" max="4607" width="4" style="715"/>
    <col min="4608" max="4608" width="1.69921875" style="715" customWidth="1"/>
    <col min="4609" max="4609" width="2.09765625" style="715" customWidth="1"/>
    <col min="4610" max="4610" width="2.3984375" style="715" customWidth="1"/>
    <col min="4611" max="4629" width="4" style="715" customWidth="1"/>
    <col min="4630" max="4633" width="2.3984375" style="715" customWidth="1"/>
    <col min="4634" max="4634" width="2.09765625" style="715" customWidth="1"/>
    <col min="4635" max="4863" width="4" style="715"/>
    <col min="4864" max="4864" width="1.69921875" style="715" customWidth="1"/>
    <col min="4865" max="4865" width="2.09765625" style="715" customWidth="1"/>
    <col min="4866" max="4866" width="2.3984375" style="715" customWidth="1"/>
    <col min="4867" max="4885" width="4" style="715" customWidth="1"/>
    <col min="4886" max="4889" width="2.3984375" style="715" customWidth="1"/>
    <col min="4890" max="4890" width="2.09765625" style="715" customWidth="1"/>
    <col min="4891" max="5119" width="4" style="715"/>
    <col min="5120" max="5120" width="1.69921875" style="715" customWidth="1"/>
    <col min="5121" max="5121" width="2.09765625" style="715" customWidth="1"/>
    <col min="5122" max="5122" width="2.3984375" style="715" customWidth="1"/>
    <col min="5123" max="5141" width="4" style="715" customWidth="1"/>
    <col min="5142" max="5145" width="2.3984375" style="715" customWidth="1"/>
    <col min="5146" max="5146" width="2.09765625" style="715" customWidth="1"/>
    <col min="5147" max="5375" width="4" style="715"/>
    <col min="5376" max="5376" width="1.69921875" style="715" customWidth="1"/>
    <col min="5377" max="5377" width="2.09765625" style="715" customWidth="1"/>
    <col min="5378" max="5378" width="2.3984375" style="715" customWidth="1"/>
    <col min="5379" max="5397" width="4" style="715" customWidth="1"/>
    <col min="5398" max="5401" width="2.3984375" style="715" customWidth="1"/>
    <col min="5402" max="5402" width="2.09765625" style="715" customWidth="1"/>
    <col min="5403" max="5631" width="4" style="715"/>
    <col min="5632" max="5632" width="1.69921875" style="715" customWidth="1"/>
    <col min="5633" max="5633" width="2.09765625" style="715" customWidth="1"/>
    <col min="5634" max="5634" width="2.3984375" style="715" customWidth="1"/>
    <col min="5635" max="5653" width="4" style="715" customWidth="1"/>
    <col min="5654" max="5657" width="2.3984375" style="715" customWidth="1"/>
    <col min="5658" max="5658" width="2.09765625" style="715" customWidth="1"/>
    <col min="5659" max="5887" width="4" style="715"/>
    <col min="5888" max="5888" width="1.69921875" style="715" customWidth="1"/>
    <col min="5889" max="5889" width="2.09765625" style="715" customWidth="1"/>
    <col min="5890" max="5890" width="2.3984375" style="715" customWidth="1"/>
    <col min="5891" max="5909" width="4" style="715" customWidth="1"/>
    <col min="5910" max="5913" width="2.3984375" style="715" customWidth="1"/>
    <col min="5914" max="5914" width="2.09765625" style="715" customWidth="1"/>
    <col min="5915" max="6143" width="4" style="715"/>
    <col min="6144" max="6144" width="1.69921875" style="715" customWidth="1"/>
    <col min="6145" max="6145" width="2.09765625" style="715" customWidth="1"/>
    <col min="6146" max="6146" width="2.3984375" style="715" customWidth="1"/>
    <col min="6147" max="6165" width="4" style="715" customWidth="1"/>
    <col min="6166" max="6169" width="2.3984375" style="715" customWidth="1"/>
    <col min="6170" max="6170" width="2.09765625" style="715" customWidth="1"/>
    <col min="6171" max="6399" width="4" style="715"/>
    <col min="6400" max="6400" width="1.69921875" style="715" customWidth="1"/>
    <col min="6401" max="6401" width="2.09765625" style="715" customWidth="1"/>
    <col min="6402" max="6402" width="2.3984375" style="715" customWidth="1"/>
    <col min="6403" max="6421" width="4" style="715" customWidth="1"/>
    <col min="6422" max="6425" width="2.3984375" style="715" customWidth="1"/>
    <col min="6426" max="6426" width="2.09765625" style="715" customWidth="1"/>
    <col min="6427" max="6655" width="4" style="715"/>
    <col min="6656" max="6656" width="1.69921875" style="715" customWidth="1"/>
    <col min="6657" max="6657" width="2.09765625" style="715" customWidth="1"/>
    <col min="6658" max="6658" width="2.3984375" style="715" customWidth="1"/>
    <col min="6659" max="6677" width="4" style="715" customWidth="1"/>
    <col min="6678" max="6681" width="2.3984375" style="715" customWidth="1"/>
    <col min="6682" max="6682" width="2.09765625" style="715" customWidth="1"/>
    <col min="6683" max="6911" width="4" style="715"/>
    <col min="6912" max="6912" width="1.69921875" style="715" customWidth="1"/>
    <col min="6913" max="6913" width="2.09765625" style="715" customWidth="1"/>
    <col min="6914" max="6914" width="2.3984375" style="715" customWidth="1"/>
    <col min="6915" max="6933" width="4" style="715" customWidth="1"/>
    <col min="6934" max="6937" width="2.3984375" style="715" customWidth="1"/>
    <col min="6938" max="6938" width="2.09765625" style="715" customWidth="1"/>
    <col min="6939" max="7167" width="4" style="715"/>
    <col min="7168" max="7168" width="1.69921875" style="715" customWidth="1"/>
    <col min="7169" max="7169" width="2.09765625" style="715" customWidth="1"/>
    <col min="7170" max="7170" width="2.3984375" style="715" customWidth="1"/>
    <col min="7171" max="7189" width="4" style="715" customWidth="1"/>
    <col min="7190" max="7193" width="2.3984375" style="715" customWidth="1"/>
    <col min="7194" max="7194" width="2.09765625" style="715" customWidth="1"/>
    <col min="7195" max="7423" width="4" style="715"/>
    <col min="7424" max="7424" width="1.69921875" style="715" customWidth="1"/>
    <col min="7425" max="7425" width="2.09765625" style="715" customWidth="1"/>
    <col min="7426" max="7426" width="2.3984375" style="715" customWidth="1"/>
    <col min="7427" max="7445" width="4" style="715" customWidth="1"/>
    <col min="7446" max="7449" width="2.3984375" style="715" customWidth="1"/>
    <col min="7450" max="7450" width="2.09765625" style="715" customWidth="1"/>
    <col min="7451" max="7679" width="4" style="715"/>
    <col min="7680" max="7680" width="1.69921875" style="715" customWidth="1"/>
    <col min="7681" max="7681" width="2.09765625" style="715" customWidth="1"/>
    <col min="7682" max="7682" width="2.3984375" style="715" customWidth="1"/>
    <col min="7683" max="7701" width="4" style="715" customWidth="1"/>
    <col min="7702" max="7705" width="2.3984375" style="715" customWidth="1"/>
    <col min="7706" max="7706" width="2.09765625" style="715" customWidth="1"/>
    <col min="7707" max="7935" width="4" style="715"/>
    <col min="7936" max="7936" width="1.69921875" style="715" customWidth="1"/>
    <col min="7937" max="7937" width="2.09765625" style="715" customWidth="1"/>
    <col min="7938" max="7938" width="2.3984375" style="715" customWidth="1"/>
    <col min="7939" max="7957" width="4" style="715" customWidth="1"/>
    <col min="7958" max="7961" width="2.3984375" style="715" customWidth="1"/>
    <col min="7962" max="7962" width="2.09765625" style="715" customWidth="1"/>
    <col min="7963" max="8191" width="4" style="715"/>
    <col min="8192" max="8192" width="1.69921875" style="715" customWidth="1"/>
    <col min="8193" max="8193" width="2.09765625" style="715" customWidth="1"/>
    <col min="8194" max="8194" width="2.3984375" style="715" customWidth="1"/>
    <col min="8195" max="8213" width="4" style="715" customWidth="1"/>
    <col min="8214" max="8217" width="2.3984375" style="715" customWidth="1"/>
    <col min="8218" max="8218" width="2.09765625" style="715" customWidth="1"/>
    <col min="8219" max="8447" width="4" style="715"/>
    <col min="8448" max="8448" width="1.69921875" style="715" customWidth="1"/>
    <col min="8449" max="8449" width="2.09765625" style="715" customWidth="1"/>
    <col min="8450" max="8450" width="2.3984375" style="715" customWidth="1"/>
    <col min="8451" max="8469" width="4" style="715" customWidth="1"/>
    <col min="8470" max="8473" width="2.3984375" style="715" customWidth="1"/>
    <col min="8474" max="8474" width="2.09765625" style="715" customWidth="1"/>
    <col min="8475" max="8703" width="4" style="715"/>
    <col min="8704" max="8704" width="1.69921875" style="715" customWidth="1"/>
    <col min="8705" max="8705" width="2.09765625" style="715" customWidth="1"/>
    <col min="8706" max="8706" width="2.3984375" style="715" customWidth="1"/>
    <col min="8707" max="8725" width="4" style="715" customWidth="1"/>
    <col min="8726" max="8729" width="2.3984375" style="715" customWidth="1"/>
    <col min="8730" max="8730" width="2.09765625" style="715" customWidth="1"/>
    <col min="8731" max="8959" width="4" style="715"/>
    <col min="8960" max="8960" width="1.69921875" style="715" customWidth="1"/>
    <col min="8961" max="8961" width="2.09765625" style="715" customWidth="1"/>
    <col min="8962" max="8962" width="2.3984375" style="715" customWidth="1"/>
    <col min="8963" max="8981" width="4" style="715" customWidth="1"/>
    <col min="8982" max="8985" width="2.3984375" style="715" customWidth="1"/>
    <col min="8986" max="8986" width="2.09765625" style="715" customWidth="1"/>
    <col min="8987" max="9215" width="4" style="715"/>
    <col min="9216" max="9216" width="1.69921875" style="715" customWidth="1"/>
    <col min="9217" max="9217" width="2.09765625" style="715" customWidth="1"/>
    <col min="9218" max="9218" width="2.3984375" style="715" customWidth="1"/>
    <col min="9219" max="9237" width="4" style="715" customWidth="1"/>
    <col min="9238" max="9241" width="2.3984375" style="715" customWidth="1"/>
    <col min="9242" max="9242" width="2.09765625" style="715" customWidth="1"/>
    <col min="9243" max="9471" width="4" style="715"/>
    <col min="9472" max="9472" width="1.69921875" style="715" customWidth="1"/>
    <col min="9473" max="9473" width="2.09765625" style="715" customWidth="1"/>
    <col min="9474" max="9474" width="2.3984375" style="715" customWidth="1"/>
    <col min="9475" max="9493" width="4" style="715" customWidth="1"/>
    <col min="9494" max="9497" width="2.3984375" style="715" customWidth="1"/>
    <col min="9498" max="9498" width="2.09765625" style="715" customWidth="1"/>
    <col min="9499" max="9727" width="4" style="715"/>
    <col min="9728" max="9728" width="1.69921875" style="715" customWidth="1"/>
    <col min="9729" max="9729" width="2.09765625" style="715" customWidth="1"/>
    <col min="9730" max="9730" width="2.3984375" style="715" customWidth="1"/>
    <col min="9731" max="9749" width="4" style="715" customWidth="1"/>
    <col min="9750" max="9753" width="2.3984375" style="715" customWidth="1"/>
    <col min="9754" max="9754" width="2.09765625" style="715" customWidth="1"/>
    <col min="9755" max="9983" width="4" style="715"/>
    <col min="9984" max="9984" width="1.69921875" style="715" customWidth="1"/>
    <col min="9985" max="9985" width="2.09765625" style="715" customWidth="1"/>
    <col min="9986" max="9986" width="2.3984375" style="715" customWidth="1"/>
    <col min="9987" max="10005" width="4" style="715" customWidth="1"/>
    <col min="10006" max="10009" width="2.3984375" style="715" customWidth="1"/>
    <col min="10010" max="10010" width="2.09765625" style="715" customWidth="1"/>
    <col min="10011" max="10239" width="4" style="715"/>
    <col min="10240" max="10240" width="1.69921875" style="715" customWidth="1"/>
    <col min="10241" max="10241" width="2.09765625" style="715" customWidth="1"/>
    <col min="10242" max="10242" width="2.3984375" style="715" customWidth="1"/>
    <col min="10243" max="10261" width="4" style="715" customWidth="1"/>
    <col min="10262" max="10265" width="2.3984375" style="715" customWidth="1"/>
    <col min="10266" max="10266" width="2.09765625" style="715" customWidth="1"/>
    <col min="10267" max="10495" width="4" style="715"/>
    <col min="10496" max="10496" width="1.69921875" style="715" customWidth="1"/>
    <col min="10497" max="10497" width="2.09765625" style="715" customWidth="1"/>
    <col min="10498" max="10498" width="2.3984375" style="715" customWidth="1"/>
    <col min="10499" max="10517" width="4" style="715" customWidth="1"/>
    <col min="10518" max="10521" width="2.3984375" style="715" customWidth="1"/>
    <col min="10522" max="10522" width="2.09765625" style="715" customWidth="1"/>
    <col min="10523" max="10751" width="4" style="715"/>
    <col min="10752" max="10752" width="1.69921875" style="715" customWidth="1"/>
    <col min="10753" max="10753" width="2.09765625" style="715" customWidth="1"/>
    <col min="10754" max="10754" width="2.3984375" style="715" customWidth="1"/>
    <col min="10755" max="10773" width="4" style="715" customWidth="1"/>
    <col min="10774" max="10777" width="2.3984375" style="715" customWidth="1"/>
    <col min="10778" max="10778" width="2.09765625" style="715" customWidth="1"/>
    <col min="10779" max="11007" width="4" style="715"/>
    <col min="11008" max="11008" width="1.69921875" style="715" customWidth="1"/>
    <col min="11009" max="11009" width="2.09765625" style="715" customWidth="1"/>
    <col min="11010" max="11010" width="2.3984375" style="715" customWidth="1"/>
    <col min="11011" max="11029" width="4" style="715" customWidth="1"/>
    <col min="11030" max="11033" width="2.3984375" style="715" customWidth="1"/>
    <col min="11034" max="11034" width="2.09765625" style="715" customWidth="1"/>
    <col min="11035" max="11263" width="4" style="715"/>
    <col min="11264" max="11264" width="1.69921875" style="715" customWidth="1"/>
    <col min="11265" max="11265" width="2.09765625" style="715" customWidth="1"/>
    <col min="11266" max="11266" width="2.3984375" style="715" customWidth="1"/>
    <col min="11267" max="11285" width="4" style="715" customWidth="1"/>
    <col min="11286" max="11289" width="2.3984375" style="715" customWidth="1"/>
    <col min="11290" max="11290" width="2.09765625" style="715" customWidth="1"/>
    <col min="11291" max="11519" width="4" style="715"/>
    <col min="11520" max="11520" width="1.69921875" style="715" customWidth="1"/>
    <col min="11521" max="11521" width="2.09765625" style="715" customWidth="1"/>
    <col min="11522" max="11522" width="2.3984375" style="715" customWidth="1"/>
    <col min="11523" max="11541" width="4" style="715" customWidth="1"/>
    <col min="11542" max="11545" width="2.3984375" style="715" customWidth="1"/>
    <col min="11546" max="11546" width="2.09765625" style="715" customWidth="1"/>
    <col min="11547" max="11775" width="4" style="715"/>
    <col min="11776" max="11776" width="1.69921875" style="715" customWidth="1"/>
    <col min="11777" max="11777" width="2.09765625" style="715" customWidth="1"/>
    <col min="11778" max="11778" width="2.3984375" style="715" customWidth="1"/>
    <col min="11779" max="11797" width="4" style="715" customWidth="1"/>
    <col min="11798" max="11801" width="2.3984375" style="715" customWidth="1"/>
    <col min="11802" max="11802" width="2.09765625" style="715" customWidth="1"/>
    <col min="11803" max="12031" width="4" style="715"/>
    <col min="12032" max="12032" width="1.69921875" style="715" customWidth="1"/>
    <col min="12033" max="12033" width="2.09765625" style="715" customWidth="1"/>
    <col min="12034" max="12034" width="2.3984375" style="715" customWidth="1"/>
    <col min="12035" max="12053" width="4" style="715" customWidth="1"/>
    <col min="12054" max="12057" width="2.3984375" style="715" customWidth="1"/>
    <col min="12058" max="12058" width="2.09765625" style="715" customWidth="1"/>
    <col min="12059" max="12287" width="4" style="715"/>
    <col min="12288" max="12288" width="1.69921875" style="715" customWidth="1"/>
    <col min="12289" max="12289" width="2.09765625" style="715" customWidth="1"/>
    <col min="12290" max="12290" width="2.3984375" style="715" customWidth="1"/>
    <col min="12291" max="12309" width="4" style="715" customWidth="1"/>
    <col min="12310" max="12313" width="2.3984375" style="715" customWidth="1"/>
    <col min="12314" max="12314" width="2.09765625" style="715" customWidth="1"/>
    <col min="12315" max="12543" width="4" style="715"/>
    <col min="12544" max="12544" width="1.69921875" style="715" customWidth="1"/>
    <col min="12545" max="12545" width="2.09765625" style="715" customWidth="1"/>
    <col min="12546" max="12546" width="2.3984375" style="715" customWidth="1"/>
    <col min="12547" max="12565" width="4" style="715" customWidth="1"/>
    <col min="12566" max="12569" width="2.3984375" style="715" customWidth="1"/>
    <col min="12570" max="12570" width="2.09765625" style="715" customWidth="1"/>
    <col min="12571" max="12799" width="4" style="715"/>
    <col min="12800" max="12800" width="1.69921875" style="715" customWidth="1"/>
    <col min="12801" max="12801" width="2.09765625" style="715" customWidth="1"/>
    <col min="12802" max="12802" width="2.3984375" style="715" customWidth="1"/>
    <col min="12803" max="12821" width="4" style="715" customWidth="1"/>
    <col min="12822" max="12825" width="2.3984375" style="715" customWidth="1"/>
    <col min="12826" max="12826" width="2.09765625" style="715" customWidth="1"/>
    <col min="12827" max="13055" width="4" style="715"/>
    <col min="13056" max="13056" width="1.69921875" style="715" customWidth="1"/>
    <col min="13057" max="13057" width="2.09765625" style="715" customWidth="1"/>
    <col min="13058" max="13058" width="2.3984375" style="715" customWidth="1"/>
    <col min="13059" max="13077" width="4" style="715" customWidth="1"/>
    <col min="13078" max="13081" width="2.3984375" style="715" customWidth="1"/>
    <col min="13082" max="13082" width="2.09765625" style="715" customWidth="1"/>
    <col min="13083" max="13311" width="4" style="715"/>
    <col min="13312" max="13312" width="1.69921875" style="715" customWidth="1"/>
    <col min="13313" max="13313" width="2.09765625" style="715" customWidth="1"/>
    <col min="13314" max="13314" width="2.3984375" style="715" customWidth="1"/>
    <col min="13315" max="13333" width="4" style="715" customWidth="1"/>
    <col min="13334" max="13337" width="2.3984375" style="715" customWidth="1"/>
    <col min="13338" max="13338" width="2.09765625" style="715" customWidth="1"/>
    <col min="13339" max="13567" width="4" style="715"/>
    <col min="13568" max="13568" width="1.69921875" style="715" customWidth="1"/>
    <col min="13569" max="13569" width="2.09765625" style="715" customWidth="1"/>
    <col min="13570" max="13570" width="2.3984375" style="715" customWidth="1"/>
    <col min="13571" max="13589" width="4" style="715" customWidth="1"/>
    <col min="13590" max="13593" width="2.3984375" style="715" customWidth="1"/>
    <col min="13594" max="13594" width="2.09765625" style="715" customWidth="1"/>
    <col min="13595" max="13823" width="4" style="715"/>
    <col min="13824" max="13824" width="1.69921875" style="715" customWidth="1"/>
    <col min="13825" max="13825" width="2.09765625" style="715" customWidth="1"/>
    <col min="13826" max="13826" width="2.3984375" style="715" customWidth="1"/>
    <col min="13827" max="13845" width="4" style="715" customWidth="1"/>
    <col min="13846" max="13849" width="2.3984375" style="715" customWidth="1"/>
    <col min="13850" max="13850" width="2.09765625" style="715" customWidth="1"/>
    <col min="13851" max="14079" width="4" style="715"/>
    <col min="14080" max="14080" width="1.69921875" style="715" customWidth="1"/>
    <col min="14081" max="14081" width="2.09765625" style="715" customWidth="1"/>
    <col min="14082" max="14082" width="2.3984375" style="715" customWidth="1"/>
    <col min="14083" max="14101" width="4" style="715" customWidth="1"/>
    <col min="14102" max="14105" width="2.3984375" style="715" customWidth="1"/>
    <col min="14106" max="14106" width="2.09765625" style="715" customWidth="1"/>
    <col min="14107" max="14335" width="4" style="715"/>
    <col min="14336" max="14336" width="1.69921875" style="715" customWidth="1"/>
    <col min="14337" max="14337" width="2.09765625" style="715" customWidth="1"/>
    <col min="14338" max="14338" width="2.3984375" style="715" customWidth="1"/>
    <col min="14339" max="14357" width="4" style="715" customWidth="1"/>
    <col min="14358" max="14361" width="2.3984375" style="715" customWidth="1"/>
    <col min="14362" max="14362" width="2.09765625" style="715" customWidth="1"/>
    <col min="14363" max="14591" width="4" style="715"/>
    <col min="14592" max="14592" width="1.69921875" style="715" customWidth="1"/>
    <col min="14593" max="14593" width="2.09765625" style="715" customWidth="1"/>
    <col min="14594" max="14594" width="2.3984375" style="715" customWidth="1"/>
    <col min="14595" max="14613" width="4" style="715" customWidth="1"/>
    <col min="14614" max="14617" width="2.3984375" style="715" customWidth="1"/>
    <col min="14618" max="14618" width="2.09765625" style="715" customWidth="1"/>
    <col min="14619" max="14847" width="4" style="715"/>
    <col min="14848" max="14848" width="1.69921875" style="715" customWidth="1"/>
    <col min="14849" max="14849" width="2.09765625" style="715" customWidth="1"/>
    <col min="14850" max="14850" width="2.3984375" style="715" customWidth="1"/>
    <col min="14851" max="14869" width="4" style="715" customWidth="1"/>
    <col min="14870" max="14873" width="2.3984375" style="715" customWidth="1"/>
    <col min="14874" max="14874" width="2.09765625" style="715" customWidth="1"/>
    <col min="14875" max="15103" width="4" style="715"/>
    <col min="15104" max="15104" width="1.69921875" style="715" customWidth="1"/>
    <col min="15105" max="15105" width="2.09765625" style="715" customWidth="1"/>
    <col min="15106" max="15106" width="2.3984375" style="715" customWidth="1"/>
    <col min="15107" max="15125" width="4" style="715" customWidth="1"/>
    <col min="15126" max="15129" width="2.3984375" style="715" customWidth="1"/>
    <col min="15130" max="15130" width="2.09765625" style="715" customWidth="1"/>
    <col min="15131" max="15359" width="4" style="715"/>
    <col min="15360" max="15360" width="1.69921875" style="715" customWidth="1"/>
    <col min="15361" max="15361" width="2.09765625" style="715" customWidth="1"/>
    <col min="15362" max="15362" width="2.3984375" style="715" customWidth="1"/>
    <col min="15363" max="15381" width="4" style="715" customWidth="1"/>
    <col min="15382" max="15385" width="2.3984375" style="715" customWidth="1"/>
    <col min="15386" max="15386" width="2.09765625" style="715" customWidth="1"/>
    <col min="15387" max="15615" width="4" style="715"/>
    <col min="15616" max="15616" width="1.69921875" style="715" customWidth="1"/>
    <col min="15617" max="15617" width="2.09765625" style="715" customWidth="1"/>
    <col min="15618" max="15618" width="2.3984375" style="715" customWidth="1"/>
    <col min="15619" max="15637" width="4" style="715" customWidth="1"/>
    <col min="15638" max="15641" width="2.3984375" style="715" customWidth="1"/>
    <col min="15642" max="15642" width="2.09765625" style="715" customWidth="1"/>
    <col min="15643" max="15871" width="4" style="715"/>
    <col min="15872" max="15872" width="1.69921875" style="715" customWidth="1"/>
    <col min="15873" max="15873" width="2.09765625" style="715" customWidth="1"/>
    <col min="15874" max="15874" width="2.3984375" style="715" customWidth="1"/>
    <col min="15875" max="15893" width="4" style="715" customWidth="1"/>
    <col min="15894" max="15897" width="2.3984375" style="715" customWidth="1"/>
    <col min="15898" max="15898" width="2.09765625" style="715" customWidth="1"/>
    <col min="15899" max="16127" width="4" style="715"/>
    <col min="16128" max="16128" width="1.69921875" style="715" customWidth="1"/>
    <col min="16129" max="16129" width="2.09765625" style="715" customWidth="1"/>
    <col min="16130" max="16130" width="2.3984375" style="715" customWidth="1"/>
    <col min="16131" max="16149" width="4" style="715" customWidth="1"/>
    <col min="16150" max="16153" width="2.3984375" style="715" customWidth="1"/>
    <col min="16154" max="16154" width="2.09765625" style="715" customWidth="1"/>
    <col min="16155" max="16384" width="4" style="715"/>
  </cols>
  <sheetData>
    <row r="1" spans="1:27" ht="20.100000000000001" customHeight="1">
      <c r="A1" s="792"/>
      <c r="Z1" s="794"/>
    </row>
    <row r="2" spans="1:27" ht="20.100000000000001" customHeight="1">
      <c r="A2" s="724"/>
      <c r="B2" s="715"/>
      <c r="C2" s="2104" t="s">
        <v>936</v>
      </c>
      <c r="D2" s="2104"/>
      <c r="E2" s="2104"/>
      <c r="F2" s="715"/>
      <c r="G2" s="715"/>
      <c r="H2" s="715"/>
      <c r="I2" s="715"/>
      <c r="J2" s="715"/>
      <c r="K2" s="715"/>
      <c r="L2" s="715"/>
      <c r="M2" s="715"/>
      <c r="N2" s="715"/>
      <c r="O2" s="715"/>
      <c r="P2" s="715"/>
      <c r="Q2" s="715"/>
      <c r="R2" s="2103" t="s">
        <v>817</v>
      </c>
      <c r="S2" s="2103"/>
      <c r="T2" s="2103"/>
      <c r="U2" s="2103"/>
      <c r="V2" s="2103"/>
      <c r="W2" s="2103"/>
      <c r="X2" s="2103"/>
      <c r="Y2" s="2103"/>
      <c r="Z2" s="732"/>
      <c r="AA2" s="715"/>
    </row>
    <row r="3" spans="1:27" ht="20.100000000000001" customHeight="1">
      <c r="A3" s="724"/>
      <c r="B3" s="715"/>
      <c r="C3" s="715"/>
      <c r="D3" s="715"/>
      <c r="E3" s="715"/>
      <c r="F3" s="715"/>
      <c r="G3" s="715"/>
      <c r="H3" s="715"/>
      <c r="I3" s="715"/>
      <c r="J3" s="715"/>
      <c r="K3" s="715"/>
      <c r="L3" s="715"/>
      <c r="M3" s="715"/>
      <c r="N3" s="715"/>
      <c r="O3" s="715"/>
      <c r="P3" s="715"/>
      <c r="Q3" s="715"/>
      <c r="R3" s="715"/>
      <c r="S3" s="715"/>
      <c r="T3" s="795"/>
      <c r="U3" s="715"/>
      <c r="V3" s="715"/>
      <c r="W3" s="715"/>
      <c r="X3" s="715"/>
      <c r="Y3" s="715"/>
      <c r="Z3" s="732"/>
      <c r="AA3" s="715"/>
    </row>
    <row r="4" spans="1:27" ht="20.100000000000001" customHeight="1">
      <c r="A4" s="724"/>
      <c r="B4" s="2244" t="s">
        <v>889</v>
      </c>
      <c r="C4" s="2244"/>
      <c r="D4" s="2244"/>
      <c r="E4" s="2244"/>
      <c r="F4" s="2244"/>
      <c r="G4" s="2244"/>
      <c r="H4" s="2244"/>
      <c r="I4" s="2244"/>
      <c r="J4" s="2244"/>
      <c r="K4" s="2244"/>
      <c r="L4" s="2244"/>
      <c r="M4" s="2244"/>
      <c r="N4" s="2244"/>
      <c r="O4" s="2244"/>
      <c r="P4" s="2244"/>
      <c r="Q4" s="2244"/>
      <c r="R4" s="2244"/>
      <c r="S4" s="2244"/>
      <c r="T4" s="2244"/>
      <c r="U4" s="2244"/>
      <c r="V4" s="2244"/>
      <c r="W4" s="2244"/>
      <c r="X4" s="2244"/>
      <c r="Y4" s="2244"/>
      <c r="Z4" s="732"/>
      <c r="AA4" s="715"/>
    </row>
    <row r="5" spans="1:27" ht="20.100000000000001" customHeight="1">
      <c r="A5" s="724"/>
      <c r="B5" s="715"/>
      <c r="C5" s="715"/>
      <c r="D5" s="715"/>
      <c r="E5" s="715"/>
      <c r="F5" s="715"/>
      <c r="G5" s="715"/>
      <c r="H5" s="715"/>
      <c r="I5" s="715"/>
      <c r="J5" s="715"/>
      <c r="K5" s="715"/>
      <c r="L5" s="715"/>
      <c r="M5" s="715"/>
      <c r="N5" s="715"/>
      <c r="O5" s="715"/>
      <c r="P5" s="715"/>
      <c r="Q5" s="715"/>
      <c r="R5" s="715"/>
      <c r="S5" s="715"/>
      <c r="T5" s="715"/>
      <c r="U5" s="715"/>
      <c r="V5" s="715"/>
      <c r="W5" s="715"/>
      <c r="X5" s="715"/>
      <c r="Y5" s="715"/>
      <c r="Z5" s="732"/>
      <c r="AA5" s="715"/>
    </row>
    <row r="6" spans="1:27" ht="20.100000000000001" customHeight="1">
      <c r="A6" s="724"/>
      <c r="B6" s="2259" t="s">
        <v>819</v>
      </c>
      <c r="C6" s="2260"/>
      <c r="D6" s="2260"/>
      <c r="E6" s="2260"/>
      <c r="F6" s="2261"/>
      <c r="G6" s="2109"/>
      <c r="H6" s="2109"/>
      <c r="I6" s="2109"/>
      <c r="J6" s="2109"/>
      <c r="K6" s="2109"/>
      <c r="L6" s="2109"/>
      <c r="M6" s="2109"/>
      <c r="N6" s="2109"/>
      <c r="O6" s="2109"/>
      <c r="P6" s="2109"/>
      <c r="Q6" s="2109"/>
      <c r="R6" s="2109"/>
      <c r="S6" s="2109"/>
      <c r="T6" s="2109"/>
      <c r="U6" s="2109"/>
      <c r="V6" s="2109"/>
      <c r="W6" s="2109"/>
      <c r="X6" s="2109"/>
      <c r="Y6" s="2110"/>
      <c r="Z6" s="732"/>
      <c r="AA6" s="715"/>
    </row>
    <row r="7" spans="1:27" ht="20.100000000000001" customHeight="1">
      <c r="A7" s="724"/>
      <c r="B7" s="2259" t="s">
        <v>243</v>
      </c>
      <c r="C7" s="2260"/>
      <c r="D7" s="2260"/>
      <c r="E7" s="2260"/>
      <c r="F7" s="2261"/>
      <c r="G7" s="2107" t="s">
        <v>890</v>
      </c>
      <c r="H7" s="2107"/>
      <c r="I7" s="2107"/>
      <c r="J7" s="2107"/>
      <c r="K7" s="2107"/>
      <c r="L7" s="2107"/>
      <c r="M7" s="2107"/>
      <c r="N7" s="2107"/>
      <c r="O7" s="2107"/>
      <c r="P7" s="2107"/>
      <c r="Q7" s="2107"/>
      <c r="R7" s="2107"/>
      <c r="S7" s="2107"/>
      <c r="T7" s="2107"/>
      <c r="U7" s="2107"/>
      <c r="V7" s="2107"/>
      <c r="W7" s="2107"/>
      <c r="X7" s="2107"/>
      <c r="Y7" s="2108"/>
      <c r="Z7" s="732"/>
      <c r="AA7" s="715"/>
    </row>
    <row r="8" spans="1:27" ht="20.100000000000001" customHeight="1">
      <c r="A8" s="724"/>
      <c r="B8" s="715"/>
      <c r="C8" s="715"/>
      <c r="D8" s="715"/>
      <c r="E8" s="715"/>
      <c r="F8" s="715"/>
      <c r="G8" s="715"/>
      <c r="H8" s="715"/>
      <c r="I8" s="715"/>
      <c r="J8" s="715"/>
      <c r="K8" s="715"/>
      <c r="L8" s="715"/>
      <c r="M8" s="715"/>
      <c r="N8" s="715"/>
      <c r="O8" s="715"/>
      <c r="P8" s="715"/>
      <c r="Q8" s="715"/>
      <c r="R8" s="715"/>
      <c r="S8" s="715"/>
      <c r="T8" s="715"/>
      <c r="U8" s="715"/>
      <c r="V8" s="715"/>
      <c r="W8" s="715"/>
      <c r="X8" s="715"/>
      <c r="Y8" s="715"/>
      <c r="Z8" s="732"/>
      <c r="AA8" s="715"/>
    </row>
    <row r="9" spans="1:27" ht="20.100000000000001" customHeight="1">
      <c r="A9" s="724"/>
      <c r="B9" s="776"/>
      <c r="C9" s="777" t="s">
        <v>891</v>
      </c>
      <c r="D9" s="777"/>
      <c r="E9" s="777"/>
      <c r="F9" s="777"/>
      <c r="G9" s="777"/>
      <c r="H9" s="777"/>
      <c r="I9" s="777"/>
      <c r="J9" s="777"/>
      <c r="K9" s="777"/>
      <c r="L9" s="777"/>
      <c r="M9" s="777"/>
      <c r="N9" s="777"/>
      <c r="O9" s="777"/>
      <c r="P9" s="777"/>
      <c r="Q9" s="777"/>
      <c r="R9" s="777"/>
      <c r="S9" s="777"/>
      <c r="T9" s="777"/>
      <c r="U9" s="778"/>
      <c r="V9" s="2230" t="s">
        <v>892</v>
      </c>
      <c r="W9" s="2231"/>
      <c r="X9" s="2231"/>
      <c r="Y9" s="2232"/>
      <c r="Z9" s="732"/>
      <c r="AA9" s="715"/>
    </row>
    <row r="10" spans="1:27" ht="20.100000000000001" customHeight="1">
      <c r="A10" s="724"/>
      <c r="B10" s="780"/>
      <c r="C10" s="781" t="s">
        <v>893</v>
      </c>
      <c r="D10" s="781"/>
      <c r="E10" s="781"/>
      <c r="F10" s="781"/>
      <c r="G10" s="781"/>
      <c r="H10" s="781"/>
      <c r="I10" s="781"/>
      <c r="J10" s="781"/>
      <c r="K10" s="781"/>
      <c r="L10" s="781"/>
      <c r="M10" s="781"/>
      <c r="N10" s="781"/>
      <c r="O10" s="781"/>
      <c r="P10" s="781"/>
      <c r="Q10" s="781"/>
      <c r="R10" s="781"/>
      <c r="S10" s="781"/>
      <c r="T10" s="781"/>
      <c r="U10" s="782"/>
      <c r="V10" s="2236"/>
      <c r="W10" s="2237"/>
      <c r="X10" s="2237"/>
      <c r="Y10" s="2238"/>
      <c r="Z10" s="732"/>
      <c r="AA10" s="715"/>
    </row>
    <row r="11" spans="1:27" ht="20.100000000000001" customHeight="1">
      <c r="A11" s="724"/>
      <c r="B11" s="776"/>
      <c r="C11" s="2231" t="s">
        <v>894</v>
      </c>
      <c r="D11" s="2231"/>
      <c r="E11" s="2231"/>
      <c r="F11" s="2231"/>
      <c r="G11" s="2231"/>
      <c r="H11" s="2231"/>
      <c r="I11" s="2231"/>
      <c r="J11" s="2231"/>
      <c r="K11" s="2231"/>
      <c r="L11" s="2231"/>
      <c r="M11" s="2231"/>
      <c r="N11" s="2231"/>
      <c r="O11" s="2231"/>
      <c r="P11" s="2231"/>
      <c r="Q11" s="2231"/>
      <c r="R11" s="2231"/>
      <c r="S11" s="2231"/>
      <c r="T11" s="2231"/>
      <c r="U11" s="771"/>
      <c r="V11" s="2230" t="s">
        <v>892</v>
      </c>
      <c r="W11" s="2231"/>
      <c r="X11" s="2231"/>
      <c r="Y11" s="2232"/>
      <c r="Z11" s="732"/>
      <c r="AA11" s="715"/>
    </row>
    <row r="12" spans="1:27" ht="20.100000000000001" customHeight="1">
      <c r="A12" s="724"/>
      <c r="B12" s="779"/>
      <c r="C12" s="767" t="s">
        <v>895</v>
      </c>
      <c r="D12" s="767"/>
      <c r="E12" s="767"/>
      <c r="F12" s="767"/>
      <c r="G12" s="767"/>
      <c r="H12" s="767"/>
      <c r="I12" s="767"/>
      <c r="J12" s="767"/>
      <c r="K12" s="767"/>
      <c r="L12" s="767"/>
      <c r="M12" s="767"/>
      <c r="N12" s="767"/>
      <c r="O12" s="767"/>
      <c r="P12" s="767"/>
      <c r="Q12" s="767"/>
      <c r="R12" s="767"/>
      <c r="S12" s="767"/>
      <c r="T12" s="767"/>
      <c r="U12" s="768"/>
      <c r="V12" s="2233"/>
      <c r="W12" s="2234"/>
      <c r="X12" s="2234"/>
      <c r="Y12" s="2235"/>
      <c r="Z12" s="732"/>
      <c r="AA12" s="715"/>
    </row>
    <row r="13" spans="1:27" ht="20.100000000000001" customHeight="1">
      <c r="A13" s="724"/>
      <c r="B13" s="779"/>
      <c r="C13" s="767" t="s">
        <v>896</v>
      </c>
      <c r="D13" s="767"/>
      <c r="E13" s="767"/>
      <c r="F13" s="767"/>
      <c r="G13" s="767"/>
      <c r="H13" s="767"/>
      <c r="I13" s="767"/>
      <c r="J13" s="767"/>
      <c r="K13" s="767"/>
      <c r="L13" s="767"/>
      <c r="M13" s="767"/>
      <c r="N13" s="767"/>
      <c r="O13" s="767"/>
      <c r="P13" s="767"/>
      <c r="Q13" s="767"/>
      <c r="R13" s="767"/>
      <c r="S13" s="767"/>
      <c r="T13" s="767"/>
      <c r="U13" s="768"/>
      <c r="V13" s="2233"/>
      <c r="W13" s="2234"/>
      <c r="X13" s="2234"/>
      <c r="Y13" s="2235"/>
      <c r="Z13" s="732"/>
      <c r="AA13" s="715"/>
    </row>
    <row r="14" spans="1:27" ht="20.100000000000001" customHeight="1">
      <c r="A14" s="724"/>
      <c r="B14" s="779"/>
      <c r="C14" s="2258" t="s">
        <v>897</v>
      </c>
      <c r="D14" s="2258"/>
      <c r="E14" s="2258"/>
      <c r="F14" s="2258"/>
      <c r="G14" s="2258"/>
      <c r="H14" s="2258"/>
      <c r="I14" s="2258"/>
      <c r="J14" s="2258"/>
      <c r="K14" s="2258"/>
      <c r="L14" s="2258"/>
      <c r="M14" s="2258"/>
      <c r="N14" s="2258"/>
      <c r="O14" s="2258"/>
      <c r="P14" s="2258"/>
      <c r="Q14" s="2258"/>
      <c r="R14" s="2258"/>
      <c r="S14" s="2258"/>
      <c r="T14" s="2258"/>
      <c r="U14" s="768"/>
      <c r="V14" s="2233"/>
      <c r="W14" s="2234"/>
      <c r="X14" s="2234"/>
      <c r="Y14" s="2235"/>
      <c r="Z14" s="732"/>
      <c r="AA14" s="715"/>
    </row>
    <row r="15" spans="1:27" ht="20.100000000000001" customHeight="1">
      <c r="A15" s="724"/>
      <c r="B15" s="779" t="s">
        <v>898</v>
      </c>
      <c r="C15" s="2258" t="s">
        <v>899</v>
      </c>
      <c r="D15" s="2258"/>
      <c r="E15" s="2258"/>
      <c r="F15" s="2258"/>
      <c r="G15" s="2258"/>
      <c r="H15" s="2258"/>
      <c r="I15" s="2258"/>
      <c r="J15" s="2258"/>
      <c r="K15" s="2258"/>
      <c r="L15" s="2258"/>
      <c r="M15" s="2258"/>
      <c r="N15" s="2258"/>
      <c r="O15" s="2258"/>
      <c r="P15" s="2258"/>
      <c r="Q15" s="2258"/>
      <c r="R15" s="2258"/>
      <c r="S15" s="2258"/>
      <c r="T15" s="2258"/>
      <c r="U15" s="768"/>
      <c r="V15" s="2233"/>
      <c r="W15" s="2234"/>
      <c r="X15" s="2234"/>
      <c r="Y15" s="2235"/>
      <c r="Z15" s="732"/>
      <c r="AA15" s="715"/>
    </row>
    <row r="16" spans="1:27" ht="20.100000000000001" customHeight="1">
      <c r="A16" s="724"/>
      <c r="B16" s="780"/>
      <c r="C16" s="2262" t="s">
        <v>900</v>
      </c>
      <c r="D16" s="2262"/>
      <c r="E16" s="2262"/>
      <c r="F16" s="2262"/>
      <c r="G16" s="2262"/>
      <c r="H16" s="2262"/>
      <c r="I16" s="2262"/>
      <c r="J16" s="2262"/>
      <c r="K16" s="2262"/>
      <c r="L16" s="2262"/>
      <c r="M16" s="2262"/>
      <c r="N16" s="2262"/>
      <c r="O16" s="2262"/>
      <c r="P16" s="2262"/>
      <c r="Q16" s="2262"/>
      <c r="R16" s="2262"/>
      <c r="S16" s="2262"/>
      <c r="T16" s="2262"/>
      <c r="U16" s="782"/>
      <c r="V16" s="2236"/>
      <c r="W16" s="2237"/>
      <c r="X16" s="2237"/>
      <c r="Y16" s="2238"/>
      <c r="Z16" s="732"/>
      <c r="AA16" s="715"/>
    </row>
    <row r="17" spans="1:27" ht="20.100000000000001" customHeight="1">
      <c r="A17" s="724"/>
      <c r="B17" s="715"/>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32"/>
      <c r="AA17" s="715"/>
    </row>
    <row r="18" spans="1:27" ht="20.100000000000001" customHeight="1">
      <c r="A18" s="724"/>
      <c r="B18" s="715" t="s">
        <v>901</v>
      </c>
      <c r="C18" s="715"/>
      <c r="D18" s="715"/>
      <c r="E18" s="715"/>
      <c r="F18" s="715"/>
      <c r="G18" s="715"/>
      <c r="H18" s="715"/>
      <c r="I18" s="715"/>
      <c r="J18" s="715"/>
      <c r="K18" s="715"/>
      <c r="L18" s="715"/>
      <c r="M18" s="715"/>
      <c r="N18" s="715"/>
      <c r="O18" s="715"/>
      <c r="P18" s="715"/>
      <c r="Q18" s="715"/>
      <c r="R18" s="715"/>
      <c r="S18" s="715"/>
      <c r="T18" s="715"/>
      <c r="U18" s="715"/>
      <c r="V18" s="715"/>
      <c r="W18" s="715"/>
      <c r="X18" s="715"/>
      <c r="Y18" s="715"/>
      <c r="Z18" s="732"/>
      <c r="AA18" s="715"/>
    </row>
    <row r="19" spans="1:27" ht="20.100000000000001" customHeight="1">
      <c r="A19" s="724"/>
      <c r="B19" s="715" t="s">
        <v>902</v>
      </c>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32"/>
      <c r="AA19" s="715"/>
    </row>
    <row r="20" spans="1:27" ht="20.100000000000001" customHeight="1">
      <c r="A20" s="724"/>
      <c r="B20" s="715" t="s">
        <v>903</v>
      </c>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32"/>
      <c r="AA20" s="715"/>
    </row>
    <row r="21" spans="1:27" ht="20.100000000000001" customHeight="1">
      <c r="A21" s="715"/>
      <c r="B21" s="715" t="s">
        <v>904</v>
      </c>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c r="AA21" s="715"/>
    </row>
    <row r="22" spans="1:27" ht="20.100000000000001" customHeight="1">
      <c r="A22" s="715"/>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row>
    <row r="23" spans="1:27" ht="20.100000000000001" customHeight="1">
      <c r="A23" s="715"/>
      <c r="B23" s="715" t="s">
        <v>884</v>
      </c>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row>
    <row r="24" spans="1:27" ht="20.100000000000001" customHeight="1">
      <c r="A24" s="715"/>
      <c r="B24" s="715"/>
      <c r="C24" s="715" t="s">
        <v>905</v>
      </c>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row>
    <row r="25" spans="1:27" ht="4.5" customHeight="1"/>
  </sheetData>
  <mergeCells count="13">
    <mergeCell ref="V9:Y10"/>
    <mergeCell ref="C11:T11"/>
    <mergeCell ref="V11:Y16"/>
    <mergeCell ref="C14:T14"/>
    <mergeCell ref="C15:T15"/>
    <mergeCell ref="C16:T16"/>
    <mergeCell ref="R2:Y2"/>
    <mergeCell ref="B4:Y4"/>
    <mergeCell ref="B6:F6"/>
    <mergeCell ref="G6:Y6"/>
    <mergeCell ref="B7:F7"/>
    <mergeCell ref="G7:Y7"/>
    <mergeCell ref="C2:E2"/>
  </mergeCells>
  <phoneticPr fontId="3"/>
  <pageMargins left="0.7" right="0.7" top="0.75" bottom="0.75" header="0.3" footer="0.3"/>
  <pageSetup paperSize="9" scale="9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038C-997A-452F-B385-AA7F9C441216}">
  <sheetPr>
    <tabColor rgb="FFFF0000"/>
  </sheetPr>
  <dimension ref="A1:H37"/>
  <sheetViews>
    <sheetView showGridLines="0" view="pageBreakPreview" zoomScale="90" zoomScaleNormal="80" zoomScaleSheetLayoutView="90" workbookViewId="0">
      <selection activeCell="B7" sqref="B7:B15"/>
    </sheetView>
  </sheetViews>
  <sheetFormatPr defaultColWidth="8.09765625" defaultRowHeight="13.2"/>
  <cols>
    <col min="1" max="1" width="42.69921875" style="797" customWidth="1"/>
    <col min="2" max="3" width="2.796875" style="797" customWidth="1"/>
    <col min="4" max="4" width="21.296875" style="797" customWidth="1"/>
    <col min="5" max="5" width="9.296875" style="797" customWidth="1"/>
    <col min="6" max="6" width="6.69921875" style="797" customWidth="1"/>
    <col min="7" max="7" width="15.59765625" style="797" customWidth="1"/>
    <col min="8" max="8" width="12.3984375" style="797" customWidth="1"/>
    <col min="9" max="256" width="8.09765625" style="797"/>
    <col min="257" max="257" width="42.69921875" style="797" customWidth="1"/>
    <col min="258" max="259" width="2.796875" style="797" customWidth="1"/>
    <col min="260" max="260" width="21.296875" style="797" customWidth="1"/>
    <col min="261" max="261" width="9.296875" style="797" customWidth="1"/>
    <col min="262" max="262" width="6.69921875" style="797" customWidth="1"/>
    <col min="263" max="263" width="15.59765625" style="797" customWidth="1"/>
    <col min="264" max="264" width="12.3984375" style="797" customWidth="1"/>
    <col min="265" max="512" width="8.09765625" style="797"/>
    <col min="513" max="513" width="42.69921875" style="797" customWidth="1"/>
    <col min="514" max="515" width="2.796875" style="797" customWidth="1"/>
    <col min="516" max="516" width="21.296875" style="797" customWidth="1"/>
    <col min="517" max="517" width="9.296875" style="797" customWidth="1"/>
    <col min="518" max="518" width="6.69921875" style="797" customWidth="1"/>
    <col min="519" max="519" width="15.59765625" style="797" customWidth="1"/>
    <col min="520" max="520" width="12.3984375" style="797" customWidth="1"/>
    <col min="521" max="768" width="8.09765625" style="797"/>
    <col min="769" max="769" width="42.69921875" style="797" customWidth="1"/>
    <col min="770" max="771" width="2.796875" style="797" customWidth="1"/>
    <col min="772" max="772" width="21.296875" style="797" customWidth="1"/>
    <col min="773" max="773" width="9.296875" style="797" customWidth="1"/>
    <col min="774" max="774" width="6.69921875" style="797" customWidth="1"/>
    <col min="775" max="775" width="15.59765625" style="797" customWidth="1"/>
    <col min="776" max="776" width="12.3984375" style="797" customWidth="1"/>
    <col min="777" max="1024" width="8.09765625" style="797"/>
    <col min="1025" max="1025" width="42.69921875" style="797" customWidth="1"/>
    <col min="1026" max="1027" width="2.796875" style="797" customWidth="1"/>
    <col min="1028" max="1028" width="21.296875" style="797" customWidth="1"/>
    <col min="1029" max="1029" width="9.296875" style="797" customWidth="1"/>
    <col min="1030" max="1030" width="6.69921875" style="797" customWidth="1"/>
    <col min="1031" max="1031" width="15.59765625" style="797" customWidth="1"/>
    <col min="1032" max="1032" width="12.3984375" style="797" customWidth="1"/>
    <col min="1033" max="1280" width="8.09765625" style="797"/>
    <col min="1281" max="1281" width="42.69921875" style="797" customWidth="1"/>
    <col min="1282" max="1283" width="2.796875" style="797" customWidth="1"/>
    <col min="1284" max="1284" width="21.296875" style="797" customWidth="1"/>
    <col min="1285" max="1285" width="9.296875" style="797" customWidth="1"/>
    <col min="1286" max="1286" width="6.69921875" style="797" customWidth="1"/>
    <col min="1287" max="1287" width="15.59765625" style="797" customWidth="1"/>
    <col min="1288" max="1288" width="12.3984375" style="797" customWidth="1"/>
    <col min="1289" max="1536" width="8.09765625" style="797"/>
    <col min="1537" max="1537" width="42.69921875" style="797" customWidth="1"/>
    <col min="1538" max="1539" width="2.796875" style="797" customWidth="1"/>
    <col min="1540" max="1540" width="21.296875" style="797" customWidth="1"/>
    <col min="1541" max="1541" width="9.296875" style="797" customWidth="1"/>
    <col min="1542" max="1542" width="6.69921875" style="797" customWidth="1"/>
    <col min="1543" max="1543" width="15.59765625" style="797" customWidth="1"/>
    <col min="1544" max="1544" width="12.3984375" style="797" customWidth="1"/>
    <col min="1545" max="1792" width="8.09765625" style="797"/>
    <col min="1793" max="1793" width="42.69921875" style="797" customWidth="1"/>
    <col min="1794" max="1795" width="2.796875" style="797" customWidth="1"/>
    <col min="1796" max="1796" width="21.296875" style="797" customWidth="1"/>
    <col min="1797" max="1797" width="9.296875" style="797" customWidth="1"/>
    <col min="1798" max="1798" width="6.69921875" style="797" customWidth="1"/>
    <col min="1799" max="1799" width="15.59765625" style="797" customWidth="1"/>
    <col min="1800" max="1800" width="12.3984375" style="797" customWidth="1"/>
    <col min="1801" max="2048" width="8.09765625" style="797"/>
    <col min="2049" max="2049" width="42.69921875" style="797" customWidth="1"/>
    <col min="2050" max="2051" width="2.796875" style="797" customWidth="1"/>
    <col min="2052" max="2052" width="21.296875" style="797" customWidth="1"/>
    <col min="2053" max="2053" width="9.296875" style="797" customWidth="1"/>
    <col min="2054" max="2054" width="6.69921875" style="797" customWidth="1"/>
    <col min="2055" max="2055" width="15.59765625" style="797" customWidth="1"/>
    <col min="2056" max="2056" width="12.3984375" style="797" customWidth="1"/>
    <col min="2057" max="2304" width="8.09765625" style="797"/>
    <col min="2305" max="2305" width="42.69921875" style="797" customWidth="1"/>
    <col min="2306" max="2307" width="2.796875" style="797" customWidth="1"/>
    <col min="2308" max="2308" width="21.296875" style="797" customWidth="1"/>
    <col min="2309" max="2309" width="9.296875" style="797" customWidth="1"/>
    <col min="2310" max="2310" width="6.69921875" style="797" customWidth="1"/>
    <col min="2311" max="2311" width="15.59765625" style="797" customWidth="1"/>
    <col min="2312" max="2312" width="12.3984375" style="797" customWidth="1"/>
    <col min="2313" max="2560" width="8.09765625" style="797"/>
    <col min="2561" max="2561" width="42.69921875" style="797" customWidth="1"/>
    <col min="2562" max="2563" width="2.796875" style="797" customWidth="1"/>
    <col min="2564" max="2564" width="21.296875" style="797" customWidth="1"/>
    <col min="2565" max="2565" width="9.296875" style="797" customWidth="1"/>
    <col min="2566" max="2566" width="6.69921875" style="797" customWidth="1"/>
    <col min="2567" max="2567" width="15.59765625" style="797" customWidth="1"/>
    <col min="2568" max="2568" width="12.3984375" style="797" customWidth="1"/>
    <col min="2569" max="2816" width="8.09765625" style="797"/>
    <col min="2817" max="2817" width="42.69921875" style="797" customWidth="1"/>
    <col min="2818" max="2819" width="2.796875" style="797" customWidth="1"/>
    <col min="2820" max="2820" width="21.296875" style="797" customWidth="1"/>
    <col min="2821" max="2821" width="9.296875" style="797" customWidth="1"/>
    <col min="2822" max="2822" width="6.69921875" style="797" customWidth="1"/>
    <col min="2823" max="2823" width="15.59765625" style="797" customWidth="1"/>
    <col min="2824" max="2824" width="12.3984375" style="797" customWidth="1"/>
    <col min="2825" max="3072" width="8.09765625" style="797"/>
    <col min="3073" max="3073" width="42.69921875" style="797" customWidth="1"/>
    <col min="3074" max="3075" width="2.796875" style="797" customWidth="1"/>
    <col min="3076" max="3076" width="21.296875" style="797" customWidth="1"/>
    <col min="3077" max="3077" width="9.296875" style="797" customWidth="1"/>
    <col min="3078" max="3078" width="6.69921875" style="797" customWidth="1"/>
    <col min="3079" max="3079" width="15.59765625" style="797" customWidth="1"/>
    <col min="3080" max="3080" width="12.3984375" style="797" customWidth="1"/>
    <col min="3081" max="3328" width="8.09765625" style="797"/>
    <col min="3329" max="3329" width="42.69921875" style="797" customWidth="1"/>
    <col min="3330" max="3331" width="2.796875" style="797" customWidth="1"/>
    <col min="3332" max="3332" width="21.296875" style="797" customWidth="1"/>
    <col min="3333" max="3333" width="9.296875" style="797" customWidth="1"/>
    <col min="3334" max="3334" width="6.69921875" style="797" customWidth="1"/>
    <col min="3335" max="3335" width="15.59765625" style="797" customWidth="1"/>
    <col min="3336" max="3336" width="12.3984375" style="797" customWidth="1"/>
    <col min="3337" max="3584" width="8.09765625" style="797"/>
    <col min="3585" max="3585" width="42.69921875" style="797" customWidth="1"/>
    <col min="3586" max="3587" width="2.796875" style="797" customWidth="1"/>
    <col min="3588" max="3588" width="21.296875" style="797" customWidth="1"/>
    <col min="3589" max="3589" width="9.296875" style="797" customWidth="1"/>
    <col min="3590" max="3590" width="6.69921875" style="797" customWidth="1"/>
    <col min="3591" max="3591" width="15.59765625" style="797" customWidth="1"/>
    <col min="3592" max="3592" width="12.3984375" style="797" customWidth="1"/>
    <col min="3593" max="3840" width="8.09765625" style="797"/>
    <col min="3841" max="3841" width="42.69921875" style="797" customWidth="1"/>
    <col min="3842" max="3843" width="2.796875" style="797" customWidth="1"/>
    <col min="3844" max="3844" width="21.296875" style="797" customWidth="1"/>
    <col min="3845" max="3845" width="9.296875" style="797" customWidth="1"/>
    <col min="3846" max="3846" width="6.69921875" style="797" customWidth="1"/>
    <col min="3847" max="3847" width="15.59765625" style="797" customWidth="1"/>
    <col min="3848" max="3848" width="12.3984375" style="797" customWidth="1"/>
    <col min="3849" max="4096" width="8.09765625" style="797"/>
    <col min="4097" max="4097" width="42.69921875" style="797" customWidth="1"/>
    <col min="4098" max="4099" width="2.796875" style="797" customWidth="1"/>
    <col min="4100" max="4100" width="21.296875" style="797" customWidth="1"/>
    <col min="4101" max="4101" width="9.296875" style="797" customWidth="1"/>
    <col min="4102" max="4102" width="6.69921875" style="797" customWidth="1"/>
    <col min="4103" max="4103" width="15.59765625" style="797" customWidth="1"/>
    <col min="4104" max="4104" width="12.3984375" style="797" customWidth="1"/>
    <col min="4105" max="4352" width="8.09765625" style="797"/>
    <col min="4353" max="4353" width="42.69921875" style="797" customWidth="1"/>
    <col min="4354" max="4355" width="2.796875" style="797" customWidth="1"/>
    <col min="4356" max="4356" width="21.296875" style="797" customWidth="1"/>
    <col min="4357" max="4357" width="9.296875" style="797" customWidth="1"/>
    <col min="4358" max="4358" width="6.69921875" style="797" customWidth="1"/>
    <col min="4359" max="4359" width="15.59765625" style="797" customWidth="1"/>
    <col min="4360" max="4360" width="12.3984375" style="797" customWidth="1"/>
    <col min="4361" max="4608" width="8.09765625" style="797"/>
    <col min="4609" max="4609" width="42.69921875" style="797" customWidth="1"/>
    <col min="4610" max="4611" width="2.796875" style="797" customWidth="1"/>
    <col min="4612" max="4612" width="21.296875" style="797" customWidth="1"/>
    <col min="4613" max="4613" width="9.296875" style="797" customWidth="1"/>
    <col min="4614" max="4614" width="6.69921875" style="797" customWidth="1"/>
    <col min="4615" max="4615" width="15.59765625" style="797" customWidth="1"/>
    <col min="4616" max="4616" width="12.3984375" style="797" customWidth="1"/>
    <col min="4617" max="4864" width="8.09765625" style="797"/>
    <col min="4865" max="4865" width="42.69921875" style="797" customWidth="1"/>
    <col min="4866" max="4867" width="2.796875" style="797" customWidth="1"/>
    <col min="4868" max="4868" width="21.296875" style="797" customWidth="1"/>
    <col min="4869" max="4869" width="9.296875" style="797" customWidth="1"/>
    <col min="4870" max="4870" width="6.69921875" style="797" customWidth="1"/>
    <col min="4871" max="4871" width="15.59765625" style="797" customWidth="1"/>
    <col min="4872" max="4872" width="12.3984375" style="797" customWidth="1"/>
    <col min="4873" max="5120" width="8.09765625" style="797"/>
    <col min="5121" max="5121" width="42.69921875" style="797" customWidth="1"/>
    <col min="5122" max="5123" width="2.796875" style="797" customWidth="1"/>
    <col min="5124" max="5124" width="21.296875" style="797" customWidth="1"/>
    <col min="5125" max="5125" width="9.296875" style="797" customWidth="1"/>
    <col min="5126" max="5126" width="6.69921875" style="797" customWidth="1"/>
    <col min="5127" max="5127" width="15.59765625" style="797" customWidth="1"/>
    <col min="5128" max="5128" width="12.3984375" style="797" customWidth="1"/>
    <col min="5129" max="5376" width="8.09765625" style="797"/>
    <col min="5377" max="5377" width="42.69921875" style="797" customWidth="1"/>
    <col min="5378" max="5379" width="2.796875" style="797" customWidth="1"/>
    <col min="5380" max="5380" width="21.296875" style="797" customWidth="1"/>
    <col min="5381" max="5381" width="9.296875" style="797" customWidth="1"/>
    <col min="5382" max="5382" width="6.69921875" style="797" customWidth="1"/>
    <col min="5383" max="5383" width="15.59765625" style="797" customWidth="1"/>
    <col min="5384" max="5384" width="12.3984375" style="797" customWidth="1"/>
    <col min="5385" max="5632" width="8.09765625" style="797"/>
    <col min="5633" max="5633" width="42.69921875" style="797" customWidth="1"/>
    <col min="5634" max="5635" width="2.796875" style="797" customWidth="1"/>
    <col min="5636" max="5636" width="21.296875" style="797" customWidth="1"/>
    <col min="5637" max="5637" width="9.296875" style="797" customWidth="1"/>
    <col min="5638" max="5638" width="6.69921875" style="797" customWidth="1"/>
    <col min="5639" max="5639" width="15.59765625" style="797" customWidth="1"/>
    <col min="5640" max="5640" width="12.3984375" style="797" customWidth="1"/>
    <col min="5641" max="5888" width="8.09765625" style="797"/>
    <col min="5889" max="5889" width="42.69921875" style="797" customWidth="1"/>
    <col min="5890" max="5891" width="2.796875" style="797" customWidth="1"/>
    <col min="5892" max="5892" width="21.296875" style="797" customWidth="1"/>
    <col min="5893" max="5893" width="9.296875" style="797" customWidth="1"/>
    <col min="5894" max="5894" width="6.69921875" style="797" customWidth="1"/>
    <col min="5895" max="5895" width="15.59765625" style="797" customWidth="1"/>
    <col min="5896" max="5896" width="12.3984375" style="797" customWidth="1"/>
    <col min="5897" max="6144" width="8.09765625" style="797"/>
    <col min="6145" max="6145" width="42.69921875" style="797" customWidth="1"/>
    <col min="6146" max="6147" width="2.796875" style="797" customWidth="1"/>
    <col min="6148" max="6148" width="21.296875" style="797" customWidth="1"/>
    <col min="6149" max="6149" width="9.296875" style="797" customWidth="1"/>
    <col min="6150" max="6150" width="6.69921875" style="797" customWidth="1"/>
    <col min="6151" max="6151" width="15.59765625" style="797" customWidth="1"/>
    <col min="6152" max="6152" width="12.3984375" style="797" customWidth="1"/>
    <col min="6153" max="6400" width="8.09765625" style="797"/>
    <col min="6401" max="6401" width="42.69921875" style="797" customWidth="1"/>
    <col min="6402" max="6403" width="2.796875" style="797" customWidth="1"/>
    <col min="6404" max="6404" width="21.296875" style="797" customWidth="1"/>
    <col min="6405" max="6405" width="9.296875" style="797" customWidth="1"/>
    <col min="6406" max="6406" width="6.69921875" style="797" customWidth="1"/>
    <col min="6407" max="6407" width="15.59765625" style="797" customWidth="1"/>
    <col min="6408" max="6408" width="12.3984375" style="797" customWidth="1"/>
    <col min="6409" max="6656" width="8.09765625" style="797"/>
    <col min="6657" max="6657" width="42.69921875" style="797" customWidth="1"/>
    <col min="6658" max="6659" width="2.796875" style="797" customWidth="1"/>
    <col min="6660" max="6660" width="21.296875" style="797" customWidth="1"/>
    <col min="6661" max="6661" width="9.296875" style="797" customWidth="1"/>
    <col min="6662" max="6662" width="6.69921875" style="797" customWidth="1"/>
    <col min="6663" max="6663" width="15.59765625" style="797" customWidth="1"/>
    <col min="6664" max="6664" width="12.3984375" style="797" customWidth="1"/>
    <col min="6665" max="6912" width="8.09765625" style="797"/>
    <col min="6913" max="6913" width="42.69921875" style="797" customWidth="1"/>
    <col min="6914" max="6915" width="2.796875" style="797" customWidth="1"/>
    <col min="6916" max="6916" width="21.296875" style="797" customWidth="1"/>
    <col min="6917" max="6917" width="9.296875" style="797" customWidth="1"/>
    <col min="6918" max="6918" width="6.69921875" style="797" customWidth="1"/>
    <col min="6919" max="6919" width="15.59765625" style="797" customWidth="1"/>
    <col min="6920" max="6920" width="12.3984375" style="797" customWidth="1"/>
    <col min="6921" max="7168" width="8.09765625" style="797"/>
    <col min="7169" max="7169" width="42.69921875" style="797" customWidth="1"/>
    <col min="7170" max="7171" width="2.796875" style="797" customWidth="1"/>
    <col min="7172" max="7172" width="21.296875" style="797" customWidth="1"/>
    <col min="7173" max="7173" width="9.296875" style="797" customWidth="1"/>
    <col min="7174" max="7174" width="6.69921875" style="797" customWidth="1"/>
    <col min="7175" max="7175" width="15.59765625" style="797" customWidth="1"/>
    <col min="7176" max="7176" width="12.3984375" style="797" customWidth="1"/>
    <col min="7177" max="7424" width="8.09765625" style="797"/>
    <col min="7425" max="7425" width="42.69921875" style="797" customWidth="1"/>
    <col min="7426" max="7427" width="2.796875" style="797" customWidth="1"/>
    <col min="7428" max="7428" width="21.296875" style="797" customWidth="1"/>
    <col min="7429" max="7429" width="9.296875" style="797" customWidth="1"/>
    <col min="7430" max="7430" width="6.69921875" style="797" customWidth="1"/>
    <col min="7431" max="7431" width="15.59765625" style="797" customWidth="1"/>
    <col min="7432" max="7432" width="12.3984375" style="797" customWidth="1"/>
    <col min="7433" max="7680" width="8.09765625" style="797"/>
    <col min="7681" max="7681" width="42.69921875" style="797" customWidth="1"/>
    <col min="7682" max="7683" width="2.796875" style="797" customWidth="1"/>
    <col min="7684" max="7684" width="21.296875" style="797" customWidth="1"/>
    <col min="7685" max="7685" width="9.296875" style="797" customWidth="1"/>
    <col min="7686" max="7686" width="6.69921875" style="797" customWidth="1"/>
    <col min="7687" max="7687" width="15.59765625" style="797" customWidth="1"/>
    <col min="7688" max="7688" width="12.3984375" style="797" customWidth="1"/>
    <col min="7689" max="7936" width="8.09765625" style="797"/>
    <col min="7937" max="7937" width="42.69921875" style="797" customWidth="1"/>
    <col min="7938" max="7939" width="2.796875" style="797" customWidth="1"/>
    <col min="7940" max="7940" width="21.296875" style="797" customWidth="1"/>
    <col min="7941" max="7941" width="9.296875" style="797" customWidth="1"/>
    <col min="7942" max="7942" width="6.69921875" style="797" customWidth="1"/>
    <col min="7943" max="7943" width="15.59765625" style="797" customWidth="1"/>
    <col min="7944" max="7944" width="12.3984375" style="797" customWidth="1"/>
    <col min="7945" max="8192" width="8.09765625" style="797"/>
    <col min="8193" max="8193" width="42.69921875" style="797" customWidth="1"/>
    <col min="8194" max="8195" width="2.796875" style="797" customWidth="1"/>
    <col min="8196" max="8196" width="21.296875" style="797" customWidth="1"/>
    <col min="8197" max="8197" width="9.296875" style="797" customWidth="1"/>
    <col min="8198" max="8198" width="6.69921875" style="797" customWidth="1"/>
    <col min="8199" max="8199" width="15.59765625" style="797" customWidth="1"/>
    <col min="8200" max="8200" width="12.3984375" style="797" customWidth="1"/>
    <col min="8201" max="8448" width="8.09765625" style="797"/>
    <col min="8449" max="8449" width="42.69921875" style="797" customWidth="1"/>
    <col min="8450" max="8451" width="2.796875" style="797" customWidth="1"/>
    <col min="8452" max="8452" width="21.296875" style="797" customWidth="1"/>
    <col min="8453" max="8453" width="9.296875" style="797" customWidth="1"/>
    <col min="8454" max="8454" width="6.69921875" style="797" customWidth="1"/>
    <col min="8455" max="8455" width="15.59765625" style="797" customWidth="1"/>
    <col min="8456" max="8456" width="12.3984375" style="797" customWidth="1"/>
    <col min="8457" max="8704" width="8.09765625" style="797"/>
    <col min="8705" max="8705" width="42.69921875" style="797" customWidth="1"/>
    <col min="8706" max="8707" width="2.796875" style="797" customWidth="1"/>
    <col min="8708" max="8708" width="21.296875" style="797" customWidth="1"/>
    <col min="8709" max="8709" width="9.296875" style="797" customWidth="1"/>
    <col min="8710" max="8710" width="6.69921875" style="797" customWidth="1"/>
    <col min="8711" max="8711" width="15.59765625" style="797" customWidth="1"/>
    <col min="8712" max="8712" width="12.3984375" style="797" customWidth="1"/>
    <col min="8713" max="8960" width="8.09765625" style="797"/>
    <col min="8961" max="8961" width="42.69921875" style="797" customWidth="1"/>
    <col min="8962" max="8963" width="2.796875" style="797" customWidth="1"/>
    <col min="8964" max="8964" width="21.296875" style="797" customWidth="1"/>
    <col min="8965" max="8965" width="9.296875" style="797" customWidth="1"/>
    <col min="8966" max="8966" width="6.69921875" style="797" customWidth="1"/>
    <col min="8967" max="8967" width="15.59765625" style="797" customWidth="1"/>
    <col min="8968" max="8968" width="12.3984375" style="797" customWidth="1"/>
    <col min="8969" max="9216" width="8.09765625" style="797"/>
    <col min="9217" max="9217" width="42.69921875" style="797" customWidth="1"/>
    <col min="9218" max="9219" width="2.796875" style="797" customWidth="1"/>
    <col min="9220" max="9220" width="21.296875" style="797" customWidth="1"/>
    <col min="9221" max="9221" width="9.296875" style="797" customWidth="1"/>
    <col min="9222" max="9222" width="6.69921875" style="797" customWidth="1"/>
    <col min="9223" max="9223" width="15.59765625" style="797" customWidth="1"/>
    <col min="9224" max="9224" width="12.3984375" style="797" customWidth="1"/>
    <col min="9225" max="9472" width="8.09765625" style="797"/>
    <col min="9473" max="9473" width="42.69921875" style="797" customWidth="1"/>
    <col min="9474" max="9475" width="2.796875" style="797" customWidth="1"/>
    <col min="9476" max="9476" width="21.296875" style="797" customWidth="1"/>
    <col min="9477" max="9477" width="9.296875" style="797" customWidth="1"/>
    <col min="9478" max="9478" width="6.69921875" style="797" customWidth="1"/>
    <col min="9479" max="9479" width="15.59765625" style="797" customWidth="1"/>
    <col min="9480" max="9480" width="12.3984375" style="797" customWidth="1"/>
    <col min="9481" max="9728" width="8.09765625" style="797"/>
    <col min="9729" max="9729" width="42.69921875" style="797" customWidth="1"/>
    <col min="9730" max="9731" width="2.796875" style="797" customWidth="1"/>
    <col min="9732" max="9732" width="21.296875" style="797" customWidth="1"/>
    <col min="9733" max="9733" width="9.296875" style="797" customWidth="1"/>
    <col min="9734" max="9734" width="6.69921875" style="797" customWidth="1"/>
    <col min="9735" max="9735" width="15.59765625" style="797" customWidth="1"/>
    <col min="9736" max="9736" width="12.3984375" style="797" customWidth="1"/>
    <col min="9737" max="9984" width="8.09765625" style="797"/>
    <col min="9985" max="9985" width="42.69921875" style="797" customWidth="1"/>
    <col min="9986" max="9987" width="2.796875" style="797" customWidth="1"/>
    <col min="9988" max="9988" width="21.296875" style="797" customWidth="1"/>
    <col min="9989" max="9989" width="9.296875" style="797" customWidth="1"/>
    <col min="9990" max="9990" width="6.69921875" style="797" customWidth="1"/>
    <col min="9991" max="9991" width="15.59765625" style="797" customWidth="1"/>
    <col min="9992" max="9992" width="12.3984375" style="797" customWidth="1"/>
    <col min="9993" max="10240" width="8.09765625" style="797"/>
    <col min="10241" max="10241" width="42.69921875" style="797" customWidth="1"/>
    <col min="10242" max="10243" width="2.796875" style="797" customWidth="1"/>
    <col min="10244" max="10244" width="21.296875" style="797" customWidth="1"/>
    <col min="10245" max="10245" width="9.296875" style="797" customWidth="1"/>
    <col min="10246" max="10246" width="6.69921875" style="797" customWidth="1"/>
    <col min="10247" max="10247" width="15.59765625" style="797" customWidth="1"/>
    <col min="10248" max="10248" width="12.3984375" style="797" customWidth="1"/>
    <col min="10249" max="10496" width="8.09765625" style="797"/>
    <col min="10497" max="10497" width="42.69921875" style="797" customWidth="1"/>
    <col min="10498" max="10499" width="2.796875" style="797" customWidth="1"/>
    <col min="10500" max="10500" width="21.296875" style="797" customWidth="1"/>
    <col min="10501" max="10501" width="9.296875" style="797" customWidth="1"/>
    <col min="10502" max="10502" width="6.69921875" style="797" customWidth="1"/>
    <col min="10503" max="10503" width="15.59765625" style="797" customWidth="1"/>
    <col min="10504" max="10504" width="12.3984375" style="797" customWidth="1"/>
    <col min="10505" max="10752" width="8.09765625" style="797"/>
    <col min="10753" max="10753" width="42.69921875" style="797" customWidth="1"/>
    <col min="10754" max="10755" width="2.796875" style="797" customWidth="1"/>
    <col min="10756" max="10756" width="21.296875" style="797" customWidth="1"/>
    <col min="10757" max="10757" width="9.296875" style="797" customWidth="1"/>
    <col min="10758" max="10758" width="6.69921875" style="797" customWidth="1"/>
    <col min="10759" max="10759" width="15.59765625" style="797" customWidth="1"/>
    <col min="10760" max="10760" width="12.3984375" style="797" customWidth="1"/>
    <col min="10761" max="11008" width="8.09765625" style="797"/>
    <col min="11009" max="11009" width="42.69921875" style="797" customWidth="1"/>
    <col min="11010" max="11011" width="2.796875" style="797" customWidth="1"/>
    <col min="11012" max="11012" width="21.296875" style="797" customWidth="1"/>
    <col min="11013" max="11013" width="9.296875" style="797" customWidth="1"/>
    <col min="11014" max="11014" width="6.69921875" style="797" customWidth="1"/>
    <col min="11015" max="11015" width="15.59765625" style="797" customWidth="1"/>
    <col min="11016" max="11016" width="12.3984375" style="797" customWidth="1"/>
    <col min="11017" max="11264" width="8.09765625" style="797"/>
    <col min="11265" max="11265" width="42.69921875" style="797" customWidth="1"/>
    <col min="11266" max="11267" width="2.796875" style="797" customWidth="1"/>
    <col min="11268" max="11268" width="21.296875" style="797" customWidth="1"/>
    <col min="11269" max="11269" width="9.296875" style="797" customWidth="1"/>
    <col min="11270" max="11270" width="6.69921875" style="797" customWidth="1"/>
    <col min="11271" max="11271" width="15.59765625" style="797" customWidth="1"/>
    <col min="11272" max="11272" width="12.3984375" style="797" customWidth="1"/>
    <col min="11273" max="11520" width="8.09765625" style="797"/>
    <col min="11521" max="11521" width="42.69921875" style="797" customWidth="1"/>
    <col min="11522" max="11523" width="2.796875" style="797" customWidth="1"/>
    <col min="11524" max="11524" width="21.296875" style="797" customWidth="1"/>
    <col min="11525" max="11525" width="9.296875" style="797" customWidth="1"/>
    <col min="11526" max="11526" width="6.69921875" style="797" customWidth="1"/>
    <col min="11527" max="11527" width="15.59765625" style="797" customWidth="1"/>
    <col min="11528" max="11528" width="12.3984375" style="797" customWidth="1"/>
    <col min="11529" max="11776" width="8.09765625" style="797"/>
    <col min="11777" max="11777" width="42.69921875" style="797" customWidth="1"/>
    <col min="11778" max="11779" width="2.796875" style="797" customWidth="1"/>
    <col min="11780" max="11780" width="21.296875" style="797" customWidth="1"/>
    <col min="11781" max="11781" width="9.296875" style="797" customWidth="1"/>
    <col min="11782" max="11782" width="6.69921875" style="797" customWidth="1"/>
    <col min="11783" max="11783" width="15.59765625" style="797" customWidth="1"/>
    <col min="11784" max="11784" width="12.3984375" style="797" customWidth="1"/>
    <col min="11785" max="12032" width="8.09765625" style="797"/>
    <col min="12033" max="12033" width="42.69921875" style="797" customWidth="1"/>
    <col min="12034" max="12035" width="2.796875" style="797" customWidth="1"/>
    <col min="12036" max="12036" width="21.296875" style="797" customWidth="1"/>
    <col min="12037" max="12037" width="9.296875" style="797" customWidth="1"/>
    <col min="12038" max="12038" width="6.69921875" style="797" customWidth="1"/>
    <col min="12039" max="12039" width="15.59765625" style="797" customWidth="1"/>
    <col min="12040" max="12040" width="12.3984375" style="797" customWidth="1"/>
    <col min="12041" max="12288" width="8.09765625" style="797"/>
    <col min="12289" max="12289" width="42.69921875" style="797" customWidth="1"/>
    <col min="12290" max="12291" width="2.796875" style="797" customWidth="1"/>
    <col min="12292" max="12292" width="21.296875" style="797" customWidth="1"/>
    <col min="12293" max="12293" width="9.296875" style="797" customWidth="1"/>
    <col min="12294" max="12294" width="6.69921875" style="797" customWidth="1"/>
    <col min="12295" max="12295" width="15.59765625" style="797" customWidth="1"/>
    <col min="12296" max="12296" width="12.3984375" style="797" customWidth="1"/>
    <col min="12297" max="12544" width="8.09765625" style="797"/>
    <col min="12545" max="12545" width="42.69921875" style="797" customWidth="1"/>
    <col min="12546" max="12547" width="2.796875" style="797" customWidth="1"/>
    <col min="12548" max="12548" width="21.296875" style="797" customWidth="1"/>
    <col min="12549" max="12549" width="9.296875" style="797" customWidth="1"/>
    <col min="12550" max="12550" width="6.69921875" style="797" customWidth="1"/>
    <col min="12551" max="12551" width="15.59765625" style="797" customWidth="1"/>
    <col min="12552" max="12552" width="12.3984375" style="797" customWidth="1"/>
    <col min="12553" max="12800" width="8.09765625" style="797"/>
    <col min="12801" max="12801" width="42.69921875" style="797" customWidth="1"/>
    <col min="12802" max="12803" width="2.796875" style="797" customWidth="1"/>
    <col min="12804" max="12804" width="21.296875" style="797" customWidth="1"/>
    <col min="12805" max="12805" width="9.296875" style="797" customWidth="1"/>
    <col min="12806" max="12806" width="6.69921875" style="797" customWidth="1"/>
    <col min="12807" max="12807" width="15.59765625" style="797" customWidth="1"/>
    <col min="12808" max="12808" width="12.3984375" style="797" customWidth="1"/>
    <col min="12809" max="13056" width="8.09765625" style="797"/>
    <col min="13057" max="13057" width="42.69921875" style="797" customWidth="1"/>
    <col min="13058" max="13059" width="2.796875" style="797" customWidth="1"/>
    <col min="13060" max="13060" width="21.296875" style="797" customWidth="1"/>
    <col min="13061" max="13061" width="9.296875" style="797" customWidth="1"/>
    <col min="13062" max="13062" width="6.69921875" style="797" customWidth="1"/>
    <col min="13063" max="13063" width="15.59765625" style="797" customWidth="1"/>
    <col min="13064" max="13064" width="12.3984375" style="797" customWidth="1"/>
    <col min="13065" max="13312" width="8.09765625" style="797"/>
    <col min="13313" max="13313" width="42.69921875" style="797" customWidth="1"/>
    <col min="13314" max="13315" width="2.796875" style="797" customWidth="1"/>
    <col min="13316" max="13316" width="21.296875" style="797" customWidth="1"/>
    <col min="13317" max="13317" width="9.296875" style="797" customWidth="1"/>
    <col min="13318" max="13318" width="6.69921875" style="797" customWidth="1"/>
    <col min="13319" max="13319" width="15.59765625" style="797" customWidth="1"/>
    <col min="13320" max="13320" width="12.3984375" style="797" customWidth="1"/>
    <col min="13321" max="13568" width="8.09765625" style="797"/>
    <col min="13569" max="13569" width="42.69921875" style="797" customWidth="1"/>
    <col min="13570" max="13571" width="2.796875" style="797" customWidth="1"/>
    <col min="13572" max="13572" width="21.296875" style="797" customWidth="1"/>
    <col min="13573" max="13573" width="9.296875" style="797" customWidth="1"/>
    <col min="13574" max="13574" width="6.69921875" style="797" customWidth="1"/>
    <col min="13575" max="13575" width="15.59765625" style="797" customWidth="1"/>
    <col min="13576" max="13576" width="12.3984375" style="797" customWidth="1"/>
    <col min="13577" max="13824" width="8.09765625" style="797"/>
    <col min="13825" max="13825" width="42.69921875" style="797" customWidth="1"/>
    <col min="13826" max="13827" width="2.796875" style="797" customWidth="1"/>
    <col min="13828" max="13828" width="21.296875" style="797" customWidth="1"/>
    <col min="13829" max="13829" width="9.296875" style="797" customWidth="1"/>
    <col min="13830" max="13830" width="6.69921875" style="797" customWidth="1"/>
    <col min="13831" max="13831" width="15.59765625" style="797" customWidth="1"/>
    <col min="13832" max="13832" width="12.3984375" style="797" customWidth="1"/>
    <col min="13833" max="14080" width="8.09765625" style="797"/>
    <col min="14081" max="14081" width="42.69921875" style="797" customWidth="1"/>
    <col min="14082" max="14083" width="2.796875" style="797" customWidth="1"/>
    <col min="14084" max="14084" width="21.296875" style="797" customWidth="1"/>
    <col min="14085" max="14085" width="9.296875" style="797" customWidth="1"/>
    <col min="14086" max="14086" width="6.69921875" style="797" customWidth="1"/>
    <col min="14087" max="14087" width="15.59765625" style="797" customWidth="1"/>
    <col min="14088" max="14088" width="12.3984375" style="797" customWidth="1"/>
    <col min="14089" max="14336" width="8.09765625" style="797"/>
    <col min="14337" max="14337" width="42.69921875" style="797" customWidth="1"/>
    <col min="14338" max="14339" width="2.796875" style="797" customWidth="1"/>
    <col min="14340" max="14340" width="21.296875" style="797" customWidth="1"/>
    <col min="14341" max="14341" width="9.296875" style="797" customWidth="1"/>
    <col min="14342" max="14342" width="6.69921875" style="797" customWidth="1"/>
    <col min="14343" max="14343" width="15.59765625" style="797" customWidth="1"/>
    <col min="14344" max="14344" width="12.3984375" style="797" customWidth="1"/>
    <col min="14345" max="14592" width="8.09765625" style="797"/>
    <col min="14593" max="14593" width="42.69921875" style="797" customWidth="1"/>
    <col min="14594" max="14595" width="2.796875" style="797" customWidth="1"/>
    <col min="14596" max="14596" width="21.296875" style="797" customWidth="1"/>
    <col min="14597" max="14597" width="9.296875" style="797" customWidth="1"/>
    <col min="14598" max="14598" width="6.69921875" style="797" customWidth="1"/>
    <col min="14599" max="14599" width="15.59765625" style="797" customWidth="1"/>
    <col min="14600" max="14600" width="12.3984375" style="797" customWidth="1"/>
    <col min="14601" max="14848" width="8.09765625" style="797"/>
    <col min="14849" max="14849" width="42.69921875" style="797" customWidth="1"/>
    <col min="14850" max="14851" width="2.796875" style="797" customWidth="1"/>
    <col min="14852" max="14852" width="21.296875" style="797" customWidth="1"/>
    <col min="14853" max="14853" width="9.296875" style="797" customWidth="1"/>
    <col min="14854" max="14854" width="6.69921875" style="797" customWidth="1"/>
    <col min="14855" max="14855" width="15.59765625" style="797" customWidth="1"/>
    <col min="14856" max="14856" width="12.3984375" style="797" customWidth="1"/>
    <col min="14857" max="15104" width="8.09765625" style="797"/>
    <col min="15105" max="15105" width="42.69921875" style="797" customWidth="1"/>
    <col min="15106" max="15107" width="2.796875" style="797" customWidth="1"/>
    <col min="15108" max="15108" width="21.296875" style="797" customWidth="1"/>
    <col min="15109" max="15109" width="9.296875" style="797" customWidth="1"/>
    <col min="15110" max="15110" width="6.69921875" style="797" customWidth="1"/>
    <col min="15111" max="15111" width="15.59765625" style="797" customWidth="1"/>
    <col min="15112" max="15112" width="12.3984375" style="797" customWidth="1"/>
    <col min="15113" max="15360" width="8.09765625" style="797"/>
    <col min="15361" max="15361" width="42.69921875" style="797" customWidth="1"/>
    <col min="15362" max="15363" width="2.796875" style="797" customWidth="1"/>
    <col min="15364" max="15364" width="21.296875" style="797" customWidth="1"/>
    <col min="15365" max="15365" width="9.296875" style="797" customWidth="1"/>
    <col min="15366" max="15366" width="6.69921875" style="797" customWidth="1"/>
    <col min="15367" max="15367" width="15.59765625" style="797" customWidth="1"/>
    <col min="15368" max="15368" width="12.3984375" style="797" customWidth="1"/>
    <col min="15369" max="15616" width="8.09765625" style="797"/>
    <col min="15617" max="15617" width="42.69921875" style="797" customWidth="1"/>
    <col min="15618" max="15619" width="2.796875" style="797" customWidth="1"/>
    <col min="15620" max="15620" width="21.296875" style="797" customWidth="1"/>
    <col min="15621" max="15621" width="9.296875" style="797" customWidth="1"/>
    <col min="15622" max="15622" width="6.69921875" style="797" customWidth="1"/>
    <col min="15623" max="15623" width="15.59765625" style="797" customWidth="1"/>
    <col min="15624" max="15624" width="12.3984375" style="797" customWidth="1"/>
    <col min="15625" max="15872" width="8.09765625" style="797"/>
    <col min="15873" max="15873" width="42.69921875" style="797" customWidth="1"/>
    <col min="15874" max="15875" width="2.796875" style="797" customWidth="1"/>
    <col min="15876" max="15876" width="21.296875" style="797" customWidth="1"/>
    <col min="15877" max="15877" width="9.296875" style="797" customWidth="1"/>
    <col min="15878" max="15878" width="6.69921875" style="797" customWidth="1"/>
    <col min="15879" max="15879" width="15.59765625" style="797" customWidth="1"/>
    <col min="15880" max="15880" width="12.3984375" style="797" customWidth="1"/>
    <col min="15881" max="16128" width="8.09765625" style="797"/>
    <col min="16129" max="16129" width="42.69921875" style="797" customWidth="1"/>
    <col min="16130" max="16131" width="2.796875" style="797" customWidth="1"/>
    <col min="16132" max="16132" width="21.296875" style="797" customWidth="1"/>
    <col min="16133" max="16133" width="9.296875" style="797" customWidth="1"/>
    <col min="16134" max="16134" width="6.69921875" style="797" customWidth="1"/>
    <col min="16135" max="16135" width="15.59765625" style="797" customWidth="1"/>
    <col min="16136" max="16136" width="12.3984375" style="797" customWidth="1"/>
    <col min="16137" max="16384" width="8.09765625" style="797"/>
  </cols>
  <sheetData>
    <row r="1" spans="1:8" ht="16.2">
      <c r="A1" s="796" t="s">
        <v>906</v>
      </c>
    </row>
    <row r="2" spans="1:8" ht="27.75" customHeight="1">
      <c r="A2" s="796"/>
      <c r="G2" s="1252" t="s">
        <v>0</v>
      </c>
      <c r="H2" s="1252"/>
    </row>
    <row r="3" spans="1:8" ht="70.5" customHeight="1">
      <c r="A3" s="2264" t="s">
        <v>907</v>
      </c>
      <c r="B3" s="2265"/>
      <c r="C3" s="2265"/>
      <c r="D3" s="2265"/>
      <c r="E3" s="2265"/>
      <c r="F3" s="2265"/>
      <c r="G3" s="2265"/>
      <c r="H3" s="2265"/>
    </row>
    <row r="4" spans="1:8" ht="12" customHeight="1">
      <c r="A4" s="798"/>
      <c r="B4" s="798"/>
      <c r="C4" s="798"/>
      <c r="D4" s="798"/>
      <c r="E4" s="798"/>
      <c r="F4" s="798"/>
      <c r="G4" s="798"/>
      <c r="H4" s="798"/>
    </row>
    <row r="5" spans="1:8" ht="36" customHeight="1">
      <c r="A5" s="799" t="s">
        <v>908</v>
      </c>
      <c r="B5" s="2266"/>
      <c r="C5" s="2267"/>
      <c r="D5" s="2267"/>
      <c r="E5" s="2267"/>
      <c r="F5" s="2267"/>
      <c r="G5" s="2267"/>
      <c r="H5" s="2268"/>
    </row>
    <row r="6" spans="1:8" ht="46.5" customHeight="1">
      <c r="A6" s="800" t="s">
        <v>217</v>
      </c>
      <c r="B6" s="2269" t="s">
        <v>909</v>
      </c>
      <c r="C6" s="2270"/>
      <c r="D6" s="2270"/>
      <c r="E6" s="2270"/>
      <c r="F6" s="2270"/>
      <c r="G6" s="2270"/>
      <c r="H6" s="2271"/>
    </row>
    <row r="7" spans="1:8" ht="23.25" customHeight="1">
      <c r="A7" s="801"/>
      <c r="B7" s="802"/>
      <c r="C7" s="802"/>
      <c r="D7" s="802"/>
      <c r="E7" s="802"/>
      <c r="F7" s="802"/>
      <c r="G7" s="802"/>
    </row>
    <row r="8" spans="1:8">
      <c r="A8" s="2272" t="s">
        <v>910</v>
      </c>
      <c r="B8" s="2275" t="s">
        <v>265</v>
      </c>
      <c r="C8" s="2276"/>
      <c r="D8" s="2276"/>
      <c r="E8" s="2276"/>
      <c r="F8" s="2276"/>
      <c r="G8" s="2276"/>
      <c r="H8" s="2277"/>
    </row>
    <row r="9" spans="1:8">
      <c r="A9" s="2273"/>
      <c r="B9" s="2278"/>
      <c r="C9" s="2279"/>
      <c r="D9" s="2279"/>
      <c r="E9" s="2279"/>
      <c r="F9" s="2279"/>
      <c r="G9" s="2279"/>
      <c r="H9" s="2280"/>
    </row>
    <row r="10" spans="1:8" ht="52.5" customHeight="1">
      <c r="A10" s="2273"/>
      <c r="B10" s="2278"/>
      <c r="C10" s="2279"/>
      <c r="D10" s="2279"/>
      <c r="E10" s="2279"/>
      <c r="F10" s="2279"/>
      <c r="G10" s="2279"/>
      <c r="H10" s="2280"/>
    </row>
    <row r="11" spans="1:8" ht="52.5" customHeight="1">
      <c r="A11" s="2273"/>
      <c r="B11" s="2278"/>
      <c r="C11" s="2279"/>
      <c r="D11" s="2279"/>
      <c r="E11" s="2279"/>
      <c r="F11" s="2279"/>
      <c r="G11" s="2279"/>
      <c r="H11" s="2280"/>
    </row>
    <row r="12" spans="1:8" ht="13.5" customHeight="1">
      <c r="A12" s="2273"/>
      <c r="B12" s="2278"/>
      <c r="C12" s="2279"/>
      <c r="D12" s="2279"/>
      <c r="E12" s="2279"/>
      <c r="F12" s="2279"/>
      <c r="G12" s="2279"/>
      <c r="H12" s="2280"/>
    </row>
    <row r="13" spans="1:8" ht="13.5" customHeight="1">
      <c r="A13" s="2274"/>
      <c r="B13" s="2281"/>
      <c r="C13" s="2282"/>
      <c r="D13" s="2282"/>
      <c r="E13" s="2282"/>
      <c r="F13" s="2282"/>
      <c r="G13" s="2282"/>
      <c r="H13" s="2283"/>
    </row>
    <row r="14" spans="1:8">
      <c r="A14" s="2284" t="s">
        <v>911</v>
      </c>
      <c r="B14" s="2287"/>
      <c r="C14" s="2288"/>
      <c r="D14" s="2288"/>
      <c r="E14" s="2288"/>
      <c r="F14" s="2288"/>
      <c r="G14" s="2289"/>
      <c r="H14" s="2295" t="s">
        <v>265</v>
      </c>
    </row>
    <row r="15" spans="1:8">
      <c r="A15" s="2285"/>
      <c r="B15" s="2290"/>
      <c r="C15" s="2263"/>
      <c r="D15" s="2263"/>
      <c r="E15" s="2263"/>
      <c r="F15" s="2263"/>
      <c r="G15" s="2291"/>
      <c r="H15" s="2296"/>
    </row>
    <row r="16" spans="1:8" ht="53.1" customHeight="1">
      <c r="A16" s="2285"/>
      <c r="B16" s="2290"/>
      <c r="C16" s="2263"/>
      <c r="D16" s="2263"/>
      <c r="E16" s="2263"/>
      <c r="F16" s="2263"/>
      <c r="G16" s="2291"/>
      <c r="H16" s="2296"/>
    </row>
    <row r="17" spans="1:8" ht="53.1" customHeight="1">
      <c r="A17" s="2285"/>
      <c r="B17" s="2290"/>
      <c r="C17" s="2263"/>
      <c r="D17" s="2263"/>
      <c r="E17" s="2263"/>
      <c r="F17" s="2263"/>
      <c r="G17" s="2291"/>
      <c r="H17" s="2296"/>
    </row>
    <row r="18" spans="1:8">
      <c r="A18" s="2285"/>
      <c r="B18" s="2290"/>
      <c r="C18" s="2263"/>
      <c r="D18" s="2263"/>
      <c r="E18" s="2263"/>
      <c r="F18" s="2263"/>
      <c r="G18" s="2291"/>
      <c r="H18" s="2296"/>
    </row>
    <row r="19" spans="1:8">
      <c r="A19" s="2286"/>
      <c r="B19" s="2292"/>
      <c r="C19" s="2293"/>
      <c r="D19" s="2293"/>
      <c r="E19" s="2293"/>
      <c r="F19" s="2293"/>
      <c r="G19" s="2294"/>
      <c r="H19" s="2297"/>
    </row>
    <row r="21" spans="1:8" ht="17.25" customHeight="1">
      <c r="A21" s="2263" t="s">
        <v>912</v>
      </c>
      <c r="B21" s="2263"/>
      <c r="C21" s="2263"/>
      <c r="D21" s="2263"/>
      <c r="E21" s="2263"/>
      <c r="F21" s="2263"/>
      <c r="G21" s="2263"/>
      <c r="H21" s="2263"/>
    </row>
    <row r="22" spans="1:8" ht="16.5" customHeight="1">
      <c r="A22" s="2263" t="s">
        <v>913</v>
      </c>
      <c r="B22" s="2263"/>
      <c r="C22" s="2263"/>
      <c r="D22" s="2263"/>
      <c r="E22" s="2263"/>
      <c r="F22" s="2263"/>
      <c r="G22" s="2263"/>
      <c r="H22" s="2263"/>
    </row>
    <row r="23" spans="1:8" ht="17.25" customHeight="1">
      <c r="A23" s="2263" t="s">
        <v>914</v>
      </c>
      <c r="B23" s="2263"/>
      <c r="C23" s="2263"/>
      <c r="D23" s="2263"/>
      <c r="E23" s="2263"/>
      <c r="F23" s="2263"/>
      <c r="G23" s="2263"/>
      <c r="H23" s="2263"/>
    </row>
    <row r="24" spans="1:8" ht="17.25" customHeight="1">
      <c r="A24" s="803" t="s">
        <v>915</v>
      </c>
      <c r="B24" s="803"/>
      <c r="C24" s="803"/>
      <c r="D24" s="803"/>
      <c r="E24" s="803"/>
      <c r="F24" s="803"/>
      <c r="G24" s="803"/>
      <c r="H24" s="803"/>
    </row>
    <row r="25" spans="1:8" ht="17.25" customHeight="1">
      <c r="A25" s="2263" t="s">
        <v>916</v>
      </c>
      <c r="B25" s="2263"/>
      <c r="C25" s="2263"/>
      <c r="D25" s="2263"/>
      <c r="E25" s="2263"/>
      <c r="F25" s="2263"/>
      <c r="G25" s="2263"/>
      <c r="H25" s="2263"/>
    </row>
    <row r="26" spans="1:8" ht="17.25" customHeight="1">
      <c r="A26" s="2263" t="s">
        <v>917</v>
      </c>
      <c r="B26" s="2263"/>
      <c r="C26" s="2263"/>
      <c r="D26" s="2263"/>
      <c r="E26" s="2263"/>
      <c r="F26" s="2263"/>
      <c r="G26" s="2263"/>
      <c r="H26" s="2263"/>
    </row>
    <row r="27" spans="1:8" ht="17.25" customHeight="1">
      <c r="A27" s="2263" t="s">
        <v>918</v>
      </c>
      <c r="B27" s="2263"/>
      <c r="C27" s="2263"/>
      <c r="D27" s="2263"/>
      <c r="E27" s="2263"/>
      <c r="F27" s="2263"/>
      <c r="G27" s="2263"/>
      <c r="H27" s="2263"/>
    </row>
    <row r="28" spans="1:8" ht="17.25" customHeight="1">
      <c r="A28" s="2263" t="s">
        <v>919</v>
      </c>
      <c r="B28" s="2263"/>
      <c r="C28" s="2263"/>
      <c r="D28" s="2263"/>
      <c r="E28" s="2263"/>
      <c r="F28" s="2263"/>
      <c r="G28" s="2263"/>
      <c r="H28" s="2263"/>
    </row>
    <row r="29" spans="1:8">
      <c r="A29" s="2298" t="s">
        <v>920</v>
      </c>
      <c r="B29" s="2298"/>
      <c r="C29" s="2298"/>
      <c r="D29" s="2298"/>
      <c r="E29" s="2298"/>
      <c r="F29" s="2298"/>
      <c r="G29" s="2298"/>
      <c r="H29" s="2298"/>
    </row>
    <row r="30" spans="1:8" ht="17.25" customHeight="1">
      <c r="A30" s="804" t="s">
        <v>921</v>
      </c>
      <c r="B30" s="804"/>
      <c r="C30" s="804"/>
      <c r="D30" s="804"/>
      <c r="E30" s="804"/>
      <c r="F30" s="804"/>
      <c r="G30" s="804"/>
      <c r="H30" s="804"/>
    </row>
    <row r="31" spans="1:8" ht="17.25" customHeight="1">
      <c r="A31" s="803"/>
      <c r="B31" s="803"/>
      <c r="C31" s="803"/>
      <c r="D31" s="803"/>
      <c r="E31" s="803"/>
      <c r="F31" s="803"/>
      <c r="G31" s="803"/>
      <c r="H31" s="803"/>
    </row>
    <row r="32" spans="1:8" ht="17.25" customHeight="1">
      <c r="A32" s="803"/>
      <c r="B32" s="803"/>
      <c r="C32" s="803"/>
      <c r="D32" s="803"/>
      <c r="E32" s="803"/>
      <c r="F32" s="803"/>
      <c r="G32" s="803"/>
      <c r="H32" s="803"/>
    </row>
    <row r="33" spans="1:8" ht="17.25" customHeight="1">
      <c r="A33" s="803"/>
      <c r="B33" s="803"/>
      <c r="C33" s="803"/>
      <c r="D33" s="803"/>
      <c r="E33" s="803"/>
      <c r="F33" s="803"/>
      <c r="G33" s="803"/>
      <c r="H33" s="803"/>
    </row>
    <row r="34" spans="1:8" ht="17.25" customHeight="1">
      <c r="A34" s="2263"/>
      <c r="B34" s="2263"/>
      <c r="C34" s="2263"/>
      <c r="D34" s="2263"/>
      <c r="E34" s="2263"/>
      <c r="F34" s="2263"/>
      <c r="G34" s="2263"/>
      <c r="H34" s="2263"/>
    </row>
    <row r="35" spans="1:8">
      <c r="A35" s="2263"/>
      <c r="B35" s="2263"/>
      <c r="C35" s="2263"/>
      <c r="D35" s="2263"/>
      <c r="E35" s="2263"/>
      <c r="F35" s="2263"/>
      <c r="G35" s="2263"/>
      <c r="H35" s="2263"/>
    </row>
    <row r="36" spans="1:8">
      <c r="A36" s="2263"/>
      <c r="B36" s="2263"/>
      <c r="C36" s="2263"/>
      <c r="D36" s="2263"/>
      <c r="E36" s="2263"/>
      <c r="F36" s="2263"/>
      <c r="G36" s="2263"/>
      <c r="H36" s="2263"/>
    </row>
    <row r="37" spans="1:8">
      <c r="A37" s="2263"/>
      <c r="B37" s="2263"/>
      <c r="C37" s="2263"/>
      <c r="D37" s="2263"/>
      <c r="E37" s="2263"/>
      <c r="F37" s="2263"/>
      <c r="G37" s="2263"/>
      <c r="H37" s="2263"/>
    </row>
  </sheetData>
  <mergeCells count="21">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5DA9-8D93-4B7E-A8FC-A4617D716425}">
  <sheetPr>
    <tabColor rgb="FFFF0000"/>
  </sheetPr>
  <dimension ref="A1:H38"/>
  <sheetViews>
    <sheetView showGridLines="0" view="pageBreakPreview" zoomScale="85" zoomScaleNormal="100" zoomScaleSheetLayoutView="85" workbookViewId="0">
      <selection activeCell="B7" sqref="B7:B15"/>
    </sheetView>
  </sheetViews>
  <sheetFormatPr defaultColWidth="8.09765625" defaultRowHeight="13.2"/>
  <cols>
    <col min="1" max="1" width="28.8984375" style="797" customWidth="1"/>
    <col min="2" max="3" width="2.796875" style="797" customWidth="1"/>
    <col min="4" max="4" width="21.296875" style="797" customWidth="1"/>
    <col min="5" max="5" width="9.296875" style="797" customWidth="1"/>
    <col min="6" max="6" width="6.69921875" style="797" customWidth="1"/>
    <col min="7" max="7" width="20.8984375" style="797" customWidth="1"/>
    <col min="8" max="8" width="10.296875" style="797" customWidth="1"/>
    <col min="9" max="256" width="8.09765625" style="797"/>
    <col min="257" max="257" width="28.8984375" style="797" customWidth="1"/>
    <col min="258" max="259" width="2.796875" style="797" customWidth="1"/>
    <col min="260" max="260" width="21.296875" style="797" customWidth="1"/>
    <col min="261" max="261" width="9.296875" style="797" customWidth="1"/>
    <col min="262" max="262" width="6.69921875" style="797" customWidth="1"/>
    <col min="263" max="263" width="20.8984375" style="797" customWidth="1"/>
    <col min="264" max="264" width="10.296875" style="797" customWidth="1"/>
    <col min="265" max="512" width="8.09765625" style="797"/>
    <col min="513" max="513" width="28.8984375" style="797" customWidth="1"/>
    <col min="514" max="515" width="2.796875" style="797" customWidth="1"/>
    <col min="516" max="516" width="21.296875" style="797" customWidth="1"/>
    <col min="517" max="517" width="9.296875" style="797" customWidth="1"/>
    <col min="518" max="518" width="6.69921875" style="797" customWidth="1"/>
    <col min="519" max="519" width="20.8984375" style="797" customWidth="1"/>
    <col min="520" max="520" width="10.296875" style="797" customWidth="1"/>
    <col min="521" max="768" width="8.09765625" style="797"/>
    <col min="769" max="769" width="28.8984375" style="797" customWidth="1"/>
    <col min="770" max="771" width="2.796875" style="797" customWidth="1"/>
    <col min="772" max="772" width="21.296875" style="797" customWidth="1"/>
    <col min="773" max="773" width="9.296875" style="797" customWidth="1"/>
    <col min="774" max="774" width="6.69921875" style="797" customWidth="1"/>
    <col min="775" max="775" width="20.8984375" style="797" customWidth="1"/>
    <col min="776" max="776" width="10.296875" style="797" customWidth="1"/>
    <col min="777" max="1024" width="8.09765625" style="797"/>
    <col min="1025" max="1025" width="28.8984375" style="797" customWidth="1"/>
    <col min="1026" max="1027" width="2.796875" style="797" customWidth="1"/>
    <col min="1028" max="1028" width="21.296875" style="797" customWidth="1"/>
    <col min="1029" max="1029" width="9.296875" style="797" customWidth="1"/>
    <col min="1030" max="1030" width="6.69921875" style="797" customWidth="1"/>
    <col min="1031" max="1031" width="20.8984375" style="797" customWidth="1"/>
    <col min="1032" max="1032" width="10.296875" style="797" customWidth="1"/>
    <col min="1033" max="1280" width="8.09765625" style="797"/>
    <col min="1281" max="1281" width="28.8984375" style="797" customWidth="1"/>
    <col min="1282" max="1283" width="2.796875" style="797" customWidth="1"/>
    <col min="1284" max="1284" width="21.296875" style="797" customWidth="1"/>
    <col min="1285" max="1285" width="9.296875" style="797" customWidth="1"/>
    <col min="1286" max="1286" width="6.69921875" style="797" customWidth="1"/>
    <col min="1287" max="1287" width="20.8984375" style="797" customWidth="1"/>
    <col min="1288" max="1288" width="10.296875" style="797" customWidth="1"/>
    <col min="1289" max="1536" width="8.09765625" style="797"/>
    <col min="1537" max="1537" width="28.8984375" style="797" customWidth="1"/>
    <col min="1538" max="1539" width="2.796875" style="797" customWidth="1"/>
    <col min="1540" max="1540" width="21.296875" style="797" customWidth="1"/>
    <col min="1541" max="1541" width="9.296875" style="797" customWidth="1"/>
    <col min="1542" max="1542" width="6.69921875" style="797" customWidth="1"/>
    <col min="1543" max="1543" width="20.8984375" style="797" customWidth="1"/>
    <col min="1544" max="1544" width="10.296875" style="797" customWidth="1"/>
    <col min="1545" max="1792" width="8.09765625" style="797"/>
    <col min="1793" max="1793" width="28.8984375" style="797" customWidth="1"/>
    <col min="1794" max="1795" width="2.796875" style="797" customWidth="1"/>
    <col min="1796" max="1796" width="21.296875" style="797" customWidth="1"/>
    <col min="1797" max="1797" width="9.296875" style="797" customWidth="1"/>
    <col min="1798" max="1798" width="6.69921875" style="797" customWidth="1"/>
    <col min="1799" max="1799" width="20.8984375" style="797" customWidth="1"/>
    <col min="1800" max="1800" width="10.296875" style="797" customWidth="1"/>
    <col min="1801" max="2048" width="8.09765625" style="797"/>
    <col min="2049" max="2049" width="28.8984375" style="797" customWidth="1"/>
    <col min="2050" max="2051" width="2.796875" style="797" customWidth="1"/>
    <col min="2052" max="2052" width="21.296875" style="797" customWidth="1"/>
    <col min="2053" max="2053" width="9.296875" style="797" customWidth="1"/>
    <col min="2054" max="2054" width="6.69921875" style="797" customWidth="1"/>
    <col min="2055" max="2055" width="20.8984375" style="797" customWidth="1"/>
    <col min="2056" max="2056" width="10.296875" style="797" customWidth="1"/>
    <col min="2057" max="2304" width="8.09765625" style="797"/>
    <col min="2305" max="2305" width="28.8984375" style="797" customWidth="1"/>
    <col min="2306" max="2307" width="2.796875" style="797" customWidth="1"/>
    <col min="2308" max="2308" width="21.296875" style="797" customWidth="1"/>
    <col min="2309" max="2309" width="9.296875" style="797" customWidth="1"/>
    <col min="2310" max="2310" width="6.69921875" style="797" customWidth="1"/>
    <col min="2311" max="2311" width="20.8984375" style="797" customWidth="1"/>
    <col min="2312" max="2312" width="10.296875" style="797" customWidth="1"/>
    <col min="2313" max="2560" width="8.09765625" style="797"/>
    <col min="2561" max="2561" width="28.8984375" style="797" customWidth="1"/>
    <col min="2562" max="2563" width="2.796875" style="797" customWidth="1"/>
    <col min="2564" max="2564" width="21.296875" style="797" customWidth="1"/>
    <col min="2565" max="2565" width="9.296875" style="797" customWidth="1"/>
    <col min="2566" max="2566" width="6.69921875" style="797" customWidth="1"/>
    <col min="2567" max="2567" width="20.8984375" style="797" customWidth="1"/>
    <col min="2568" max="2568" width="10.296875" style="797" customWidth="1"/>
    <col min="2569" max="2816" width="8.09765625" style="797"/>
    <col min="2817" max="2817" width="28.8984375" style="797" customWidth="1"/>
    <col min="2818" max="2819" width="2.796875" style="797" customWidth="1"/>
    <col min="2820" max="2820" width="21.296875" style="797" customWidth="1"/>
    <col min="2821" max="2821" width="9.296875" style="797" customWidth="1"/>
    <col min="2822" max="2822" width="6.69921875" style="797" customWidth="1"/>
    <col min="2823" max="2823" width="20.8984375" style="797" customWidth="1"/>
    <col min="2824" max="2824" width="10.296875" style="797" customWidth="1"/>
    <col min="2825" max="3072" width="8.09765625" style="797"/>
    <col min="3073" max="3073" width="28.8984375" style="797" customWidth="1"/>
    <col min="3074" max="3075" width="2.796875" style="797" customWidth="1"/>
    <col min="3076" max="3076" width="21.296875" style="797" customWidth="1"/>
    <col min="3077" max="3077" width="9.296875" style="797" customWidth="1"/>
    <col min="3078" max="3078" width="6.69921875" style="797" customWidth="1"/>
    <col min="3079" max="3079" width="20.8984375" style="797" customWidth="1"/>
    <col min="3080" max="3080" width="10.296875" style="797" customWidth="1"/>
    <col min="3081" max="3328" width="8.09765625" style="797"/>
    <col min="3329" max="3329" width="28.8984375" style="797" customWidth="1"/>
    <col min="3330" max="3331" width="2.796875" style="797" customWidth="1"/>
    <col min="3332" max="3332" width="21.296875" style="797" customWidth="1"/>
    <col min="3333" max="3333" width="9.296875" style="797" customWidth="1"/>
    <col min="3334" max="3334" width="6.69921875" style="797" customWidth="1"/>
    <col min="3335" max="3335" width="20.8984375" style="797" customWidth="1"/>
    <col min="3336" max="3336" width="10.296875" style="797" customWidth="1"/>
    <col min="3337" max="3584" width="8.09765625" style="797"/>
    <col min="3585" max="3585" width="28.8984375" style="797" customWidth="1"/>
    <col min="3586" max="3587" width="2.796875" style="797" customWidth="1"/>
    <col min="3588" max="3588" width="21.296875" style="797" customWidth="1"/>
    <col min="3589" max="3589" width="9.296875" style="797" customWidth="1"/>
    <col min="3590" max="3590" width="6.69921875" style="797" customWidth="1"/>
    <col min="3591" max="3591" width="20.8984375" style="797" customWidth="1"/>
    <col min="3592" max="3592" width="10.296875" style="797" customWidth="1"/>
    <col min="3593" max="3840" width="8.09765625" style="797"/>
    <col min="3841" max="3841" width="28.8984375" style="797" customWidth="1"/>
    <col min="3842" max="3843" width="2.796875" style="797" customWidth="1"/>
    <col min="3844" max="3844" width="21.296875" style="797" customWidth="1"/>
    <col min="3845" max="3845" width="9.296875" style="797" customWidth="1"/>
    <col min="3846" max="3846" width="6.69921875" style="797" customWidth="1"/>
    <col min="3847" max="3847" width="20.8984375" style="797" customWidth="1"/>
    <col min="3848" max="3848" width="10.296875" style="797" customWidth="1"/>
    <col min="3849" max="4096" width="8.09765625" style="797"/>
    <col min="4097" max="4097" width="28.8984375" style="797" customWidth="1"/>
    <col min="4098" max="4099" width="2.796875" style="797" customWidth="1"/>
    <col min="4100" max="4100" width="21.296875" style="797" customWidth="1"/>
    <col min="4101" max="4101" width="9.296875" style="797" customWidth="1"/>
    <col min="4102" max="4102" width="6.69921875" style="797" customWidth="1"/>
    <col min="4103" max="4103" width="20.8984375" style="797" customWidth="1"/>
    <col min="4104" max="4104" width="10.296875" style="797" customWidth="1"/>
    <col min="4105" max="4352" width="8.09765625" style="797"/>
    <col min="4353" max="4353" width="28.8984375" style="797" customWidth="1"/>
    <col min="4354" max="4355" width="2.796875" style="797" customWidth="1"/>
    <col min="4356" max="4356" width="21.296875" style="797" customWidth="1"/>
    <col min="4357" max="4357" width="9.296875" style="797" customWidth="1"/>
    <col min="4358" max="4358" width="6.69921875" style="797" customWidth="1"/>
    <col min="4359" max="4359" width="20.8984375" style="797" customWidth="1"/>
    <col min="4360" max="4360" width="10.296875" style="797" customWidth="1"/>
    <col min="4361" max="4608" width="8.09765625" style="797"/>
    <col min="4609" max="4609" width="28.8984375" style="797" customWidth="1"/>
    <col min="4610" max="4611" width="2.796875" style="797" customWidth="1"/>
    <col min="4612" max="4612" width="21.296875" style="797" customWidth="1"/>
    <col min="4613" max="4613" width="9.296875" style="797" customWidth="1"/>
    <col min="4614" max="4614" width="6.69921875" style="797" customWidth="1"/>
    <col min="4615" max="4615" width="20.8984375" style="797" customWidth="1"/>
    <col min="4616" max="4616" width="10.296875" style="797" customWidth="1"/>
    <col min="4617" max="4864" width="8.09765625" style="797"/>
    <col min="4865" max="4865" width="28.8984375" style="797" customWidth="1"/>
    <col min="4866" max="4867" width="2.796875" style="797" customWidth="1"/>
    <col min="4868" max="4868" width="21.296875" style="797" customWidth="1"/>
    <col min="4869" max="4869" width="9.296875" style="797" customWidth="1"/>
    <col min="4870" max="4870" width="6.69921875" style="797" customWidth="1"/>
    <col min="4871" max="4871" width="20.8984375" style="797" customWidth="1"/>
    <col min="4872" max="4872" width="10.296875" style="797" customWidth="1"/>
    <col min="4873" max="5120" width="8.09765625" style="797"/>
    <col min="5121" max="5121" width="28.8984375" style="797" customWidth="1"/>
    <col min="5122" max="5123" width="2.796875" style="797" customWidth="1"/>
    <col min="5124" max="5124" width="21.296875" style="797" customWidth="1"/>
    <col min="5125" max="5125" width="9.296875" style="797" customWidth="1"/>
    <col min="5126" max="5126" width="6.69921875" style="797" customWidth="1"/>
    <col min="5127" max="5127" width="20.8984375" style="797" customWidth="1"/>
    <col min="5128" max="5128" width="10.296875" style="797" customWidth="1"/>
    <col min="5129" max="5376" width="8.09765625" style="797"/>
    <col min="5377" max="5377" width="28.8984375" style="797" customWidth="1"/>
    <col min="5378" max="5379" width="2.796875" style="797" customWidth="1"/>
    <col min="5380" max="5380" width="21.296875" style="797" customWidth="1"/>
    <col min="5381" max="5381" width="9.296875" style="797" customWidth="1"/>
    <col min="5382" max="5382" width="6.69921875" style="797" customWidth="1"/>
    <col min="5383" max="5383" width="20.8984375" style="797" customWidth="1"/>
    <col min="5384" max="5384" width="10.296875" style="797" customWidth="1"/>
    <col min="5385" max="5632" width="8.09765625" style="797"/>
    <col min="5633" max="5633" width="28.8984375" style="797" customWidth="1"/>
    <col min="5634" max="5635" width="2.796875" style="797" customWidth="1"/>
    <col min="5636" max="5636" width="21.296875" style="797" customWidth="1"/>
    <col min="5637" max="5637" width="9.296875" style="797" customWidth="1"/>
    <col min="5638" max="5638" width="6.69921875" style="797" customWidth="1"/>
    <col min="5639" max="5639" width="20.8984375" style="797" customWidth="1"/>
    <col min="5640" max="5640" width="10.296875" style="797" customWidth="1"/>
    <col min="5641" max="5888" width="8.09765625" style="797"/>
    <col min="5889" max="5889" width="28.8984375" style="797" customWidth="1"/>
    <col min="5890" max="5891" width="2.796875" style="797" customWidth="1"/>
    <col min="5892" max="5892" width="21.296875" style="797" customWidth="1"/>
    <col min="5893" max="5893" width="9.296875" style="797" customWidth="1"/>
    <col min="5894" max="5894" width="6.69921875" style="797" customWidth="1"/>
    <col min="5895" max="5895" width="20.8984375" style="797" customWidth="1"/>
    <col min="5896" max="5896" width="10.296875" style="797" customWidth="1"/>
    <col min="5897" max="6144" width="8.09765625" style="797"/>
    <col min="6145" max="6145" width="28.8984375" style="797" customWidth="1"/>
    <col min="6146" max="6147" width="2.796875" style="797" customWidth="1"/>
    <col min="6148" max="6148" width="21.296875" style="797" customWidth="1"/>
    <col min="6149" max="6149" width="9.296875" style="797" customWidth="1"/>
    <col min="6150" max="6150" width="6.69921875" style="797" customWidth="1"/>
    <col min="6151" max="6151" width="20.8984375" style="797" customWidth="1"/>
    <col min="6152" max="6152" width="10.296875" style="797" customWidth="1"/>
    <col min="6153" max="6400" width="8.09765625" style="797"/>
    <col min="6401" max="6401" width="28.8984375" style="797" customWidth="1"/>
    <col min="6402" max="6403" width="2.796875" style="797" customWidth="1"/>
    <col min="6404" max="6404" width="21.296875" style="797" customWidth="1"/>
    <col min="6405" max="6405" width="9.296875" style="797" customWidth="1"/>
    <col min="6406" max="6406" width="6.69921875" style="797" customWidth="1"/>
    <col min="6407" max="6407" width="20.8984375" style="797" customWidth="1"/>
    <col min="6408" max="6408" width="10.296875" style="797" customWidth="1"/>
    <col min="6409" max="6656" width="8.09765625" style="797"/>
    <col min="6657" max="6657" width="28.8984375" style="797" customWidth="1"/>
    <col min="6658" max="6659" width="2.796875" style="797" customWidth="1"/>
    <col min="6660" max="6660" width="21.296875" style="797" customWidth="1"/>
    <col min="6661" max="6661" width="9.296875" style="797" customWidth="1"/>
    <col min="6662" max="6662" width="6.69921875" style="797" customWidth="1"/>
    <col min="6663" max="6663" width="20.8984375" style="797" customWidth="1"/>
    <col min="6664" max="6664" width="10.296875" style="797" customWidth="1"/>
    <col min="6665" max="6912" width="8.09765625" style="797"/>
    <col min="6913" max="6913" width="28.8984375" style="797" customWidth="1"/>
    <col min="6914" max="6915" width="2.796875" style="797" customWidth="1"/>
    <col min="6916" max="6916" width="21.296875" style="797" customWidth="1"/>
    <col min="6917" max="6917" width="9.296875" style="797" customWidth="1"/>
    <col min="6918" max="6918" width="6.69921875" style="797" customWidth="1"/>
    <col min="6919" max="6919" width="20.8984375" style="797" customWidth="1"/>
    <col min="6920" max="6920" width="10.296875" style="797" customWidth="1"/>
    <col min="6921" max="7168" width="8.09765625" style="797"/>
    <col min="7169" max="7169" width="28.8984375" style="797" customWidth="1"/>
    <col min="7170" max="7171" width="2.796875" style="797" customWidth="1"/>
    <col min="7172" max="7172" width="21.296875" style="797" customWidth="1"/>
    <col min="7173" max="7173" width="9.296875" style="797" customWidth="1"/>
    <col min="7174" max="7174" width="6.69921875" style="797" customWidth="1"/>
    <col min="7175" max="7175" width="20.8984375" style="797" customWidth="1"/>
    <col min="7176" max="7176" width="10.296875" style="797" customWidth="1"/>
    <col min="7177" max="7424" width="8.09765625" style="797"/>
    <col min="7425" max="7425" width="28.8984375" style="797" customWidth="1"/>
    <col min="7426" max="7427" width="2.796875" style="797" customWidth="1"/>
    <col min="7428" max="7428" width="21.296875" style="797" customWidth="1"/>
    <col min="7429" max="7429" width="9.296875" style="797" customWidth="1"/>
    <col min="7430" max="7430" width="6.69921875" style="797" customWidth="1"/>
    <col min="7431" max="7431" width="20.8984375" style="797" customWidth="1"/>
    <col min="7432" max="7432" width="10.296875" style="797" customWidth="1"/>
    <col min="7433" max="7680" width="8.09765625" style="797"/>
    <col min="7681" max="7681" width="28.8984375" style="797" customWidth="1"/>
    <col min="7682" max="7683" width="2.796875" style="797" customWidth="1"/>
    <col min="7684" max="7684" width="21.296875" style="797" customWidth="1"/>
    <col min="7685" max="7685" width="9.296875" style="797" customWidth="1"/>
    <col min="7686" max="7686" width="6.69921875" style="797" customWidth="1"/>
    <col min="7687" max="7687" width="20.8984375" style="797" customWidth="1"/>
    <col min="7688" max="7688" width="10.296875" style="797" customWidth="1"/>
    <col min="7689" max="7936" width="8.09765625" style="797"/>
    <col min="7937" max="7937" width="28.8984375" style="797" customWidth="1"/>
    <col min="7938" max="7939" width="2.796875" style="797" customWidth="1"/>
    <col min="7940" max="7940" width="21.296875" style="797" customWidth="1"/>
    <col min="7941" max="7941" width="9.296875" style="797" customWidth="1"/>
    <col min="7942" max="7942" width="6.69921875" style="797" customWidth="1"/>
    <col min="7943" max="7943" width="20.8984375" style="797" customWidth="1"/>
    <col min="7944" max="7944" width="10.296875" style="797" customWidth="1"/>
    <col min="7945" max="8192" width="8.09765625" style="797"/>
    <col min="8193" max="8193" width="28.8984375" style="797" customWidth="1"/>
    <col min="8194" max="8195" width="2.796875" style="797" customWidth="1"/>
    <col min="8196" max="8196" width="21.296875" style="797" customWidth="1"/>
    <col min="8197" max="8197" width="9.296875" style="797" customWidth="1"/>
    <col min="8198" max="8198" width="6.69921875" style="797" customWidth="1"/>
    <col min="8199" max="8199" width="20.8984375" style="797" customWidth="1"/>
    <col min="8200" max="8200" width="10.296875" style="797" customWidth="1"/>
    <col min="8201" max="8448" width="8.09765625" style="797"/>
    <col min="8449" max="8449" width="28.8984375" style="797" customWidth="1"/>
    <col min="8450" max="8451" width="2.796875" style="797" customWidth="1"/>
    <col min="8452" max="8452" width="21.296875" style="797" customWidth="1"/>
    <col min="8453" max="8453" width="9.296875" style="797" customWidth="1"/>
    <col min="8454" max="8454" width="6.69921875" style="797" customWidth="1"/>
    <col min="8455" max="8455" width="20.8984375" style="797" customWidth="1"/>
    <col min="8456" max="8456" width="10.296875" style="797" customWidth="1"/>
    <col min="8457" max="8704" width="8.09765625" style="797"/>
    <col min="8705" max="8705" width="28.8984375" style="797" customWidth="1"/>
    <col min="8706" max="8707" width="2.796875" style="797" customWidth="1"/>
    <col min="8708" max="8708" width="21.296875" style="797" customWidth="1"/>
    <col min="8709" max="8709" width="9.296875" style="797" customWidth="1"/>
    <col min="8710" max="8710" width="6.69921875" style="797" customWidth="1"/>
    <col min="8711" max="8711" width="20.8984375" style="797" customWidth="1"/>
    <col min="8712" max="8712" width="10.296875" style="797" customWidth="1"/>
    <col min="8713" max="8960" width="8.09765625" style="797"/>
    <col min="8961" max="8961" width="28.8984375" style="797" customWidth="1"/>
    <col min="8962" max="8963" width="2.796875" style="797" customWidth="1"/>
    <col min="8964" max="8964" width="21.296875" style="797" customWidth="1"/>
    <col min="8965" max="8965" width="9.296875" style="797" customWidth="1"/>
    <col min="8966" max="8966" width="6.69921875" style="797" customWidth="1"/>
    <col min="8967" max="8967" width="20.8984375" style="797" customWidth="1"/>
    <col min="8968" max="8968" width="10.296875" style="797" customWidth="1"/>
    <col min="8969" max="9216" width="8.09765625" style="797"/>
    <col min="9217" max="9217" width="28.8984375" style="797" customWidth="1"/>
    <col min="9218" max="9219" width="2.796875" style="797" customWidth="1"/>
    <col min="9220" max="9220" width="21.296875" style="797" customWidth="1"/>
    <col min="9221" max="9221" width="9.296875" style="797" customWidth="1"/>
    <col min="9222" max="9222" width="6.69921875" style="797" customWidth="1"/>
    <col min="9223" max="9223" width="20.8984375" style="797" customWidth="1"/>
    <col min="9224" max="9224" width="10.296875" style="797" customWidth="1"/>
    <col min="9225" max="9472" width="8.09765625" style="797"/>
    <col min="9473" max="9473" width="28.8984375" style="797" customWidth="1"/>
    <col min="9474" max="9475" width="2.796875" style="797" customWidth="1"/>
    <col min="9476" max="9476" width="21.296875" style="797" customWidth="1"/>
    <col min="9477" max="9477" width="9.296875" style="797" customWidth="1"/>
    <col min="9478" max="9478" width="6.69921875" style="797" customWidth="1"/>
    <col min="9479" max="9479" width="20.8984375" style="797" customWidth="1"/>
    <col min="9480" max="9480" width="10.296875" style="797" customWidth="1"/>
    <col min="9481" max="9728" width="8.09765625" style="797"/>
    <col min="9729" max="9729" width="28.8984375" style="797" customWidth="1"/>
    <col min="9730" max="9731" width="2.796875" style="797" customWidth="1"/>
    <col min="9732" max="9732" width="21.296875" style="797" customWidth="1"/>
    <col min="9733" max="9733" width="9.296875" style="797" customWidth="1"/>
    <col min="9734" max="9734" width="6.69921875" style="797" customWidth="1"/>
    <col min="9735" max="9735" width="20.8984375" style="797" customWidth="1"/>
    <col min="9736" max="9736" width="10.296875" style="797" customWidth="1"/>
    <col min="9737" max="9984" width="8.09765625" style="797"/>
    <col min="9985" max="9985" width="28.8984375" style="797" customWidth="1"/>
    <col min="9986" max="9987" width="2.796875" style="797" customWidth="1"/>
    <col min="9988" max="9988" width="21.296875" style="797" customWidth="1"/>
    <col min="9989" max="9989" width="9.296875" style="797" customWidth="1"/>
    <col min="9990" max="9990" width="6.69921875" style="797" customWidth="1"/>
    <col min="9991" max="9991" width="20.8984375" style="797" customWidth="1"/>
    <col min="9992" max="9992" width="10.296875" style="797" customWidth="1"/>
    <col min="9993" max="10240" width="8.09765625" style="797"/>
    <col min="10241" max="10241" width="28.8984375" style="797" customWidth="1"/>
    <col min="10242" max="10243" width="2.796875" style="797" customWidth="1"/>
    <col min="10244" max="10244" width="21.296875" style="797" customWidth="1"/>
    <col min="10245" max="10245" width="9.296875" style="797" customWidth="1"/>
    <col min="10246" max="10246" width="6.69921875" style="797" customWidth="1"/>
    <col min="10247" max="10247" width="20.8984375" style="797" customWidth="1"/>
    <col min="10248" max="10248" width="10.296875" style="797" customWidth="1"/>
    <col min="10249" max="10496" width="8.09765625" style="797"/>
    <col min="10497" max="10497" width="28.8984375" style="797" customWidth="1"/>
    <col min="10498" max="10499" width="2.796875" style="797" customWidth="1"/>
    <col min="10500" max="10500" width="21.296875" style="797" customWidth="1"/>
    <col min="10501" max="10501" width="9.296875" style="797" customWidth="1"/>
    <col min="10502" max="10502" width="6.69921875" style="797" customWidth="1"/>
    <col min="10503" max="10503" width="20.8984375" style="797" customWidth="1"/>
    <col min="10504" max="10504" width="10.296875" style="797" customWidth="1"/>
    <col min="10505" max="10752" width="8.09765625" style="797"/>
    <col min="10753" max="10753" width="28.8984375" style="797" customWidth="1"/>
    <col min="10754" max="10755" width="2.796875" style="797" customWidth="1"/>
    <col min="10756" max="10756" width="21.296875" style="797" customWidth="1"/>
    <col min="10757" max="10757" width="9.296875" style="797" customWidth="1"/>
    <col min="10758" max="10758" width="6.69921875" style="797" customWidth="1"/>
    <col min="10759" max="10759" width="20.8984375" style="797" customWidth="1"/>
    <col min="10760" max="10760" width="10.296875" style="797" customWidth="1"/>
    <col min="10761" max="11008" width="8.09765625" style="797"/>
    <col min="11009" max="11009" width="28.8984375" style="797" customWidth="1"/>
    <col min="11010" max="11011" width="2.796875" style="797" customWidth="1"/>
    <col min="11012" max="11012" width="21.296875" style="797" customWidth="1"/>
    <col min="11013" max="11013" width="9.296875" style="797" customWidth="1"/>
    <col min="11014" max="11014" width="6.69921875" style="797" customWidth="1"/>
    <col min="11015" max="11015" width="20.8984375" style="797" customWidth="1"/>
    <col min="11016" max="11016" width="10.296875" style="797" customWidth="1"/>
    <col min="11017" max="11264" width="8.09765625" style="797"/>
    <col min="11265" max="11265" width="28.8984375" style="797" customWidth="1"/>
    <col min="11266" max="11267" width="2.796875" style="797" customWidth="1"/>
    <col min="11268" max="11268" width="21.296875" style="797" customWidth="1"/>
    <col min="11269" max="11269" width="9.296875" style="797" customWidth="1"/>
    <col min="11270" max="11270" width="6.69921875" style="797" customWidth="1"/>
    <col min="11271" max="11271" width="20.8984375" style="797" customWidth="1"/>
    <col min="11272" max="11272" width="10.296875" style="797" customWidth="1"/>
    <col min="11273" max="11520" width="8.09765625" style="797"/>
    <col min="11521" max="11521" width="28.8984375" style="797" customWidth="1"/>
    <col min="11522" max="11523" width="2.796875" style="797" customWidth="1"/>
    <col min="11524" max="11524" width="21.296875" style="797" customWidth="1"/>
    <col min="11525" max="11525" width="9.296875" style="797" customWidth="1"/>
    <col min="11526" max="11526" width="6.69921875" style="797" customWidth="1"/>
    <col min="11527" max="11527" width="20.8984375" style="797" customWidth="1"/>
    <col min="11528" max="11528" width="10.296875" style="797" customWidth="1"/>
    <col min="11529" max="11776" width="8.09765625" style="797"/>
    <col min="11777" max="11777" width="28.8984375" style="797" customWidth="1"/>
    <col min="11778" max="11779" width="2.796875" style="797" customWidth="1"/>
    <col min="11780" max="11780" width="21.296875" style="797" customWidth="1"/>
    <col min="11781" max="11781" width="9.296875" style="797" customWidth="1"/>
    <col min="11782" max="11782" width="6.69921875" style="797" customWidth="1"/>
    <col min="11783" max="11783" width="20.8984375" style="797" customWidth="1"/>
    <col min="11784" max="11784" width="10.296875" style="797" customWidth="1"/>
    <col min="11785" max="12032" width="8.09765625" style="797"/>
    <col min="12033" max="12033" width="28.8984375" style="797" customWidth="1"/>
    <col min="12034" max="12035" width="2.796875" style="797" customWidth="1"/>
    <col min="12036" max="12036" width="21.296875" style="797" customWidth="1"/>
    <col min="12037" max="12037" width="9.296875" style="797" customWidth="1"/>
    <col min="12038" max="12038" width="6.69921875" style="797" customWidth="1"/>
    <col min="12039" max="12039" width="20.8984375" style="797" customWidth="1"/>
    <col min="12040" max="12040" width="10.296875" style="797" customWidth="1"/>
    <col min="12041" max="12288" width="8.09765625" style="797"/>
    <col min="12289" max="12289" width="28.8984375" style="797" customWidth="1"/>
    <col min="12290" max="12291" width="2.796875" style="797" customWidth="1"/>
    <col min="12292" max="12292" width="21.296875" style="797" customWidth="1"/>
    <col min="12293" max="12293" width="9.296875" style="797" customWidth="1"/>
    <col min="12294" max="12294" width="6.69921875" style="797" customWidth="1"/>
    <col min="12295" max="12295" width="20.8984375" style="797" customWidth="1"/>
    <col min="12296" max="12296" width="10.296875" style="797" customWidth="1"/>
    <col min="12297" max="12544" width="8.09765625" style="797"/>
    <col min="12545" max="12545" width="28.8984375" style="797" customWidth="1"/>
    <col min="12546" max="12547" width="2.796875" style="797" customWidth="1"/>
    <col min="12548" max="12548" width="21.296875" style="797" customWidth="1"/>
    <col min="12549" max="12549" width="9.296875" style="797" customWidth="1"/>
    <col min="12550" max="12550" width="6.69921875" style="797" customWidth="1"/>
    <col min="12551" max="12551" width="20.8984375" style="797" customWidth="1"/>
    <col min="12552" max="12552" width="10.296875" style="797" customWidth="1"/>
    <col min="12553" max="12800" width="8.09765625" style="797"/>
    <col min="12801" max="12801" width="28.8984375" style="797" customWidth="1"/>
    <col min="12802" max="12803" width="2.796875" style="797" customWidth="1"/>
    <col min="12804" max="12804" width="21.296875" style="797" customWidth="1"/>
    <col min="12805" max="12805" width="9.296875" style="797" customWidth="1"/>
    <col min="12806" max="12806" width="6.69921875" style="797" customWidth="1"/>
    <col min="12807" max="12807" width="20.8984375" style="797" customWidth="1"/>
    <col min="12808" max="12808" width="10.296875" style="797" customWidth="1"/>
    <col min="12809" max="13056" width="8.09765625" style="797"/>
    <col min="13057" max="13057" width="28.8984375" style="797" customWidth="1"/>
    <col min="13058" max="13059" width="2.796875" style="797" customWidth="1"/>
    <col min="13060" max="13060" width="21.296875" style="797" customWidth="1"/>
    <col min="13061" max="13061" width="9.296875" style="797" customWidth="1"/>
    <col min="13062" max="13062" width="6.69921875" style="797" customWidth="1"/>
    <col min="13063" max="13063" width="20.8984375" style="797" customWidth="1"/>
    <col min="13064" max="13064" width="10.296875" style="797" customWidth="1"/>
    <col min="13065" max="13312" width="8.09765625" style="797"/>
    <col min="13313" max="13313" width="28.8984375" style="797" customWidth="1"/>
    <col min="13314" max="13315" width="2.796875" style="797" customWidth="1"/>
    <col min="13316" max="13316" width="21.296875" style="797" customWidth="1"/>
    <col min="13317" max="13317" width="9.296875" style="797" customWidth="1"/>
    <col min="13318" max="13318" width="6.69921875" style="797" customWidth="1"/>
    <col min="13319" max="13319" width="20.8984375" style="797" customWidth="1"/>
    <col min="13320" max="13320" width="10.296875" style="797" customWidth="1"/>
    <col min="13321" max="13568" width="8.09765625" style="797"/>
    <col min="13569" max="13569" width="28.8984375" style="797" customWidth="1"/>
    <col min="13570" max="13571" width="2.796875" style="797" customWidth="1"/>
    <col min="13572" max="13572" width="21.296875" style="797" customWidth="1"/>
    <col min="13573" max="13573" width="9.296875" style="797" customWidth="1"/>
    <col min="13574" max="13574" width="6.69921875" style="797" customWidth="1"/>
    <col min="13575" max="13575" width="20.8984375" style="797" customWidth="1"/>
    <col min="13576" max="13576" width="10.296875" style="797" customWidth="1"/>
    <col min="13577" max="13824" width="8.09765625" style="797"/>
    <col min="13825" max="13825" width="28.8984375" style="797" customWidth="1"/>
    <col min="13826" max="13827" width="2.796875" style="797" customWidth="1"/>
    <col min="13828" max="13828" width="21.296875" style="797" customWidth="1"/>
    <col min="13829" max="13829" width="9.296875" style="797" customWidth="1"/>
    <col min="13830" max="13830" width="6.69921875" style="797" customWidth="1"/>
    <col min="13831" max="13831" width="20.8984375" style="797" customWidth="1"/>
    <col min="13832" max="13832" width="10.296875" style="797" customWidth="1"/>
    <col min="13833" max="14080" width="8.09765625" style="797"/>
    <col min="14081" max="14081" width="28.8984375" style="797" customWidth="1"/>
    <col min="14082" max="14083" width="2.796875" style="797" customWidth="1"/>
    <col min="14084" max="14084" width="21.296875" style="797" customWidth="1"/>
    <col min="14085" max="14085" width="9.296875" style="797" customWidth="1"/>
    <col min="14086" max="14086" width="6.69921875" style="797" customWidth="1"/>
    <col min="14087" max="14087" width="20.8984375" style="797" customWidth="1"/>
    <col min="14088" max="14088" width="10.296875" style="797" customWidth="1"/>
    <col min="14089" max="14336" width="8.09765625" style="797"/>
    <col min="14337" max="14337" width="28.8984375" style="797" customWidth="1"/>
    <col min="14338" max="14339" width="2.796875" style="797" customWidth="1"/>
    <col min="14340" max="14340" width="21.296875" style="797" customWidth="1"/>
    <col min="14341" max="14341" width="9.296875" style="797" customWidth="1"/>
    <col min="14342" max="14342" width="6.69921875" style="797" customWidth="1"/>
    <col min="14343" max="14343" width="20.8984375" style="797" customWidth="1"/>
    <col min="14344" max="14344" width="10.296875" style="797" customWidth="1"/>
    <col min="14345" max="14592" width="8.09765625" style="797"/>
    <col min="14593" max="14593" width="28.8984375" style="797" customWidth="1"/>
    <col min="14594" max="14595" width="2.796875" style="797" customWidth="1"/>
    <col min="14596" max="14596" width="21.296875" style="797" customWidth="1"/>
    <col min="14597" max="14597" width="9.296875" style="797" customWidth="1"/>
    <col min="14598" max="14598" width="6.69921875" style="797" customWidth="1"/>
    <col min="14599" max="14599" width="20.8984375" style="797" customWidth="1"/>
    <col min="14600" max="14600" width="10.296875" style="797" customWidth="1"/>
    <col min="14601" max="14848" width="8.09765625" style="797"/>
    <col min="14849" max="14849" width="28.8984375" style="797" customWidth="1"/>
    <col min="14850" max="14851" width="2.796875" style="797" customWidth="1"/>
    <col min="14852" max="14852" width="21.296875" style="797" customWidth="1"/>
    <col min="14853" max="14853" width="9.296875" style="797" customWidth="1"/>
    <col min="14854" max="14854" width="6.69921875" style="797" customWidth="1"/>
    <col min="14855" max="14855" width="20.8984375" style="797" customWidth="1"/>
    <col min="14856" max="14856" width="10.296875" style="797" customWidth="1"/>
    <col min="14857" max="15104" width="8.09765625" style="797"/>
    <col min="15105" max="15105" width="28.8984375" style="797" customWidth="1"/>
    <col min="15106" max="15107" width="2.796875" style="797" customWidth="1"/>
    <col min="15108" max="15108" width="21.296875" style="797" customWidth="1"/>
    <col min="15109" max="15109" width="9.296875" style="797" customWidth="1"/>
    <col min="15110" max="15110" width="6.69921875" style="797" customWidth="1"/>
    <col min="15111" max="15111" width="20.8984375" style="797" customWidth="1"/>
    <col min="15112" max="15112" width="10.296875" style="797" customWidth="1"/>
    <col min="15113" max="15360" width="8.09765625" style="797"/>
    <col min="15361" max="15361" width="28.8984375" style="797" customWidth="1"/>
    <col min="15362" max="15363" width="2.796875" style="797" customWidth="1"/>
    <col min="15364" max="15364" width="21.296875" style="797" customWidth="1"/>
    <col min="15365" max="15365" width="9.296875" style="797" customWidth="1"/>
    <col min="15366" max="15366" width="6.69921875" style="797" customWidth="1"/>
    <col min="15367" max="15367" width="20.8984375" style="797" customWidth="1"/>
    <col min="15368" max="15368" width="10.296875" style="797" customWidth="1"/>
    <col min="15369" max="15616" width="8.09765625" style="797"/>
    <col min="15617" max="15617" width="28.8984375" style="797" customWidth="1"/>
    <col min="15618" max="15619" width="2.796875" style="797" customWidth="1"/>
    <col min="15620" max="15620" width="21.296875" style="797" customWidth="1"/>
    <col min="15621" max="15621" width="9.296875" style="797" customWidth="1"/>
    <col min="15622" max="15622" width="6.69921875" style="797" customWidth="1"/>
    <col min="15623" max="15623" width="20.8984375" style="797" customWidth="1"/>
    <col min="15624" max="15624" width="10.296875" style="797" customWidth="1"/>
    <col min="15625" max="15872" width="8.09765625" style="797"/>
    <col min="15873" max="15873" width="28.8984375" style="797" customWidth="1"/>
    <col min="15874" max="15875" width="2.796875" style="797" customWidth="1"/>
    <col min="15876" max="15876" width="21.296875" style="797" customWidth="1"/>
    <col min="15877" max="15877" width="9.296875" style="797" customWidth="1"/>
    <col min="15878" max="15878" width="6.69921875" style="797" customWidth="1"/>
    <col min="15879" max="15879" width="20.8984375" style="797" customWidth="1"/>
    <col min="15880" max="15880" width="10.296875" style="797" customWidth="1"/>
    <col min="15881" max="16128" width="8.09765625" style="797"/>
    <col min="16129" max="16129" width="28.8984375" style="797" customWidth="1"/>
    <col min="16130" max="16131" width="2.796875" style="797" customWidth="1"/>
    <col min="16132" max="16132" width="21.296875" style="797" customWidth="1"/>
    <col min="16133" max="16133" width="9.296875" style="797" customWidth="1"/>
    <col min="16134" max="16134" width="6.69921875" style="797" customWidth="1"/>
    <col min="16135" max="16135" width="20.8984375" style="797" customWidth="1"/>
    <col min="16136" max="16136" width="10.296875" style="797" customWidth="1"/>
    <col min="16137" max="16384" width="8.09765625" style="797"/>
  </cols>
  <sheetData>
    <row r="1" spans="1:8" ht="16.2">
      <c r="A1" s="796" t="s">
        <v>922</v>
      </c>
    </row>
    <row r="2" spans="1:8" ht="27.75" customHeight="1">
      <c r="A2" s="796"/>
      <c r="G2" s="1252" t="s">
        <v>0</v>
      </c>
      <c r="H2" s="1252"/>
    </row>
    <row r="3" spans="1:8" ht="18" customHeight="1">
      <c r="A3" s="796"/>
      <c r="G3" s="212"/>
      <c r="H3" s="212"/>
    </row>
    <row r="4" spans="1:8" ht="53.25" customHeight="1">
      <c r="A4" s="2264" t="s">
        <v>923</v>
      </c>
      <c r="B4" s="2265"/>
      <c r="C4" s="2265"/>
      <c r="D4" s="2265"/>
      <c r="E4" s="2265"/>
      <c r="F4" s="2265"/>
      <c r="G4" s="2265"/>
      <c r="H4" s="2265"/>
    </row>
    <row r="5" spans="1:8" ht="12" customHeight="1">
      <c r="A5" s="798"/>
      <c r="B5" s="798"/>
      <c r="C5" s="798"/>
      <c r="D5" s="798"/>
      <c r="E5" s="798"/>
      <c r="F5" s="798"/>
      <c r="G5" s="798"/>
      <c r="H5" s="798"/>
    </row>
    <row r="6" spans="1:8" ht="36" customHeight="1">
      <c r="A6" s="799" t="s">
        <v>908</v>
      </c>
      <c r="B6" s="2266"/>
      <c r="C6" s="2267"/>
      <c r="D6" s="2267"/>
      <c r="E6" s="2267"/>
      <c r="F6" s="2267"/>
      <c r="G6" s="2267"/>
      <c r="H6" s="2268"/>
    </row>
    <row r="7" spans="1:8" ht="46.5" customHeight="1">
      <c r="A7" s="805" t="s">
        <v>217</v>
      </c>
      <c r="B7" s="2269" t="s">
        <v>909</v>
      </c>
      <c r="C7" s="2270"/>
      <c r="D7" s="2270"/>
      <c r="E7" s="2270"/>
      <c r="F7" s="2270"/>
      <c r="G7" s="2270"/>
      <c r="H7" s="2271"/>
    </row>
    <row r="8" spans="1:8" ht="84" customHeight="1">
      <c r="A8" s="800" t="s">
        <v>924</v>
      </c>
      <c r="B8" s="2299" t="s">
        <v>925</v>
      </c>
      <c r="C8" s="2300"/>
      <c r="D8" s="2300"/>
      <c r="E8" s="2300"/>
      <c r="F8" s="2300"/>
      <c r="G8" s="2300"/>
      <c r="H8" s="2301"/>
    </row>
    <row r="9" spans="1:8" ht="23.25" customHeight="1">
      <c r="A9" s="801"/>
      <c r="B9" s="802"/>
      <c r="C9" s="802"/>
      <c r="D9" s="802"/>
      <c r="E9" s="802"/>
      <c r="F9" s="802"/>
      <c r="G9" s="802"/>
    </row>
    <row r="10" spans="1:8">
      <c r="A10" s="2272" t="s">
        <v>926</v>
      </c>
      <c r="B10" s="806"/>
      <c r="C10" s="807"/>
      <c r="D10" s="807"/>
      <c r="E10" s="807"/>
      <c r="F10" s="807"/>
      <c r="G10" s="807"/>
      <c r="H10" s="2302" t="s">
        <v>265</v>
      </c>
    </row>
    <row r="11" spans="1:8">
      <c r="A11" s="2273"/>
      <c r="B11" s="808"/>
      <c r="H11" s="2303"/>
    </row>
    <row r="12" spans="1:8" ht="52.5" customHeight="1">
      <c r="A12" s="2273"/>
      <c r="B12" s="808"/>
      <c r="C12" s="809" t="s">
        <v>150</v>
      </c>
      <c r="D12" s="810" t="s">
        <v>927</v>
      </c>
      <c r="E12" s="811" t="s">
        <v>19</v>
      </c>
      <c r="F12" s="812"/>
      <c r="H12" s="2303"/>
    </row>
    <row r="13" spans="1:8" ht="52.5" customHeight="1">
      <c r="A13" s="2273"/>
      <c r="B13" s="808"/>
      <c r="C13" s="809" t="s">
        <v>152</v>
      </c>
      <c r="D13" s="810" t="s">
        <v>928</v>
      </c>
      <c r="E13" s="811" t="s">
        <v>19</v>
      </c>
      <c r="F13" s="812"/>
      <c r="G13" s="813" t="s">
        <v>929</v>
      </c>
      <c r="H13" s="2303"/>
    </row>
    <row r="14" spans="1:8" ht="13.5" customHeight="1">
      <c r="A14" s="2273"/>
      <c r="B14" s="808"/>
      <c r="H14" s="2303"/>
    </row>
    <row r="15" spans="1:8" ht="13.5" customHeight="1">
      <c r="A15" s="2274"/>
      <c r="B15" s="814"/>
      <c r="C15" s="802"/>
      <c r="D15" s="802"/>
      <c r="E15" s="802"/>
      <c r="F15" s="802"/>
      <c r="G15" s="802"/>
      <c r="H15" s="2304"/>
    </row>
    <row r="16" spans="1:8">
      <c r="A16" s="2284" t="s">
        <v>930</v>
      </c>
      <c r="B16" s="806"/>
      <c r="C16" s="807"/>
      <c r="D16" s="807"/>
      <c r="E16" s="807"/>
      <c r="F16" s="807"/>
      <c r="G16" s="815"/>
      <c r="H16" s="2295" t="s">
        <v>265</v>
      </c>
    </row>
    <row r="17" spans="1:8">
      <c r="A17" s="2285"/>
      <c r="B17" s="808"/>
      <c r="G17" s="816"/>
      <c r="H17" s="2296"/>
    </row>
    <row r="18" spans="1:8" ht="53.1" customHeight="1">
      <c r="A18" s="2285"/>
      <c r="B18" s="808"/>
      <c r="C18" s="817"/>
      <c r="D18" s="813"/>
      <c r="E18" s="812"/>
      <c r="F18" s="812"/>
      <c r="G18" s="816"/>
      <c r="H18" s="2296"/>
    </row>
    <row r="19" spans="1:8" ht="53.1" customHeight="1">
      <c r="A19" s="2285"/>
      <c r="B19" s="808"/>
      <c r="C19" s="817"/>
      <c r="D19" s="813"/>
      <c r="E19" s="812"/>
      <c r="F19" s="812"/>
      <c r="G19" s="818"/>
      <c r="H19" s="2296"/>
    </row>
    <row r="20" spans="1:8">
      <c r="A20" s="2285"/>
      <c r="B20" s="808"/>
      <c r="G20" s="816"/>
      <c r="H20" s="2296"/>
    </row>
    <row r="21" spans="1:8">
      <c r="A21" s="2286"/>
      <c r="B21" s="814"/>
      <c r="C21" s="802"/>
      <c r="D21" s="802"/>
      <c r="E21" s="802"/>
      <c r="F21" s="802"/>
      <c r="G21" s="819"/>
      <c r="H21" s="2297"/>
    </row>
    <row r="23" spans="1:8" ht="17.25" customHeight="1">
      <c r="A23" s="2263" t="s">
        <v>912</v>
      </c>
      <c r="B23" s="2263"/>
      <c r="C23" s="2263"/>
      <c r="D23" s="2263"/>
      <c r="E23" s="2263"/>
      <c r="F23" s="2263"/>
      <c r="G23" s="2263"/>
      <c r="H23" s="2263"/>
    </row>
    <row r="24" spans="1:8" ht="16.5" customHeight="1">
      <c r="A24" s="2263" t="s">
        <v>931</v>
      </c>
      <c r="B24" s="2263"/>
      <c r="C24" s="2263"/>
      <c r="D24" s="2263"/>
      <c r="E24" s="2263"/>
      <c r="F24" s="2263"/>
      <c r="G24" s="2263"/>
      <c r="H24" s="2263"/>
    </row>
    <row r="25" spans="1:8" ht="17.25" customHeight="1">
      <c r="A25" s="2263" t="s">
        <v>932</v>
      </c>
      <c r="B25" s="2263"/>
      <c r="C25" s="2263"/>
      <c r="D25" s="2263"/>
      <c r="E25" s="2263"/>
      <c r="F25" s="2263"/>
      <c r="G25" s="2263"/>
      <c r="H25" s="2263"/>
    </row>
    <row r="26" spans="1:8" ht="17.25" customHeight="1">
      <c r="A26" s="2263" t="s">
        <v>916</v>
      </c>
      <c r="B26" s="2263"/>
      <c r="C26" s="2263"/>
      <c r="D26" s="2263"/>
      <c r="E26" s="2263"/>
      <c r="F26" s="2263"/>
      <c r="G26" s="2263"/>
      <c r="H26" s="2263"/>
    </row>
    <row r="27" spans="1:8" ht="17.25" customHeight="1">
      <c r="A27" s="2263" t="s">
        <v>917</v>
      </c>
      <c r="B27" s="2263"/>
      <c r="C27" s="2263"/>
      <c r="D27" s="2263"/>
      <c r="E27" s="2263"/>
      <c r="F27" s="2263"/>
      <c r="G27" s="2263"/>
      <c r="H27" s="2263"/>
    </row>
    <row r="28" spans="1:8" ht="17.25" customHeight="1">
      <c r="A28" s="2263" t="s">
        <v>918</v>
      </c>
      <c r="B28" s="2263"/>
      <c r="C28" s="2263"/>
      <c r="D28" s="2263"/>
      <c r="E28" s="2263"/>
      <c r="F28" s="2263"/>
      <c r="G28" s="2263"/>
      <c r="H28" s="2263"/>
    </row>
    <row r="29" spans="1:8" ht="17.25" customHeight="1">
      <c r="A29" s="2263" t="s">
        <v>919</v>
      </c>
      <c r="B29" s="2263"/>
      <c r="C29" s="2263"/>
      <c r="D29" s="2263"/>
      <c r="E29" s="2263"/>
      <c r="F29" s="2263"/>
      <c r="G29" s="2263"/>
      <c r="H29" s="2263"/>
    </row>
    <row r="30" spans="1:8" ht="17.25" customHeight="1">
      <c r="A30" s="2298" t="s">
        <v>933</v>
      </c>
      <c r="B30" s="2298"/>
      <c r="C30" s="2298"/>
      <c r="D30" s="2298"/>
      <c r="E30" s="2298"/>
      <c r="F30" s="2298"/>
      <c r="G30" s="2298"/>
      <c r="H30" s="2298"/>
    </row>
    <row r="31" spans="1:8" ht="17.25" customHeight="1">
      <c r="A31" s="803"/>
      <c r="B31" s="803"/>
      <c r="C31" s="803"/>
      <c r="D31" s="803"/>
      <c r="E31" s="803"/>
      <c r="F31" s="803"/>
      <c r="G31" s="803"/>
      <c r="H31" s="803"/>
    </row>
    <row r="32" spans="1:8" ht="17.25" customHeight="1">
      <c r="A32" s="803"/>
      <c r="B32" s="803"/>
      <c r="C32" s="803"/>
      <c r="D32" s="803"/>
      <c r="E32" s="803"/>
      <c r="F32" s="803"/>
      <c r="G32" s="803"/>
      <c r="H32" s="803"/>
    </row>
    <row r="33" spans="1:8" ht="17.25" customHeight="1">
      <c r="A33" s="803"/>
      <c r="B33" s="803"/>
      <c r="C33" s="803"/>
      <c r="D33" s="803"/>
      <c r="E33" s="803"/>
      <c r="F33" s="803"/>
      <c r="G33" s="803"/>
      <c r="H33" s="803"/>
    </row>
    <row r="34" spans="1:8" ht="17.25" customHeight="1">
      <c r="A34" s="803"/>
      <c r="B34" s="803"/>
      <c r="C34" s="803"/>
      <c r="D34" s="803"/>
      <c r="E34" s="803"/>
      <c r="F34" s="803"/>
      <c r="G34" s="803"/>
      <c r="H34" s="803"/>
    </row>
    <row r="35" spans="1:8" ht="17.25" customHeight="1">
      <c r="A35" s="2263"/>
      <c r="B35" s="2263"/>
      <c r="C35" s="2263"/>
      <c r="D35" s="2263"/>
      <c r="E35" s="2263"/>
      <c r="F35" s="2263"/>
      <c r="G35" s="2263"/>
      <c r="H35" s="2263"/>
    </row>
    <row r="36" spans="1:8">
      <c r="A36" s="2263"/>
      <c r="B36" s="2263"/>
      <c r="C36" s="2263"/>
      <c r="D36" s="2263"/>
      <c r="E36" s="2263"/>
      <c r="F36" s="2263"/>
      <c r="G36" s="2263"/>
      <c r="H36" s="2263"/>
    </row>
    <row r="37" spans="1:8">
      <c r="A37" s="2263"/>
      <c r="B37" s="2263"/>
      <c r="C37" s="2263"/>
      <c r="D37" s="2263"/>
      <c r="E37" s="2263"/>
      <c r="F37" s="2263"/>
      <c r="G37" s="2263"/>
      <c r="H37" s="2263"/>
    </row>
    <row r="38" spans="1:8">
      <c r="A38" s="2263"/>
      <c r="B38" s="2263"/>
      <c r="C38" s="2263"/>
      <c r="D38" s="2263"/>
      <c r="E38" s="2263"/>
      <c r="F38" s="2263"/>
      <c r="G38" s="2263"/>
      <c r="H38" s="2263"/>
    </row>
  </sheetData>
  <mergeCells count="21">
    <mergeCell ref="A37:H37"/>
    <mergeCell ref="A38:H38"/>
    <mergeCell ref="A27:H27"/>
    <mergeCell ref="A28:H28"/>
    <mergeCell ref="A29:H29"/>
    <mergeCell ref="A30:H30"/>
    <mergeCell ref="A35:H35"/>
    <mergeCell ref="A36:H36"/>
    <mergeCell ref="A26:H26"/>
    <mergeCell ref="G2:H2"/>
    <mergeCell ref="A4:H4"/>
    <mergeCell ref="B6:H6"/>
    <mergeCell ref="B7:H7"/>
    <mergeCell ref="B8:H8"/>
    <mergeCell ref="A10:A15"/>
    <mergeCell ref="H10:H15"/>
    <mergeCell ref="A16:A21"/>
    <mergeCell ref="H16:H21"/>
    <mergeCell ref="A23:H23"/>
    <mergeCell ref="A24:H24"/>
    <mergeCell ref="A25:H25"/>
  </mergeCells>
  <phoneticPr fontId="3"/>
  <pageMargins left="0.70866141732283472" right="0.59055118110236227" top="0.74803149606299213" bottom="0.7480314960629921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41</vt:i4>
      </vt:variant>
    </vt:vector>
  </HeadingPairs>
  <TitlesOfParts>
    <vt:vector size="91" baseType="lpstr">
      <vt:lpstr>付24　リハビリ加算</vt:lpstr>
      <vt:lpstr>付24-1 リハビリテーション加算（生活介護）</vt:lpstr>
      <vt:lpstr>付24-2 リハビリテーション加算（自立訓練（機能訓練）</vt:lpstr>
      <vt:lpstr>付25-1　地域生活移行個別支援（施設入所）</vt:lpstr>
      <vt:lpstr>付25-2　地域生活移行個別支援（ＧＨ及び宿泊型）</vt:lpstr>
      <vt:lpstr>付26　延長支援加算（生活介護）</vt:lpstr>
      <vt:lpstr>付27　送迎加算</vt:lpstr>
      <vt:lpstr>付29　通勤者生活支援加算（ＧＨ）</vt:lpstr>
      <vt:lpstr>付30　視覚障害機能訓練専門職員配置</vt:lpstr>
      <vt:lpstr>付31 常勤看護職員配置等加算・看護職員配置加算</vt:lpstr>
      <vt:lpstr>付32　移行準備支援体制加算</vt:lpstr>
      <vt:lpstr>付32(記載例)</vt:lpstr>
      <vt:lpstr>付33 重度障害者支援加算（短期入所）</vt:lpstr>
      <vt:lpstr>付35 賃金向上達成指導員（就労A）</vt:lpstr>
      <vt:lpstr>付36 個別計画訓練支援加算 </vt:lpstr>
      <vt:lpstr>付37 社会生活支援（就労系・訓練系サービス）</vt:lpstr>
      <vt:lpstr>付38 精神障害者地域移行（宿泊型訓練・GH）</vt:lpstr>
      <vt:lpstr>付39 強度行動障害者地域移行（宿泊型訓練・GH）</vt:lpstr>
      <vt:lpstr>付41 夜勤職員加配加算（日中型GH）</vt:lpstr>
      <vt:lpstr>付42 就労定着実績（就労定着）</vt:lpstr>
      <vt:lpstr>付43 職場適応援助者養成研修（就労定着）</vt:lpstr>
      <vt:lpstr>付44 ピアサポート体制加算</vt:lpstr>
      <vt:lpstr>付表45医療的ケア対応支援加算（新規・共同生活援助）</vt:lpstr>
      <vt:lpstr>付46強度行動障害者体験利用加算（新規・共同生活援助）</vt:lpstr>
      <vt:lpstr>付47居住支援連携体制加算（新規・自立生活援助等）</vt:lpstr>
      <vt:lpstr>付48口腔衛生管理体制加算（施設入所支援）</vt:lpstr>
      <vt:lpstr>ピアサポート実施加算（共同生活援助）</vt:lpstr>
      <vt:lpstr>付49-1 退居後ピアサポート実施加算</vt:lpstr>
      <vt:lpstr>付49-2　ピアサポート実施加算（自立訓練・就労継続B型）</vt:lpstr>
      <vt:lpstr>付50 高次脳機能障害者支援体制加算</vt:lpstr>
      <vt:lpstr>付51 自立生活支援加算Ⅲ</vt:lpstr>
      <vt:lpstr>別紙　参考書類 </vt:lpstr>
      <vt:lpstr>別紙　参考書類 (記載例と解説)</vt:lpstr>
      <vt:lpstr>付52 障害者支援施設等感染対策向上加算</vt:lpstr>
      <vt:lpstr>付53 人員配置体制加算（共同生活援助）</vt:lpstr>
      <vt:lpstr>参考表</vt:lpstr>
      <vt:lpstr>別添参考様式（人員配置体制確認表）</vt:lpstr>
      <vt:lpstr>別添参考様式（人員配置体制確認表 （記載例））</vt:lpstr>
      <vt:lpstr>付54 地域移行支援体制加算</vt:lpstr>
      <vt:lpstr>付55 地域生活支援拠点等に関連する加算の届出 </vt:lpstr>
      <vt:lpstr>付56 地域生活支援拠点等機能強化加算</vt:lpstr>
      <vt:lpstr>付57 通院支援加算</vt:lpstr>
      <vt:lpstr>付58 入浴支援加算</vt:lpstr>
      <vt:lpstr>付59 目標工賃達成加算</vt:lpstr>
      <vt:lpstr>記入例</vt:lpstr>
      <vt:lpstr>別紙1 相談系体制加算</vt:lpstr>
      <vt:lpstr>別紙2 主任相談支援専門員配置加算</vt:lpstr>
      <vt:lpstr>別紙3 地域体制強化共同支援加算</vt:lpstr>
      <vt:lpstr>(共生型1)サービス管理責任者配置等</vt:lpstr>
      <vt:lpstr>(共生型2)福祉専門職員配置等</vt:lpstr>
      <vt:lpstr>'付50 高次脳機能障害者支援体制加算'!Excel_BuiltIn_Print_Area</vt:lpstr>
      <vt:lpstr>'(共生型1)サービス管理責任者配置等'!Print_Area</vt:lpstr>
      <vt:lpstr>'(共生型2)福祉専門職員配置等'!Print_Area</vt:lpstr>
      <vt:lpstr>'ピアサポート実施加算（共同生活援助）'!Print_Area</vt:lpstr>
      <vt:lpstr>記入例!Print_Area</vt:lpstr>
      <vt:lpstr>参考表!Print_Area</vt:lpstr>
      <vt:lpstr>'付24　リハビリ加算'!Print_Area</vt:lpstr>
      <vt:lpstr>'付24-1 リハビリテーション加算（生活介護）'!Print_Area</vt:lpstr>
      <vt:lpstr>'付24-2 リハビリテーション加算（自立訓練（機能訓練）'!Print_Area</vt:lpstr>
      <vt:lpstr>'付25-1　地域生活移行個別支援（施設入所）'!Print_Area</vt:lpstr>
      <vt:lpstr>'付25-2　地域生活移行個別支援（ＧＨ及び宿泊型）'!Print_Area</vt:lpstr>
      <vt:lpstr>'付26　延長支援加算（生活介護）'!Print_Area</vt:lpstr>
      <vt:lpstr>'付30　視覚障害機能訓練専門職員配置'!Print_Area</vt:lpstr>
      <vt:lpstr>'付32　移行準備支援体制加算'!Print_Area</vt:lpstr>
      <vt:lpstr>'付32(記載例)'!Print_Area</vt:lpstr>
      <vt:lpstr>'付33 重度障害者支援加算（短期入所）'!Print_Area</vt:lpstr>
      <vt:lpstr>'付35 賃金向上達成指導員（就労A）'!Print_Area</vt:lpstr>
      <vt:lpstr>'付36 個別計画訓練支援加算 '!Print_Area</vt:lpstr>
      <vt:lpstr>'付38 精神障害者地域移行（宿泊型訓練・GH）'!Print_Area</vt:lpstr>
      <vt:lpstr>'付42 就労定着実績（就労定着）'!Print_Area</vt:lpstr>
      <vt:lpstr>'付43 職場適応援助者養成研修（就労定着）'!Print_Area</vt:lpstr>
      <vt:lpstr>'付44 ピアサポート体制加算'!Print_Area</vt:lpstr>
      <vt:lpstr>'付49-1 退居後ピアサポート実施加算'!Print_Area</vt:lpstr>
      <vt:lpstr>'付49-2　ピアサポート実施加算（自立訓練・就労継続B型）'!Print_Area</vt:lpstr>
      <vt:lpstr>'付50 高次脳機能障害者支援体制加算'!Print_Area</vt:lpstr>
      <vt:lpstr>'付51 自立生活支援加算Ⅲ'!Print_Area</vt:lpstr>
      <vt:lpstr>'付52 障害者支援施設等感染対策向上加算'!Print_Area</vt:lpstr>
      <vt:lpstr>'付53 人員配置体制加算（共同生活援助）'!Print_Area</vt:lpstr>
      <vt:lpstr>'付54 地域移行支援体制加算'!Print_Area</vt:lpstr>
      <vt:lpstr>'付55 地域生活支援拠点等に関連する加算の届出 '!Print_Area</vt:lpstr>
      <vt:lpstr>'付56 地域生活支援拠点等機能強化加算'!Print_Area</vt:lpstr>
      <vt:lpstr>'付57 通院支援加算'!Print_Area</vt:lpstr>
      <vt:lpstr>'付58 入浴支援加算'!Print_Area</vt:lpstr>
      <vt:lpstr>'付59 目標工賃達成加算'!Print_Area</vt:lpstr>
      <vt:lpstr>'別紙　参考書類 '!Print_Area</vt:lpstr>
      <vt:lpstr>'別紙　参考書類 (記載例と解説)'!Print_Area</vt:lpstr>
      <vt:lpstr>'別紙1 相談系体制加算'!Print_Area</vt:lpstr>
      <vt:lpstr>'別紙2 主任相談支援専門員配置加算'!Print_Area</vt:lpstr>
      <vt:lpstr>'別紙3 地域体制強化共同支援加算'!Print_Area</vt:lpstr>
      <vt:lpstr>'別添参考様式（人員配置体制確認表 （記載例））'!Print_Area</vt:lpstr>
      <vt:lpstr>'別添参考様式（人員配置体制確認表）'!Print_Area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nt069054</cp:lastModifiedBy>
  <cp:lastPrinted>2024-06-14T02:49:00Z</cp:lastPrinted>
  <dcterms:created xsi:type="dcterms:W3CDTF">2024-04-06T05:01:53Z</dcterms:created>
  <dcterms:modified xsi:type="dcterms:W3CDTF">2024-06-14T02:49:28Z</dcterms:modified>
</cp:coreProperties>
</file>