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filterPrivacy="1"/>
  <xr:revisionPtr revIDLastSave="0" documentId="13_ncr:1_{0FD3E118-4986-4B3B-A3EC-417B318DD479}" xr6:coauthVersionLast="47" xr6:coauthVersionMax="47" xr10:uidLastSave="{00000000-0000-0000-0000-000000000000}"/>
  <bookViews>
    <workbookView xWindow="-120" yWindow="-120" windowWidth="20730" windowHeight="11160" activeTab="3" xr2:uid="{00000000-000D-0000-FFFF-FFFF00000000}"/>
  </bookViews>
  <sheets>
    <sheet name="【別紙1】場所" sheetId="1" r:id="rId1"/>
    <sheet name="【別紙2】見込" sheetId="2" r:id="rId2"/>
    <sheet name="【別紙3】実績（R4.4.1時点）" sheetId="3" r:id="rId3"/>
    <sheet name="【別紙4】請求書送付先" sheetId="4" r:id="rId4"/>
  </sheets>
  <definedNames>
    <definedName name="_xlnm.Print_Area" localSheetId="0">【別紙1】場所!$A$1:$H$111</definedName>
    <definedName name="_xlnm.Print_Area" localSheetId="1">【別紙2】見込!$A$1:$R$116</definedName>
    <definedName name="_xlnm.Print_Area" localSheetId="3">【別紙4】請求書送付先!$A$1:$F$111</definedName>
    <definedName name="_xlnm.Print_Titles" localSheetId="0">【別紙1】場所!$1:$3</definedName>
    <definedName name="_xlnm.Print_Titles" localSheetId="1">【別紙2】見込!$1:$5</definedName>
    <definedName name="_xlnm.Print_Titles" localSheetId="2">'【別紙3】実績（R4.4.1時点）'!$1:$4</definedName>
    <definedName name="_xlnm.Print_Titles" localSheetId="3">【別紙4】請求書送付先!$1:$3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2" l="1"/>
  <c r="O14" i="2"/>
  <c r="M14" i="2"/>
  <c r="N47" i="2" l="1"/>
  <c r="O47" i="2"/>
  <c r="M47" i="2"/>
  <c r="E47" i="2"/>
  <c r="F47" i="2"/>
  <c r="G47" i="2"/>
  <c r="H47" i="2"/>
  <c r="I47" i="2"/>
  <c r="J47" i="2"/>
  <c r="K47" i="2"/>
  <c r="L47" i="2"/>
  <c r="D47" i="2"/>
  <c r="O326" i="3"/>
  <c r="N326" i="3"/>
  <c r="E326" i="3"/>
  <c r="F326" i="3"/>
  <c r="G326" i="3"/>
  <c r="H326" i="3"/>
  <c r="I326" i="3"/>
  <c r="J326" i="3"/>
  <c r="K326" i="3"/>
  <c r="L326" i="3"/>
  <c r="M326" i="3"/>
  <c r="D14" i="2"/>
  <c r="E14" i="2"/>
  <c r="F14" i="2"/>
  <c r="D326" i="3"/>
  <c r="Q6" i="3"/>
  <c r="P6" i="3"/>
  <c r="P9" i="3"/>
  <c r="M15" i="2"/>
  <c r="N15" i="2"/>
  <c r="M16" i="2"/>
  <c r="N16" i="2"/>
  <c r="M17" i="2"/>
  <c r="N17" i="2"/>
  <c r="M18" i="2"/>
  <c r="N18" i="2"/>
  <c r="M19" i="2"/>
  <c r="N19" i="2"/>
  <c r="M20" i="2"/>
  <c r="N20" i="2"/>
  <c r="M21" i="2"/>
  <c r="N21" i="2"/>
  <c r="M22" i="2"/>
  <c r="N22" i="2"/>
  <c r="M23" i="2"/>
  <c r="N23" i="2"/>
  <c r="M24" i="2"/>
  <c r="N24" i="2"/>
  <c r="M25" i="2"/>
  <c r="N25" i="2"/>
  <c r="M26" i="2"/>
  <c r="N26" i="2"/>
  <c r="M27" i="2"/>
  <c r="N27" i="2"/>
  <c r="M28" i="2"/>
  <c r="N28" i="2"/>
  <c r="M29" i="2"/>
  <c r="N29" i="2"/>
  <c r="M30" i="2"/>
  <c r="N30" i="2"/>
  <c r="M31" i="2"/>
  <c r="N31" i="2"/>
  <c r="M32" i="2"/>
  <c r="N32" i="2"/>
  <c r="M33" i="2"/>
  <c r="N33" i="2"/>
  <c r="M34" i="2"/>
  <c r="N34" i="2"/>
  <c r="M35" i="2"/>
  <c r="N35" i="2"/>
  <c r="M36" i="2"/>
  <c r="N36" i="2"/>
  <c r="M37" i="2"/>
  <c r="N37" i="2"/>
  <c r="M38" i="2"/>
  <c r="N38" i="2"/>
  <c r="M39" i="2"/>
  <c r="N39" i="2"/>
  <c r="M40" i="2"/>
  <c r="N40" i="2"/>
  <c r="M41" i="2"/>
  <c r="N41" i="2"/>
  <c r="M42" i="2"/>
  <c r="N42" i="2"/>
  <c r="M43" i="2"/>
  <c r="N43" i="2"/>
  <c r="M44" i="2"/>
  <c r="N44" i="2"/>
  <c r="M45" i="2"/>
  <c r="N45" i="2"/>
  <c r="M46" i="2"/>
  <c r="N46" i="2"/>
  <c r="M48" i="2"/>
  <c r="N48" i="2"/>
  <c r="M49" i="2"/>
  <c r="N49" i="2"/>
  <c r="M50" i="2"/>
  <c r="N50" i="2"/>
  <c r="M51" i="2"/>
  <c r="N51" i="2"/>
  <c r="M52" i="2"/>
  <c r="N52" i="2"/>
  <c r="M53" i="2"/>
  <c r="N53" i="2"/>
  <c r="M54" i="2"/>
  <c r="N54" i="2"/>
  <c r="M55" i="2"/>
  <c r="N55" i="2"/>
  <c r="M56" i="2"/>
  <c r="N56" i="2"/>
  <c r="M57" i="2"/>
  <c r="N57" i="2"/>
  <c r="M58" i="2"/>
  <c r="N58" i="2"/>
  <c r="M59" i="2"/>
  <c r="N59" i="2"/>
  <c r="M60" i="2"/>
  <c r="N60" i="2"/>
  <c r="M61" i="2"/>
  <c r="N61" i="2"/>
  <c r="M62" i="2"/>
  <c r="N62" i="2"/>
  <c r="M63" i="2"/>
  <c r="N63" i="2"/>
  <c r="M64" i="2"/>
  <c r="N64" i="2"/>
  <c r="M65" i="2"/>
  <c r="N65" i="2"/>
  <c r="M66" i="2"/>
  <c r="N66" i="2"/>
  <c r="M67" i="2"/>
  <c r="N67" i="2"/>
  <c r="M68" i="2"/>
  <c r="N68" i="2"/>
  <c r="M69" i="2"/>
  <c r="N69" i="2"/>
  <c r="M70" i="2"/>
  <c r="N70" i="2"/>
  <c r="M71" i="2"/>
  <c r="N71" i="2"/>
  <c r="M72" i="2"/>
  <c r="N72" i="2"/>
  <c r="M73" i="2"/>
  <c r="N73" i="2"/>
  <c r="M74" i="2"/>
  <c r="N74" i="2"/>
  <c r="M75" i="2"/>
  <c r="N75" i="2"/>
  <c r="M76" i="2"/>
  <c r="N76" i="2"/>
  <c r="M77" i="2"/>
  <c r="N77" i="2"/>
  <c r="M78" i="2"/>
  <c r="N78" i="2"/>
  <c r="M79" i="2"/>
  <c r="N79" i="2"/>
  <c r="M80" i="2"/>
  <c r="N80" i="2"/>
  <c r="M81" i="2"/>
  <c r="N81" i="2"/>
  <c r="M82" i="2"/>
  <c r="N82" i="2"/>
  <c r="M83" i="2"/>
  <c r="N83" i="2"/>
  <c r="M84" i="2"/>
  <c r="N84" i="2"/>
  <c r="M85" i="2"/>
  <c r="N85" i="2"/>
  <c r="M86" i="2"/>
  <c r="N86" i="2"/>
  <c r="M87" i="2"/>
  <c r="N87" i="2"/>
  <c r="M88" i="2"/>
  <c r="N88" i="2"/>
  <c r="M89" i="2"/>
  <c r="N89" i="2"/>
  <c r="M90" i="2"/>
  <c r="N90" i="2"/>
  <c r="M91" i="2"/>
  <c r="N91" i="2"/>
  <c r="M92" i="2"/>
  <c r="N92" i="2"/>
  <c r="M93" i="2"/>
  <c r="N93" i="2"/>
  <c r="M94" i="2"/>
  <c r="N94" i="2"/>
  <c r="M95" i="2"/>
  <c r="N95" i="2"/>
  <c r="M96" i="2"/>
  <c r="N96" i="2"/>
  <c r="M97" i="2"/>
  <c r="N97" i="2"/>
  <c r="M98" i="2"/>
  <c r="N98" i="2"/>
  <c r="M99" i="2"/>
  <c r="N99" i="2"/>
  <c r="M100" i="2"/>
  <c r="N100" i="2"/>
  <c r="M101" i="2"/>
  <c r="N101" i="2"/>
  <c r="M102" i="2"/>
  <c r="N102" i="2"/>
  <c r="M103" i="2"/>
  <c r="N103" i="2"/>
  <c r="M104" i="2"/>
  <c r="N104" i="2"/>
  <c r="M105" i="2"/>
  <c r="N105" i="2"/>
  <c r="M106" i="2"/>
  <c r="N106" i="2"/>
  <c r="M107" i="2"/>
  <c r="N107" i="2"/>
  <c r="M108" i="2"/>
  <c r="N108" i="2"/>
  <c r="M109" i="2"/>
  <c r="N109" i="2"/>
  <c r="M110" i="2"/>
  <c r="N110" i="2"/>
  <c r="M111" i="2"/>
  <c r="N111" i="2"/>
  <c r="M112" i="2"/>
  <c r="N112" i="2"/>
  <c r="M13" i="2"/>
  <c r="N13" i="2"/>
  <c r="M9" i="2"/>
  <c r="N9" i="2"/>
  <c r="M10" i="2"/>
  <c r="N10" i="2"/>
  <c r="M11" i="2"/>
  <c r="N11" i="2"/>
  <c r="M12" i="2"/>
  <c r="N12" i="2"/>
  <c r="C6" i="2"/>
  <c r="M8" i="2"/>
  <c r="N8" i="2"/>
  <c r="M7" i="2"/>
  <c r="N7" i="2"/>
  <c r="M6" i="2"/>
  <c r="N6" i="2"/>
  <c r="F112" i="2"/>
  <c r="E112" i="2"/>
  <c r="D112" i="2"/>
  <c r="O112" i="2"/>
  <c r="L112" i="2"/>
  <c r="K112" i="2"/>
  <c r="J112" i="2"/>
  <c r="I112" i="2"/>
  <c r="H112" i="2"/>
  <c r="G112" i="2"/>
  <c r="C112" i="2"/>
  <c r="Q324" i="3"/>
  <c r="P324" i="3"/>
  <c r="P47" i="2" l="1"/>
  <c r="P112" i="2"/>
  <c r="R6" i="3"/>
  <c r="Q112" i="2"/>
  <c r="R324" i="3"/>
  <c r="F111" i="2"/>
  <c r="E111" i="2"/>
  <c r="D111" i="2"/>
  <c r="O111" i="2"/>
  <c r="L111" i="2"/>
  <c r="K111" i="2"/>
  <c r="J111" i="2"/>
  <c r="I111" i="2"/>
  <c r="H111" i="2"/>
  <c r="G111" i="2"/>
  <c r="F110" i="2"/>
  <c r="E110" i="2"/>
  <c r="D110" i="2"/>
  <c r="O110" i="2"/>
  <c r="L110" i="2"/>
  <c r="K110" i="2"/>
  <c r="J110" i="2"/>
  <c r="I110" i="2"/>
  <c r="H110" i="2"/>
  <c r="G110" i="2"/>
  <c r="F109" i="2"/>
  <c r="E109" i="2"/>
  <c r="D109" i="2"/>
  <c r="O109" i="2"/>
  <c r="L109" i="2"/>
  <c r="K109" i="2"/>
  <c r="J109" i="2"/>
  <c r="I109" i="2"/>
  <c r="H109" i="2"/>
  <c r="G109" i="2"/>
  <c r="F108" i="2"/>
  <c r="E108" i="2"/>
  <c r="D108" i="2"/>
  <c r="O108" i="2"/>
  <c r="L108" i="2"/>
  <c r="K108" i="2"/>
  <c r="J108" i="2"/>
  <c r="I108" i="2"/>
  <c r="H108" i="2"/>
  <c r="G108" i="2"/>
  <c r="F107" i="2"/>
  <c r="E107" i="2"/>
  <c r="D107" i="2"/>
  <c r="O107" i="2"/>
  <c r="L107" i="2"/>
  <c r="K107" i="2"/>
  <c r="J107" i="2"/>
  <c r="I107" i="2"/>
  <c r="H107" i="2"/>
  <c r="G107" i="2"/>
  <c r="F106" i="2"/>
  <c r="E106" i="2"/>
  <c r="D106" i="2"/>
  <c r="O106" i="2"/>
  <c r="L106" i="2"/>
  <c r="K106" i="2"/>
  <c r="J106" i="2"/>
  <c r="I106" i="2"/>
  <c r="H106" i="2"/>
  <c r="G106" i="2"/>
  <c r="F105" i="2"/>
  <c r="E105" i="2"/>
  <c r="D105" i="2"/>
  <c r="O105" i="2"/>
  <c r="L105" i="2"/>
  <c r="K105" i="2"/>
  <c r="J105" i="2"/>
  <c r="I105" i="2"/>
  <c r="H105" i="2"/>
  <c r="G105" i="2"/>
  <c r="F104" i="2"/>
  <c r="E104" i="2"/>
  <c r="D104" i="2"/>
  <c r="O104" i="2"/>
  <c r="L104" i="2"/>
  <c r="K104" i="2"/>
  <c r="J104" i="2"/>
  <c r="I104" i="2"/>
  <c r="H104" i="2"/>
  <c r="G104" i="2"/>
  <c r="F103" i="2"/>
  <c r="E103" i="2"/>
  <c r="D103" i="2"/>
  <c r="O103" i="2"/>
  <c r="L103" i="2"/>
  <c r="K103" i="2"/>
  <c r="J103" i="2"/>
  <c r="I103" i="2"/>
  <c r="H103" i="2"/>
  <c r="G103" i="2"/>
  <c r="F102" i="2"/>
  <c r="E102" i="2"/>
  <c r="D102" i="2"/>
  <c r="O102" i="2"/>
  <c r="L102" i="2"/>
  <c r="K102" i="2"/>
  <c r="J102" i="2"/>
  <c r="I102" i="2"/>
  <c r="H102" i="2"/>
  <c r="G102" i="2"/>
  <c r="F101" i="2"/>
  <c r="E101" i="2"/>
  <c r="D101" i="2"/>
  <c r="O101" i="2"/>
  <c r="L101" i="2"/>
  <c r="K101" i="2"/>
  <c r="J101" i="2"/>
  <c r="I101" i="2"/>
  <c r="H101" i="2"/>
  <c r="G101" i="2"/>
  <c r="F100" i="2"/>
  <c r="E100" i="2"/>
  <c r="D100" i="2"/>
  <c r="O100" i="2"/>
  <c r="L100" i="2"/>
  <c r="K100" i="2"/>
  <c r="J100" i="2"/>
  <c r="I100" i="2"/>
  <c r="H100" i="2"/>
  <c r="G100" i="2"/>
  <c r="F99" i="2"/>
  <c r="E99" i="2"/>
  <c r="D99" i="2"/>
  <c r="O99" i="2"/>
  <c r="L99" i="2"/>
  <c r="K99" i="2"/>
  <c r="J99" i="2"/>
  <c r="I99" i="2"/>
  <c r="H99" i="2"/>
  <c r="G99" i="2"/>
  <c r="F98" i="2"/>
  <c r="E98" i="2"/>
  <c r="D98" i="2"/>
  <c r="O98" i="2"/>
  <c r="L98" i="2"/>
  <c r="K98" i="2"/>
  <c r="J98" i="2"/>
  <c r="I98" i="2"/>
  <c r="H98" i="2"/>
  <c r="G98" i="2"/>
  <c r="F97" i="2"/>
  <c r="E97" i="2"/>
  <c r="D97" i="2"/>
  <c r="O97" i="2"/>
  <c r="L97" i="2"/>
  <c r="K97" i="2"/>
  <c r="J97" i="2"/>
  <c r="I97" i="2"/>
  <c r="H97" i="2"/>
  <c r="G97" i="2"/>
  <c r="F96" i="2"/>
  <c r="E96" i="2"/>
  <c r="D96" i="2"/>
  <c r="O96" i="2"/>
  <c r="L96" i="2"/>
  <c r="K96" i="2"/>
  <c r="J96" i="2"/>
  <c r="I96" i="2"/>
  <c r="H96" i="2"/>
  <c r="G96" i="2"/>
  <c r="F95" i="2"/>
  <c r="E95" i="2"/>
  <c r="D95" i="2"/>
  <c r="O95" i="2"/>
  <c r="L95" i="2"/>
  <c r="K95" i="2"/>
  <c r="J95" i="2"/>
  <c r="I95" i="2"/>
  <c r="H95" i="2"/>
  <c r="G95" i="2"/>
  <c r="F94" i="2"/>
  <c r="E94" i="2"/>
  <c r="D94" i="2"/>
  <c r="O94" i="2"/>
  <c r="L94" i="2"/>
  <c r="K94" i="2"/>
  <c r="J94" i="2"/>
  <c r="I94" i="2"/>
  <c r="H94" i="2"/>
  <c r="G94" i="2"/>
  <c r="F93" i="2"/>
  <c r="E93" i="2"/>
  <c r="D93" i="2"/>
  <c r="O93" i="2"/>
  <c r="L93" i="2"/>
  <c r="K93" i="2"/>
  <c r="J93" i="2"/>
  <c r="I93" i="2"/>
  <c r="H93" i="2"/>
  <c r="G93" i="2"/>
  <c r="F92" i="2"/>
  <c r="E92" i="2"/>
  <c r="D92" i="2"/>
  <c r="O92" i="2"/>
  <c r="L92" i="2"/>
  <c r="K92" i="2"/>
  <c r="J92" i="2"/>
  <c r="I92" i="2"/>
  <c r="H92" i="2"/>
  <c r="G92" i="2"/>
  <c r="F91" i="2"/>
  <c r="E91" i="2"/>
  <c r="D91" i="2"/>
  <c r="O91" i="2"/>
  <c r="L91" i="2"/>
  <c r="K91" i="2"/>
  <c r="J91" i="2"/>
  <c r="I91" i="2"/>
  <c r="H91" i="2"/>
  <c r="G91" i="2"/>
  <c r="F90" i="2"/>
  <c r="E90" i="2"/>
  <c r="D90" i="2"/>
  <c r="O90" i="2"/>
  <c r="L90" i="2"/>
  <c r="K90" i="2"/>
  <c r="J90" i="2"/>
  <c r="I90" i="2"/>
  <c r="H90" i="2"/>
  <c r="G90" i="2"/>
  <c r="F89" i="2"/>
  <c r="E89" i="2"/>
  <c r="D89" i="2"/>
  <c r="O89" i="2"/>
  <c r="L89" i="2"/>
  <c r="K89" i="2"/>
  <c r="J89" i="2"/>
  <c r="I89" i="2"/>
  <c r="H89" i="2"/>
  <c r="G89" i="2"/>
  <c r="F88" i="2"/>
  <c r="E88" i="2"/>
  <c r="D88" i="2"/>
  <c r="O88" i="2"/>
  <c r="L88" i="2"/>
  <c r="K88" i="2"/>
  <c r="J88" i="2"/>
  <c r="I88" i="2"/>
  <c r="H88" i="2"/>
  <c r="G88" i="2"/>
  <c r="F87" i="2"/>
  <c r="E87" i="2"/>
  <c r="D87" i="2"/>
  <c r="O87" i="2"/>
  <c r="L87" i="2"/>
  <c r="K87" i="2"/>
  <c r="J87" i="2"/>
  <c r="I87" i="2"/>
  <c r="H87" i="2"/>
  <c r="G87" i="2"/>
  <c r="F86" i="2"/>
  <c r="E86" i="2"/>
  <c r="D86" i="2"/>
  <c r="O86" i="2"/>
  <c r="L86" i="2"/>
  <c r="K86" i="2"/>
  <c r="J86" i="2"/>
  <c r="I86" i="2"/>
  <c r="H86" i="2"/>
  <c r="G86" i="2"/>
  <c r="F85" i="2"/>
  <c r="E85" i="2"/>
  <c r="D85" i="2"/>
  <c r="O85" i="2"/>
  <c r="L85" i="2"/>
  <c r="K85" i="2"/>
  <c r="J85" i="2"/>
  <c r="I85" i="2"/>
  <c r="H85" i="2"/>
  <c r="G85" i="2"/>
  <c r="F84" i="2"/>
  <c r="E84" i="2"/>
  <c r="D84" i="2"/>
  <c r="O84" i="2"/>
  <c r="L84" i="2"/>
  <c r="K84" i="2"/>
  <c r="J84" i="2"/>
  <c r="I84" i="2"/>
  <c r="H84" i="2"/>
  <c r="G84" i="2"/>
  <c r="F83" i="2"/>
  <c r="E83" i="2"/>
  <c r="D83" i="2"/>
  <c r="O83" i="2"/>
  <c r="L83" i="2"/>
  <c r="K83" i="2"/>
  <c r="J83" i="2"/>
  <c r="I83" i="2"/>
  <c r="H83" i="2"/>
  <c r="G83" i="2"/>
  <c r="F82" i="2"/>
  <c r="E82" i="2"/>
  <c r="D82" i="2"/>
  <c r="O82" i="2"/>
  <c r="L82" i="2"/>
  <c r="K82" i="2"/>
  <c r="J82" i="2"/>
  <c r="I82" i="2"/>
  <c r="H82" i="2"/>
  <c r="G82" i="2"/>
  <c r="F81" i="2"/>
  <c r="E81" i="2"/>
  <c r="D81" i="2"/>
  <c r="O81" i="2"/>
  <c r="L81" i="2"/>
  <c r="K81" i="2"/>
  <c r="J81" i="2"/>
  <c r="I81" i="2"/>
  <c r="H81" i="2"/>
  <c r="G81" i="2"/>
  <c r="F80" i="2"/>
  <c r="E80" i="2"/>
  <c r="D80" i="2"/>
  <c r="O80" i="2"/>
  <c r="L80" i="2"/>
  <c r="K80" i="2"/>
  <c r="J80" i="2"/>
  <c r="I80" i="2"/>
  <c r="H80" i="2"/>
  <c r="G80" i="2"/>
  <c r="F79" i="2"/>
  <c r="E79" i="2"/>
  <c r="D79" i="2"/>
  <c r="O79" i="2"/>
  <c r="L79" i="2"/>
  <c r="K79" i="2"/>
  <c r="J79" i="2"/>
  <c r="I79" i="2"/>
  <c r="H79" i="2"/>
  <c r="G79" i="2"/>
  <c r="F78" i="2"/>
  <c r="E78" i="2"/>
  <c r="D78" i="2"/>
  <c r="O78" i="2"/>
  <c r="L78" i="2"/>
  <c r="K78" i="2"/>
  <c r="J78" i="2"/>
  <c r="I78" i="2"/>
  <c r="H78" i="2"/>
  <c r="G78" i="2"/>
  <c r="F77" i="2"/>
  <c r="E77" i="2"/>
  <c r="D77" i="2"/>
  <c r="O77" i="2"/>
  <c r="L77" i="2"/>
  <c r="K77" i="2"/>
  <c r="J77" i="2"/>
  <c r="I77" i="2"/>
  <c r="H77" i="2"/>
  <c r="G77" i="2"/>
  <c r="F76" i="2"/>
  <c r="E76" i="2"/>
  <c r="D76" i="2"/>
  <c r="O76" i="2"/>
  <c r="L76" i="2"/>
  <c r="K76" i="2"/>
  <c r="J76" i="2"/>
  <c r="I76" i="2"/>
  <c r="H76" i="2"/>
  <c r="G76" i="2"/>
  <c r="F75" i="2"/>
  <c r="E75" i="2"/>
  <c r="D75" i="2"/>
  <c r="O75" i="2"/>
  <c r="L75" i="2"/>
  <c r="K75" i="2"/>
  <c r="J75" i="2"/>
  <c r="I75" i="2"/>
  <c r="H75" i="2"/>
  <c r="G75" i="2"/>
  <c r="F74" i="2"/>
  <c r="E74" i="2"/>
  <c r="D74" i="2"/>
  <c r="O74" i="2"/>
  <c r="L74" i="2"/>
  <c r="K74" i="2"/>
  <c r="J74" i="2"/>
  <c r="I74" i="2"/>
  <c r="H74" i="2"/>
  <c r="G74" i="2"/>
  <c r="F73" i="2"/>
  <c r="E73" i="2"/>
  <c r="D73" i="2"/>
  <c r="O73" i="2"/>
  <c r="L73" i="2"/>
  <c r="K73" i="2"/>
  <c r="J73" i="2"/>
  <c r="I73" i="2"/>
  <c r="H73" i="2"/>
  <c r="G73" i="2"/>
  <c r="F72" i="2"/>
  <c r="E72" i="2"/>
  <c r="D72" i="2"/>
  <c r="O72" i="2"/>
  <c r="L72" i="2"/>
  <c r="K72" i="2"/>
  <c r="J72" i="2"/>
  <c r="I72" i="2"/>
  <c r="H72" i="2"/>
  <c r="G72" i="2"/>
  <c r="F71" i="2"/>
  <c r="E71" i="2"/>
  <c r="D71" i="2"/>
  <c r="O71" i="2"/>
  <c r="L71" i="2"/>
  <c r="K71" i="2"/>
  <c r="J71" i="2"/>
  <c r="I71" i="2"/>
  <c r="H71" i="2"/>
  <c r="G71" i="2"/>
  <c r="F70" i="2"/>
  <c r="E70" i="2"/>
  <c r="D70" i="2"/>
  <c r="O70" i="2"/>
  <c r="L70" i="2"/>
  <c r="K70" i="2"/>
  <c r="J70" i="2"/>
  <c r="I70" i="2"/>
  <c r="H70" i="2"/>
  <c r="G70" i="2"/>
  <c r="F69" i="2"/>
  <c r="E69" i="2"/>
  <c r="D69" i="2"/>
  <c r="O69" i="2"/>
  <c r="L69" i="2"/>
  <c r="K69" i="2"/>
  <c r="J69" i="2"/>
  <c r="I69" i="2"/>
  <c r="H69" i="2"/>
  <c r="G69" i="2"/>
  <c r="F68" i="2"/>
  <c r="E68" i="2"/>
  <c r="D68" i="2"/>
  <c r="O68" i="2"/>
  <c r="L68" i="2"/>
  <c r="K68" i="2"/>
  <c r="J68" i="2"/>
  <c r="I68" i="2"/>
  <c r="H68" i="2"/>
  <c r="G68" i="2"/>
  <c r="F67" i="2"/>
  <c r="E67" i="2"/>
  <c r="D67" i="2"/>
  <c r="O67" i="2"/>
  <c r="L67" i="2"/>
  <c r="K67" i="2"/>
  <c r="J67" i="2"/>
  <c r="I67" i="2"/>
  <c r="H67" i="2"/>
  <c r="G67" i="2"/>
  <c r="F66" i="2"/>
  <c r="E66" i="2"/>
  <c r="D66" i="2"/>
  <c r="O66" i="2"/>
  <c r="L66" i="2"/>
  <c r="K66" i="2"/>
  <c r="J66" i="2"/>
  <c r="I66" i="2"/>
  <c r="H66" i="2"/>
  <c r="G66" i="2"/>
  <c r="F65" i="2"/>
  <c r="E65" i="2"/>
  <c r="D65" i="2"/>
  <c r="O65" i="2"/>
  <c r="L65" i="2"/>
  <c r="K65" i="2"/>
  <c r="J65" i="2"/>
  <c r="I65" i="2"/>
  <c r="H65" i="2"/>
  <c r="G65" i="2"/>
  <c r="F64" i="2"/>
  <c r="E64" i="2"/>
  <c r="D64" i="2"/>
  <c r="O64" i="2"/>
  <c r="L64" i="2"/>
  <c r="K64" i="2"/>
  <c r="J64" i="2"/>
  <c r="I64" i="2"/>
  <c r="H64" i="2"/>
  <c r="G64" i="2"/>
  <c r="F63" i="2"/>
  <c r="E63" i="2"/>
  <c r="D63" i="2"/>
  <c r="O63" i="2"/>
  <c r="L63" i="2"/>
  <c r="K63" i="2"/>
  <c r="J63" i="2"/>
  <c r="I63" i="2"/>
  <c r="H63" i="2"/>
  <c r="G63" i="2"/>
  <c r="F62" i="2"/>
  <c r="E62" i="2"/>
  <c r="D62" i="2"/>
  <c r="O62" i="2"/>
  <c r="L62" i="2"/>
  <c r="K62" i="2"/>
  <c r="J62" i="2"/>
  <c r="I62" i="2"/>
  <c r="H62" i="2"/>
  <c r="G62" i="2"/>
  <c r="F61" i="2"/>
  <c r="E61" i="2"/>
  <c r="D61" i="2"/>
  <c r="O61" i="2"/>
  <c r="L61" i="2"/>
  <c r="K61" i="2"/>
  <c r="J61" i="2"/>
  <c r="I61" i="2"/>
  <c r="H61" i="2"/>
  <c r="G61" i="2"/>
  <c r="F60" i="2"/>
  <c r="E60" i="2"/>
  <c r="D60" i="2"/>
  <c r="O60" i="2"/>
  <c r="L60" i="2"/>
  <c r="K60" i="2"/>
  <c r="J60" i="2"/>
  <c r="I60" i="2"/>
  <c r="H60" i="2"/>
  <c r="G60" i="2"/>
  <c r="F59" i="2"/>
  <c r="E59" i="2"/>
  <c r="D59" i="2"/>
  <c r="O59" i="2"/>
  <c r="L59" i="2"/>
  <c r="K59" i="2"/>
  <c r="J59" i="2"/>
  <c r="I59" i="2"/>
  <c r="H59" i="2"/>
  <c r="G59" i="2"/>
  <c r="F58" i="2"/>
  <c r="E58" i="2"/>
  <c r="D58" i="2"/>
  <c r="O58" i="2"/>
  <c r="L58" i="2"/>
  <c r="K58" i="2"/>
  <c r="J58" i="2"/>
  <c r="I58" i="2"/>
  <c r="H58" i="2"/>
  <c r="G58" i="2"/>
  <c r="F57" i="2"/>
  <c r="E57" i="2"/>
  <c r="D57" i="2"/>
  <c r="O57" i="2"/>
  <c r="L57" i="2"/>
  <c r="K57" i="2"/>
  <c r="J57" i="2"/>
  <c r="I57" i="2"/>
  <c r="H57" i="2"/>
  <c r="G57" i="2"/>
  <c r="F56" i="2"/>
  <c r="E56" i="2"/>
  <c r="D56" i="2"/>
  <c r="O56" i="2"/>
  <c r="L56" i="2"/>
  <c r="K56" i="2"/>
  <c r="J56" i="2"/>
  <c r="I56" i="2"/>
  <c r="H56" i="2"/>
  <c r="G56" i="2"/>
  <c r="F55" i="2"/>
  <c r="E55" i="2"/>
  <c r="D55" i="2"/>
  <c r="O55" i="2"/>
  <c r="L55" i="2"/>
  <c r="K55" i="2"/>
  <c r="J55" i="2"/>
  <c r="I55" i="2"/>
  <c r="H55" i="2"/>
  <c r="G55" i="2"/>
  <c r="F54" i="2"/>
  <c r="E54" i="2"/>
  <c r="D54" i="2"/>
  <c r="O54" i="2"/>
  <c r="L54" i="2"/>
  <c r="K54" i="2"/>
  <c r="J54" i="2"/>
  <c r="I54" i="2"/>
  <c r="H54" i="2"/>
  <c r="G54" i="2"/>
  <c r="F53" i="2"/>
  <c r="E53" i="2"/>
  <c r="D53" i="2"/>
  <c r="O53" i="2"/>
  <c r="L53" i="2"/>
  <c r="K53" i="2"/>
  <c r="J53" i="2"/>
  <c r="I53" i="2"/>
  <c r="H53" i="2"/>
  <c r="G53" i="2"/>
  <c r="F52" i="2"/>
  <c r="E52" i="2"/>
  <c r="D52" i="2"/>
  <c r="O52" i="2"/>
  <c r="L52" i="2"/>
  <c r="K52" i="2"/>
  <c r="J52" i="2"/>
  <c r="I52" i="2"/>
  <c r="H52" i="2"/>
  <c r="G52" i="2"/>
  <c r="F51" i="2"/>
  <c r="E51" i="2"/>
  <c r="D51" i="2"/>
  <c r="O51" i="2"/>
  <c r="L51" i="2"/>
  <c r="K51" i="2"/>
  <c r="J51" i="2"/>
  <c r="I51" i="2"/>
  <c r="H51" i="2"/>
  <c r="G51" i="2"/>
  <c r="F50" i="2"/>
  <c r="E50" i="2"/>
  <c r="D50" i="2"/>
  <c r="O50" i="2"/>
  <c r="L50" i="2"/>
  <c r="K50" i="2"/>
  <c r="J50" i="2"/>
  <c r="I50" i="2"/>
  <c r="H50" i="2"/>
  <c r="G50" i="2"/>
  <c r="F49" i="2"/>
  <c r="E49" i="2"/>
  <c r="D49" i="2"/>
  <c r="O49" i="2"/>
  <c r="L49" i="2"/>
  <c r="K49" i="2"/>
  <c r="J49" i="2"/>
  <c r="I49" i="2"/>
  <c r="H49" i="2"/>
  <c r="G49" i="2"/>
  <c r="F48" i="2"/>
  <c r="E48" i="2"/>
  <c r="D48" i="2"/>
  <c r="O48" i="2"/>
  <c r="L48" i="2"/>
  <c r="K48" i="2"/>
  <c r="J48" i="2"/>
  <c r="I48" i="2"/>
  <c r="H48" i="2"/>
  <c r="G48" i="2"/>
  <c r="F46" i="2"/>
  <c r="E46" i="2"/>
  <c r="D46" i="2"/>
  <c r="O46" i="2"/>
  <c r="L46" i="2"/>
  <c r="K46" i="2"/>
  <c r="J46" i="2"/>
  <c r="I46" i="2"/>
  <c r="H46" i="2"/>
  <c r="G46" i="2"/>
  <c r="F45" i="2"/>
  <c r="E45" i="2"/>
  <c r="D45" i="2"/>
  <c r="O45" i="2"/>
  <c r="L45" i="2"/>
  <c r="K45" i="2"/>
  <c r="J45" i="2"/>
  <c r="I45" i="2"/>
  <c r="H45" i="2"/>
  <c r="G45" i="2"/>
  <c r="F44" i="2"/>
  <c r="E44" i="2"/>
  <c r="D44" i="2"/>
  <c r="O44" i="2"/>
  <c r="L44" i="2"/>
  <c r="K44" i="2"/>
  <c r="J44" i="2"/>
  <c r="I44" i="2"/>
  <c r="H44" i="2"/>
  <c r="G44" i="2"/>
  <c r="F43" i="2"/>
  <c r="E43" i="2"/>
  <c r="D43" i="2"/>
  <c r="O43" i="2"/>
  <c r="L43" i="2"/>
  <c r="K43" i="2"/>
  <c r="J43" i="2"/>
  <c r="I43" i="2"/>
  <c r="H43" i="2"/>
  <c r="G43" i="2"/>
  <c r="F42" i="2"/>
  <c r="E42" i="2"/>
  <c r="D42" i="2"/>
  <c r="O42" i="2"/>
  <c r="L42" i="2"/>
  <c r="K42" i="2"/>
  <c r="J42" i="2"/>
  <c r="I42" i="2"/>
  <c r="H42" i="2"/>
  <c r="G42" i="2"/>
  <c r="F41" i="2"/>
  <c r="E41" i="2"/>
  <c r="D41" i="2"/>
  <c r="O41" i="2"/>
  <c r="L41" i="2"/>
  <c r="K41" i="2"/>
  <c r="J41" i="2"/>
  <c r="I41" i="2"/>
  <c r="H41" i="2"/>
  <c r="G41" i="2"/>
  <c r="F40" i="2"/>
  <c r="E40" i="2"/>
  <c r="D40" i="2"/>
  <c r="O40" i="2"/>
  <c r="L40" i="2"/>
  <c r="K40" i="2"/>
  <c r="J40" i="2"/>
  <c r="I40" i="2"/>
  <c r="H40" i="2"/>
  <c r="G40" i="2"/>
  <c r="F39" i="2"/>
  <c r="E39" i="2"/>
  <c r="D39" i="2"/>
  <c r="O39" i="2"/>
  <c r="L39" i="2"/>
  <c r="K39" i="2"/>
  <c r="J39" i="2"/>
  <c r="I39" i="2"/>
  <c r="H39" i="2"/>
  <c r="G39" i="2"/>
  <c r="F38" i="2"/>
  <c r="E38" i="2"/>
  <c r="D38" i="2"/>
  <c r="O38" i="2"/>
  <c r="L38" i="2"/>
  <c r="K38" i="2"/>
  <c r="J38" i="2"/>
  <c r="I38" i="2"/>
  <c r="H38" i="2"/>
  <c r="G38" i="2"/>
  <c r="F37" i="2"/>
  <c r="E37" i="2"/>
  <c r="D37" i="2"/>
  <c r="O37" i="2"/>
  <c r="L37" i="2"/>
  <c r="K37" i="2"/>
  <c r="J37" i="2"/>
  <c r="I37" i="2"/>
  <c r="H37" i="2"/>
  <c r="G37" i="2"/>
  <c r="F36" i="2"/>
  <c r="E36" i="2"/>
  <c r="D36" i="2"/>
  <c r="O36" i="2"/>
  <c r="L36" i="2"/>
  <c r="K36" i="2"/>
  <c r="J36" i="2"/>
  <c r="I36" i="2"/>
  <c r="H36" i="2"/>
  <c r="G36" i="2"/>
  <c r="F35" i="2"/>
  <c r="E35" i="2"/>
  <c r="D35" i="2"/>
  <c r="O35" i="2"/>
  <c r="L35" i="2"/>
  <c r="K35" i="2"/>
  <c r="J35" i="2"/>
  <c r="I35" i="2"/>
  <c r="H35" i="2"/>
  <c r="G35" i="2"/>
  <c r="F34" i="2"/>
  <c r="E34" i="2"/>
  <c r="D34" i="2"/>
  <c r="O34" i="2"/>
  <c r="L34" i="2"/>
  <c r="K34" i="2"/>
  <c r="J34" i="2"/>
  <c r="I34" i="2"/>
  <c r="H34" i="2"/>
  <c r="G34" i="2"/>
  <c r="F33" i="2"/>
  <c r="E33" i="2"/>
  <c r="D33" i="2"/>
  <c r="O33" i="2"/>
  <c r="L33" i="2"/>
  <c r="K33" i="2"/>
  <c r="J33" i="2"/>
  <c r="I33" i="2"/>
  <c r="H33" i="2"/>
  <c r="G33" i="2"/>
  <c r="F32" i="2"/>
  <c r="E32" i="2"/>
  <c r="D32" i="2"/>
  <c r="O32" i="2"/>
  <c r="L32" i="2"/>
  <c r="K32" i="2"/>
  <c r="J32" i="2"/>
  <c r="I32" i="2"/>
  <c r="H32" i="2"/>
  <c r="G32" i="2"/>
  <c r="F31" i="2"/>
  <c r="E31" i="2"/>
  <c r="D31" i="2"/>
  <c r="O31" i="2"/>
  <c r="L31" i="2"/>
  <c r="K31" i="2"/>
  <c r="J31" i="2"/>
  <c r="I31" i="2"/>
  <c r="H31" i="2"/>
  <c r="G31"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P34" i="2" l="1"/>
  <c r="P38" i="2"/>
  <c r="P42" i="2"/>
  <c r="P46" i="2"/>
  <c r="P51" i="2"/>
  <c r="P55" i="2"/>
  <c r="P59" i="2"/>
  <c r="P63" i="2"/>
  <c r="P67" i="2"/>
  <c r="P71" i="2"/>
  <c r="P75" i="2"/>
  <c r="P79" i="2"/>
  <c r="P83" i="2"/>
  <c r="P87" i="2"/>
  <c r="P91" i="2"/>
  <c r="P95" i="2"/>
  <c r="P99" i="2"/>
  <c r="P103" i="2"/>
  <c r="P107" i="2"/>
  <c r="P111" i="2"/>
  <c r="P31" i="2"/>
  <c r="P35" i="2"/>
  <c r="P39" i="2"/>
  <c r="P43" i="2"/>
  <c r="P48" i="2"/>
  <c r="P52" i="2"/>
  <c r="P56" i="2"/>
  <c r="P60" i="2"/>
  <c r="P64" i="2"/>
  <c r="P68" i="2"/>
  <c r="P72" i="2"/>
  <c r="P76" i="2"/>
  <c r="P80" i="2"/>
  <c r="P84" i="2"/>
  <c r="P88" i="2"/>
  <c r="P92" i="2"/>
  <c r="P96" i="2"/>
  <c r="P100" i="2"/>
  <c r="P104" i="2"/>
  <c r="P108" i="2"/>
  <c r="P32" i="2"/>
  <c r="P36" i="2"/>
  <c r="P40" i="2"/>
  <c r="P44" i="2"/>
  <c r="P49" i="2"/>
  <c r="P53" i="2"/>
  <c r="P57" i="2"/>
  <c r="P61" i="2"/>
  <c r="P65" i="2"/>
  <c r="P69" i="2"/>
  <c r="P73" i="2"/>
  <c r="P77" i="2"/>
  <c r="P81" i="2"/>
  <c r="P85" i="2"/>
  <c r="P89" i="2"/>
  <c r="P93" i="2"/>
  <c r="P97" i="2"/>
  <c r="P101" i="2"/>
  <c r="P105" i="2"/>
  <c r="P109" i="2"/>
  <c r="P33" i="2"/>
  <c r="P37" i="2"/>
  <c r="P41" i="2"/>
  <c r="P45" i="2"/>
  <c r="P50" i="2"/>
  <c r="P54" i="2"/>
  <c r="P58" i="2"/>
  <c r="P62" i="2"/>
  <c r="P66" i="2"/>
  <c r="P70" i="2"/>
  <c r="P74" i="2"/>
  <c r="P78" i="2"/>
  <c r="P82" i="2"/>
  <c r="P86" i="2"/>
  <c r="P90" i="2"/>
  <c r="P94" i="2"/>
  <c r="P98" i="2"/>
  <c r="P102" i="2"/>
  <c r="P106" i="2"/>
  <c r="P110" i="2"/>
  <c r="R112" i="2"/>
  <c r="C56" i="2"/>
  <c r="C55" i="2"/>
  <c r="C54" i="2"/>
  <c r="C53" i="2"/>
  <c r="C52" i="2"/>
  <c r="C51" i="2"/>
  <c r="C50" i="2"/>
  <c r="C49" i="2"/>
  <c r="C48" i="2"/>
  <c r="C47" i="2"/>
  <c r="C46" i="2"/>
  <c r="C45" i="2"/>
  <c r="C44" i="2"/>
  <c r="C43" i="2"/>
  <c r="C42" i="2"/>
  <c r="C41" i="2"/>
  <c r="C40" i="2"/>
  <c r="C39" i="2"/>
  <c r="C38" i="2"/>
  <c r="C37" i="2"/>
  <c r="C36" i="2"/>
  <c r="C35" i="2"/>
  <c r="C34" i="2"/>
  <c r="C33" i="2"/>
  <c r="C32" i="2"/>
  <c r="C31" i="2"/>
  <c r="C30" i="2"/>
  <c r="Q86" i="2"/>
  <c r="R86" i="2" l="1"/>
  <c r="Q31" i="2"/>
  <c r="Q37" i="2"/>
  <c r="Q41" i="2"/>
  <c r="Q45" i="2"/>
  <c r="Q49" i="2"/>
  <c r="Q53" i="2"/>
  <c r="Q57" i="2"/>
  <c r="Q61" i="2"/>
  <c r="Q65" i="2"/>
  <c r="Q69" i="2"/>
  <c r="Q73" i="2"/>
  <c r="Q77" i="2"/>
  <c r="Q81" i="2"/>
  <c r="Q85" i="2"/>
  <c r="Q89" i="2"/>
  <c r="Q93" i="2"/>
  <c r="Q97" i="2"/>
  <c r="Q101" i="2"/>
  <c r="Q105" i="2"/>
  <c r="Q109" i="2"/>
  <c r="Q33" i="2"/>
  <c r="R31" i="2"/>
  <c r="Q42" i="2"/>
  <c r="R42" i="2" s="1"/>
  <c r="Q46" i="2"/>
  <c r="Q50" i="2"/>
  <c r="Q54" i="2"/>
  <c r="Q58" i="2"/>
  <c r="Q62" i="2"/>
  <c r="Q66" i="2"/>
  <c r="Q70" i="2"/>
  <c r="Q74" i="2"/>
  <c r="Q78" i="2"/>
  <c r="Q82" i="2"/>
  <c r="Q90" i="2"/>
  <c r="Q94" i="2"/>
  <c r="Q98" i="2"/>
  <c r="Q102" i="2"/>
  <c r="Q106" i="2"/>
  <c r="Q110" i="2"/>
  <c r="Q35" i="2"/>
  <c r="Q39" i="2"/>
  <c r="Q103" i="2"/>
  <c r="Q107" i="2"/>
  <c r="Q111" i="2"/>
  <c r="Q43" i="2"/>
  <c r="Q47" i="2"/>
  <c r="Q51" i="2"/>
  <c r="Q55" i="2"/>
  <c r="Q59" i="2"/>
  <c r="Q63" i="2"/>
  <c r="Q67" i="2"/>
  <c r="Q71" i="2"/>
  <c r="Q75" i="2"/>
  <c r="Q79" i="2"/>
  <c r="Q83" i="2"/>
  <c r="Q87" i="2"/>
  <c r="Q91" i="2"/>
  <c r="Q95" i="2"/>
  <c r="Q99" i="2"/>
  <c r="Q34" i="2"/>
  <c r="Q36" i="2"/>
  <c r="Q38" i="2"/>
  <c r="Q40" i="2"/>
  <c r="Q44" i="2"/>
  <c r="Q48" i="2"/>
  <c r="Q52" i="2"/>
  <c r="Q56" i="2"/>
  <c r="Q60" i="2"/>
  <c r="Q64" i="2"/>
  <c r="Q68" i="2"/>
  <c r="Q72" i="2"/>
  <c r="Q76" i="2"/>
  <c r="Q80" i="2"/>
  <c r="Q84" i="2"/>
  <c r="Q88" i="2"/>
  <c r="Q92" i="2"/>
  <c r="Q96" i="2"/>
  <c r="Q100" i="2"/>
  <c r="Q104" i="2"/>
  <c r="Q108" i="2"/>
  <c r="Q32" i="2"/>
  <c r="Q321" i="3"/>
  <c r="P321" i="3"/>
  <c r="Q318" i="3"/>
  <c r="P318" i="3"/>
  <c r="Q315" i="3"/>
  <c r="P315" i="3"/>
  <c r="Q312" i="3"/>
  <c r="P312" i="3"/>
  <c r="Q309" i="3"/>
  <c r="P309" i="3"/>
  <c r="Q306" i="3"/>
  <c r="P306" i="3"/>
  <c r="Q303" i="3"/>
  <c r="P303" i="3"/>
  <c r="Q300" i="3"/>
  <c r="P300" i="3"/>
  <c r="Q297" i="3"/>
  <c r="P297" i="3"/>
  <c r="Q294" i="3"/>
  <c r="P294" i="3"/>
  <c r="Q291" i="3"/>
  <c r="P291" i="3"/>
  <c r="Q288" i="3"/>
  <c r="P288" i="3"/>
  <c r="Q285" i="3"/>
  <c r="P285" i="3"/>
  <c r="Q282" i="3"/>
  <c r="P282" i="3"/>
  <c r="Q279" i="3"/>
  <c r="P279" i="3"/>
  <c r="Q276" i="3"/>
  <c r="P276" i="3"/>
  <c r="Q273" i="3"/>
  <c r="P273" i="3"/>
  <c r="Q270" i="3"/>
  <c r="P270" i="3"/>
  <c r="Q267" i="3"/>
  <c r="P267" i="3"/>
  <c r="Q264" i="3"/>
  <c r="P264" i="3"/>
  <c r="Q261" i="3"/>
  <c r="P261" i="3"/>
  <c r="Q258" i="3"/>
  <c r="P258" i="3"/>
  <c r="Q255" i="3"/>
  <c r="P255" i="3"/>
  <c r="Q252" i="3"/>
  <c r="P252" i="3"/>
  <c r="Q249" i="3"/>
  <c r="P249" i="3"/>
  <c r="Q246" i="3"/>
  <c r="P246" i="3"/>
  <c r="Q243" i="3"/>
  <c r="P243" i="3"/>
  <c r="Q240" i="3"/>
  <c r="P240" i="3"/>
  <c r="Q237" i="3"/>
  <c r="P237" i="3"/>
  <c r="Q234" i="3"/>
  <c r="P234" i="3"/>
  <c r="Q231" i="3"/>
  <c r="P231" i="3"/>
  <c r="Q228" i="3"/>
  <c r="P228" i="3"/>
  <c r="Q225" i="3"/>
  <c r="P225" i="3"/>
  <c r="Q222" i="3"/>
  <c r="P222" i="3"/>
  <c r="Q219" i="3"/>
  <c r="P219" i="3"/>
  <c r="Q216" i="3"/>
  <c r="P216" i="3"/>
  <c r="Q213" i="3"/>
  <c r="P213" i="3"/>
  <c r="Q210" i="3"/>
  <c r="P210" i="3"/>
  <c r="Q207" i="3"/>
  <c r="P207" i="3"/>
  <c r="Q204" i="3"/>
  <c r="P204" i="3"/>
  <c r="Q201" i="3"/>
  <c r="P201" i="3"/>
  <c r="Q198" i="3"/>
  <c r="P198" i="3"/>
  <c r="Q195" i="3"/>
  <c r="P195" i="3"/>
  <c r="Q192" i="3"/>
  <c r="P192" i="3"/>
  <c r="Q189" i="3"/>
  <c r="P189" i="3"/>
  <c r="Q186" i="3"/>
  <c r="P186" i="3"/>
  <c r="Q183" i="3"/>
  <c r="P183" i="3"/>
  <c r="Q180" i="3"/>
  <c r="P180" i="3"/>
  <c r="Q177" i="3"/>
  <c r="P177" i="3"/>
  <c r="Q174" i="3"/>
  <c r="P174" i="3"/>
  <c r="Q171" i="3"/>
  <c r="P171" i="3"/>
  <c r="Q168" i="3"/>
  <c r="P168" i="3"/>
  <c r="Q165" i="3"/>
  <c r="P165" i="3"/>
  <c r="Q162" i="3"/>
  <c r="P162" i="3"/>
  <c r="Q159" i="3"/>
  <c r="P159" i="3"/>
  <c r="Q156" i="3"/>
  <c r="P156" i="3"/>
  <c r="Q153" i="3"/>
  <c r="P153" i="3"/>
  <c r="Q150" i="3"/>
  <c r="P150" i="3"/>
  <c r="Q147" i="3"/>
  <c r="P147" i="3"/>
  <c r="Q144" i="3"/>
  <c r="P144" i="3"/>
  <c r="Q141" i="3"/>
  <c r="P141" i="3"/>
  <c r="Q138" i="3"/>
  <c r="P138" i="3"/>
  <c r="Q135" i="3"/>
  <c r="P135" i="3"/>
  <c r="Q132" i="3"/>
  <c r="P132" i="3"/>
  <c r="Q129" i="3"/>
  <c r="P129" i="3"/>
  <c r="Q126" i="3"/>
  <c r="P126" i="3"/>
  <c r="Q123" i="3"/>
  <c r="P123" i="3"/>
  <c r="Q120" i="3"/>
  <c r="P120" i="3"/>
  <c r="Q117" i="3"/>
  <c r="P117" i="3"/>
  <c r="Q114" i="3"/>
  <c r="P114" i="3"/>
  <c r="Q111" i="3"/>
  <c r="P111" i="3"/>
  <c r="Q108" i="3"/>
  <c r="P108" i="3"/>
  <c r="Q105" i="3"/>
  <c r="P105" i="3"/>
  <c r="Q90" i="3"/>
  <c r="P90" i="3"/>
  <c r="Q87" i="3"/>
  <c r="P87" i="3"/>
  <c r="Q84" i="3"/>
  <c r="P84" i="3"/>
  <c r="Q81" i="3"/>
  <c r="P81" i="3"/>
  <c r="Q102" i="3"/>
  <c r="P102" i="3"/>
  <c r="Q99" i="3"/>
  <c r="P99" i="3"/>
  <c r="Q96" i="3"/>
  <c r="P96" i="3"/>
  <c r="Q93" i="3"/>
  <c r="P93" i="3"/>
  <c r="F30" i="2"/>
  <c r="F29" i="2"/>
  <c r="F28" i="2"/>
  <c r="F27" i="2"/>
  <c r="F26" i="2"/>
  <c r="F25" i="2"/>
  <c r="F24" i="2"/>
  <c r="F23" i="2"/>
  <c r="F22" i="2"/>
  <c r="F21" i="2"/>
  <c r="F20" i="2"/>
  <c r="F19" i="2"/>
  <c r="F18" i="2"/>
  <c r="F17" i="2"/>
  <c r="F16" i="2"/>
  <c r="F15" i="2"/>
  <c r="F13" i="2"/>
  <c r="F12" i="2"/>
  <c r="F11" i="2"/>
  <c r="F10" i="2"/>
  <c r="F9" i="2"/>
  <c r="F8" i="2"/>
  <c r="F7" i="2"/>
  <c r="F6" i="2"/>
  <c r="R147" i="3" l="1"/>
  <c r="R243" i="3"/>
  <c r="R94" i="2"/>
  <c r="R110" i="2"/>
  <c r="R291" i="3"/>
  <c r="R105" i="2"/>
  <c r="F113" i="2"/>
  <c r="R62" i="2"/>
  <c r="R78" i="2"/>
  <c r="R89" i="2"/>
  <c r="R90" i="3"/>
  <c r="R108" i="3"/>
  <c r="R126" i="3"/>
  <c r="R132" i="3"/>
  <c r="R186" i="3"/>
  <c r="R192" i="3"/>
  <c r="R198" i="3"/>
  <c r="R204" i="3"/>
  <c r="R222" i="3"/>
  <c r="R228" i="3"/>
  <c r="R306" i="3"/>
  <c r="R101" i="2"/>
  <c r="R85" i="2"/>
  <c r="R87" i="3"/>
  <c r="R105" i="3"/>
  <c r="R111" i="3"/>
  <c r="R117" i="3"/>
  <c r="R123" i="3"/>
  <c r="R129" i="3"/>
  <c r="R135" i="3"/>
  <c r="R183" i="3"/>
  <c r="R201" i="3"/>
  <c r="R207" i="3"/>
  <c r="R213" i="3"/>
  <c r="R219" i="3"/>
  <c r="R225" i="3"/>
  <c r="R231" i="3"/>
  <c r="R309" i="3"/>
  <c r="R321" i="3"/>
  <c r="R93" i="3"/>
  <c r="R99" i="3"/>
  <c r="R102" i="3"/>
  <c r="R81" i="3"/>
  <c r="R84" i="3"/>
  <c r="R138" i="3"/>
  <c r="R144" i="3"/>
  <c r="R150" i="3"/>
  <c r="R153" i="3"/>
  <c r="R156" i="3"/>
  <c r="R159" i="3"/>
  <c r="R165" i="3"/>
  <c r="R171" i="3"/>
  <c r="R174" i="3"/>
  <c r="R177" i="3"/>
  <c r="R180" i="3"/>
  <c r="R195" i="3"/>
  <c r="R234" i="3"/>
  <c r="R240" i="3"/>
  <c r="R246" i="3"/>
  <c r="R249" i="3"/>
  <c r="R252" i="3"/>
  <c r="R255" i="3"/>
  <c r="R261" i="3"/>
  <c r="R267" i="3"/>
  <c r="R270" i="3"/>
  <c r="R273" i="3"/>
  <c r="R276" i="3"/>
  <c r="R282" i="3"/>
  <c r="R288" i="3"/>
  <c r="R294" i="3"/>
  <c r="R297" i="3"/>
  <c r="R300" i="3"/>
  <c r="R318" i="3"/>
  <c r="R79" i="2"/>
  <c r="R63" i="2"/>
  <c r="R109" i="2"/>
  <c r="R93" i="2"/>
  <c r="R77" i="2"/>
  <c r="R67" i="2"/>
  <c r="R43" i="2"/>
  <c r="R91" i="2"/>
  <c r="R36" i="2"/>
  <c r="R99" i="2"/>
  <c r="R83" i="2"/>
  <c r="R75" i="2"/>
  <c r="R59" i="2"/>
  <c r="R51" i="2"/>
  <c r="R111" i="2"/>
  <c r="R49" i="2"/>
  <c r="R32" i="2"/>
  <c r="R38" i="2"/>
  <c r="R64" i="2"/>
  <c r="R40" i="2"/>
  <c r="R102" i="2"/>
  <c r="R97" i="2"/>
  <c r="R81" i="2"/>
  <c r="R65" i="2"/>
  <c r="R88" i="2"/>
  <c r="R70" i="2"/>
  <c r="R54" i="2"/>
  <c r="R61" i="2"/>
  <c r="R45" i="2"/>
  <c r="R96" i="2"/>
  <c r="R80" i="2"/>
  <c r="R46" i="2"/>
  <c r="R106" i="2"/>
  <c r="R90" i="2"/>
  <c r="R74" i="2"/>
  <c r="R50" i="2"/>
  <c r="R98" i="2"/>
  <c r="R82" i="2"/>
  <c r="R73" i="2"/>
  <c r="R57" i="2"/>
  <c r="R41" i="2"/>
  <c r="R95" i="2"/>
  <c r="R71" i="2"/>
  <c r="R55" i="2"/>
  <c r="R47" i="2"/>
  <c r="R39" i="2"/>
  <c r="R69" i="2"/>
  <c r="R53" i="2"/>
  <c r="R37" i="2"/>
  <c r="R34" i="2"/>
  <c r="R48" i="2"/>
  <c r="R87" i="2"/>
  <c r="R35" i="2"/>
  <c r="R33" i="2"/>
  <c r="R58" i="2"/>
  <c r="R108" i="2"/>
  <c r="R103" i="2"/>
  <c r="R66" i="2"/>
  <c r="R100" i="2"/>
  <c r="R92" i="2"/>
  <c r="R84" i="2"/>
  <c r="R76" i="2"/>
  <c r="R107" i="2"/>
  <c r="R56" i="2"/>
  <c r="R104" i="2"/>
  <c r="R68" i="2"/>
  <c r="R60" i="2"/>
  <c r="R52" i="2"/>
  <c r="R44" i="2"/>
  <c r="R72" i="2"/>
  <c r="R315" i="3"/>
  <c r="R303" i="3"/>
  <c r="R96" i="3"/>
  <c r="R114" i="3"/>
  <c r="R120" i="3"/>
  <c r="R141" i="3"/>
  <c r="R162" i="3"/>
  <c r="R168" i="3"/>
  <c r="R189" i="3"/>
  <c r="R210" i="3"/>
  <c r="R216" i="3"/>
  <c r="R237" i="3"/>
  <c r="R258" i="3"/>
  <c r="R264" i="3"/>
  <c r="R279" i="3"/>
  <c r="R285" i="3"/>
  <c r="R312" i="3"/>
  <c r="E30" i="2" l="1"/>
  <c r="D30" i="2"/>
  <c r="O30" i="2"/>
  <c r="L30" i="2"/>
  <c r="K30" i="2"/>
  <c r="J30" i="2"/>
  <c r="I30" i="2"/>
  <c r="H30" i="2"/>
  <c r="G30" i="2"/>
  <c r="C29" i="2"/>
  <c r="C28" i="2"/>
  <c r="C27" i="2"/>
  <c r="C26" i="2"/>
  <c r="C25" i="2"/>
  <c r="C24" i="2"/>
  <c r="C23" i="2"/>
  <c r="C22" i="2"/>
  <c r="C21" i="2"/>
  <c r="C20" i="2"/>
  <c r="C19" i="2"/>
  <c r="C18" i="2"/>
  <c r="C17" i="2"/>
  <c r="C16" i="2"/>
  <c r="C15" i="2"/>
  <c r="C14" i="2"/>
  <c r="C13" i="2"/>
  <c r="C12" i="2"/>
  <c r="C11" i="2"/>
  <c r="C10" i="2"/>
  <c r="C9" i="2"/>
  <c r="C8" i="2"/>
  <c r="C7" i="2"/>
  <c r="E29" i="2"/>
  <c r="D29" i="2"/>
  <c r="O29" i="2"/>
  <c r="L29" i="2"/>
  <c r="K29" i="2"/>
  <c r="J29" i="2"/>
  <c r="I29" i="2"/>
  <c r="H29" i="2"/>
  <c r="G29" i="2"/>
  <c r="E28" i="2"/>
  <c r="D28" i="2"/>
  <c r="O28" i="2"/>
  <c r="L28" i="2"/>
  <c r="K28" i="2"/>
  <c r="J28" i="2"/>
  <c r="I28" i="2"/>
  <c r="H28" i="2"/>
  <c r="G28" i="2"/>
  <c r="E27" i="2"/>
  <c r="D27" i="2"/>
  <c r="O27" i="2"/>
  <c r="L27" i="2"/>
  <c r="K27" i="2"/>
  <c r="J27" i="2"/>
  <c r="I27" i="2"/>
  <c r="H27" i="2"/>
  <c r="G27" i="2"/>
  <c r="E26" i="2"/>
  <c r="D26" i="2"/>
  <c r="O26" i="2"/>
  <c r="L26" i="2"/>
  <c r="K26" i="2"/>
  <c r="J26" i="2"/>
  <c r="I26" i="2"/>
  <c r="H26" i="2"/>
  <c r="G26" i="2"/>
  <c r="E25" i="2"/>
  <c r="D25" i="2"/>
  <c r="O25" i="2"/>
  <c r="L25" i="2"/>
  <c r="K25" i="2"/>
  <c r="J25" i="2"/>
  <c r="I25" i="2"/>
  <c r="H25" i="2"/>
  <c r="G25" i="2"/>
  <c r="E24" i="2"/>
  <c r="D24" i="2"/>
  <c r="O24" i="2"/>
  <c r="L24" i="2"/>
  <c r="K24" i="2"/>
  <c r="J24" i="2"/>
  <c r="I24" i="2"/>
  <c r="H24" i="2"/>
  <c r="G24" i="2"/>
  <c r="E23" i="2"/>
  <c r="D23" i="2"/>
  <c r="O23" i="2"/>
  <c r="L23" i="2"/>
  <c r="K23" i="2"/>
  <c r="J23" i="2"/>
  <c r="I23" i="2"/>
  <c r="H23" i="2"/>
  <c r="G23" i="2"/>
  <c r="E22" i="2"/>
  <c r="D22" i="2"/>
  <c r="O22" i="2"/>
  <c r="L22" i="2"/>
  <c r="K22" i="2"/>
  <c r="J22" i="2"/>
  <c r="I22" i="2"/>
  <c r="H22" i="2"/>
  <c r="G22" i="2"/>
  <c r="E21" i="2"/>
  <c r="D21" i="2"/>
  <c r="O21" i="2"/>
  <c r="L21" i="2"/>
  <c r="K21" i="2"/>
  <c r="J21" i="2"/>
  <c r="I21" i="2"/>
  <c r="H21" i="2"/>
  <c r="G21" i="2"/>
  <c r="E20" i="2"/>
  <c r="D20" i="2"/>
  <c r="O20" i="2"/>
  <c r="L20" i="2"/>
  <c r="K20" i="2"/>
  <c r="J20" i="2"/>
  <c r="I20" i="2"/>
  <c r="H20" i="2"/>
  <c r="G20" i="2"/>
  <c r="E19" i="2"/>
  <c r="D19" i="2"/>
  <c r="O19" i="2"/>
  <c r="L19" i="2"/>
  <c r="K19" i="2"/>
  <c r="J19" i="2"/>
  <c r="I19" i="2"/>
  <c r="H19" i="2"/>
  <c r="G19" i="2"/>
  <c r="E18" i="2"/>
  <c r="D18" i="2"/>
  <c r="O18" i="2"/>
  <c r="L18" i="2"/>
  <c r="K18" i="2"/>
  <c r="J18" i="2"/>
  <c r="I18" i="2"/>
  <c r="H18" i="2"/>
  <c r="G18" i="2"/>
  <c r="E17" i="2"/>
  <c r="D17" i="2"/>
  <c r="O17" i="2"/>
  <c r="L17" i="2"/>
  <c r="K17" i="2"/>
  <c r="J17" i="2"/>
  <c r="I17" i="2"/>
  <c r="H17" i="2"/>
  <c r="G17" i="2"/>
  <c r="E16" i="2"/>
  <c r="D16" i="2"/>
  <c r="O16" i="2"/>
  <c r="L16" i="2"/>
  <c r="K16" i="2"/>
  <c r="J16" i="2"/>
  <c r="I16" i="2"/>
  <c r="H16" i="2"/>
  <c r="G16" i="2"/>
  <c r="E15" i="2"/>
  <c r="D15" i="2"/>
  <c r="O15" i="2"/>
  <c r="L15" i="2"/>
  <c r="K15" i="2"/>
  <c r="J15" i="2"/>
  <c r="I15" i="2"/>
  <c r="H15" i="2"/>
  <c r="G15" i="2"/>
  <c r="L14" i="2"/>
  <c r="K14" i="2"/>
  <c r="J14" i="2"/>
  <c r="I14" i="2"/>
  <c r="H14" i="2"/>
  <c r="G14" i="2"/>
  <c r="E13" i="2"/>
  <c r="D13" i="2"/>
  <c r="O13" i="2"/>
  <c r="L13" i="2"/>
  <c r="K13" i="2"/>
  <c r="J13" i="2"/>
  <c r="I13" i="2"/>
  <c r="H13" i="2"/>
  <c r="G13" i="2"/>
  <c r="E12" i="2"/>
  <c r="D12" i="2"/>
  <c r="O12" i="2"/>
  <c r="L12" i="2"/>
  <c r="K12" i="2"/>
  <c r="J12" i="2"/>
  <c r="I12" i="2"/>
  <c r="H12" i="2"/>
  <c r="G12" i="2"/>
  <c r="E11" i="2"/>
  <c r="D11" i="2"/>
  <c r="O11" i="2"/>
  <c r="L11" i="2"/>
  <c r="K11" i="2"/>
  <c r="J11" i="2"/>
  <c r="I11" i="2"/>
  <c r="H11" i="2"/>
  <c r="G11" i="2"/>
  <c r="E10" i="2"/>
  <c r="D10" i="2"/>
  <c r="O10" i="2"/>
  <c r="L10" i="2"/>
  <c r="K10" i="2"/>
  <c r="J10" i="2"/>
  <c r="I10" i="2"/>
  <c r="H10" i="2"/>
  <c r="G10" i="2"/>
  <c r="E9" i="2"/>
  <c r="D9" i="2"/>
  <c r="O9" i="2"/>
  <c r="L9" i="2"/>
  <c r="K9" i="2"/>
  <c r="J9" i="2"/>
  <c r="I9" i="2"/>
  <c r="H9" i="2"/>
  <c r="G9" i="2"/>
  <c r="E8" i="2"/>
  <c r="D8" i="2"/>
  <c r="O8" i="2"/>
  <c r="L8" i="2"/>
  <c r="K8" i="2"/>
  <c r="J8" i="2"/>
  <c r="I8" i="2"/>
  <c r="H8" i="2"/>
  <c r="G8" i="2"/>
  <c r="E7" i="2"/>
  <c r="D7" i="2"/>
  <c r="O7" i="2"/>
  <c r="L7" i="2"/>
  <c r="K7" i="2"/>
  <c r="J7" i="2"/>
  <c r="I7" i="2"/>
  <c r="H7" i="2"/>
  <c r="G7" i="2"/>
  <c r="P19" i="2" l="1"/>
  <c r="P27" i="2"/>
  <c r="P12" i="2"/>
  <c r="P17" i="2"/>
  <c r="P25" i="2"/>
  <c r="P18" i="2"/>
  <c r="P26" i="2"/>
  <c r="P20" i="2"/>
  <c r="P28" i="2"/>
  <c r="P8" i="2"/>
  <c r="P21" i="2"/>
  <c r="P29" i="2"/>
  <c r="Q7" i="2"/>
  <c r="P7" i="2"/>
  <c r="P9" i="2"/>
  <c r="P22" i="2"/>
  <c r="P10" i="2"/>
  <c r="P15" i="2"/>
  <c r="P23" i="2"/>
  <c r="Q30" i="2"/>
  <c r="P30" i="2"/>
  <c r="P11" i="2"/>
  <c r="P13" i="2"/>
  <c r="P16" i="2"/>
  <c r="P24" i="2"/>
  <c r="C113" i="2"/>
  <c r="Q29" i="2"/>
  <c r="Q25" i="2"/>
  <c r="Q11" i="2"/>
  <c r="Q14" i="2"/>
  <c r="Q18" i="2"/>
  <c r="Q21" i="2"/>
  <c r="Q9" i="2"/>
  <c r="Q16" i="2"/>
  <c r="Q19" i="2"/>
  <c r="Q23" i="2"/>
  <c r="Q27" i="2"/>
  <c r="Q10" i="2"/>
  <c r="Q13" i="2"/>
  <c r="Q17" i="2"/>
  <c r="Q20" i="2"/>
  <c r="Q24" i="2"/>
  <c r="Q28" i="2"/>
  <c r="Q8" i="2"/>
  <c r="Q12" i="2"/>
  <c r="Q15" i="2"/>
  <c r="Q22" i="2"/>
  <c r="Q26" i="2"/>
  <c r="O6" i="2"/>
  <c r="D6" i="2"/>
  <c r="E6" i="2"/>
  <c r="E113" i="2" s="1"/>
  <c r="G6" i="2"/>
  <c r="G113" i="2" s="1"/>
  <c r="H6" i="2"/>
  <c r="H113" i="2" s="1"/>
  <c r="I6" i="2"/>
  <c r="I113" i="2" s="1"/>
  <c r="J6" i="2"/>
  <c r="J113" i="2" s="1"/>
  <c r="K6" i="2"/>
  <c r="K113" i="2" s="1"/>
  <c r="L6" i="2"/>
  <c r="L113" i="2" s="1"/>
  <c r="Q78" i="3"/>
  <c r="P78" i="3"/>
  <c r="Q75" i="3"/>
  <c r="Q72" i="3"/>
  <c r="Q69" i="3"/>
  <c r="Q66" i="3"/>
  <c r="Q63" i="3"/>
  <c r="Q60" i="3"/>
  <c r="Q57" i="3"/>
  <c r="Q54" i="3"/>
  <c r="Q51" i="3"/>
  <c r="Q48" i="3"/>
  <c r="Q45" i="3"/>
  <c r="Q42" i="3"/>
  <c r="Q39" i="3"/>
  <c r="Q36" i="3"/>
  <c r="Q33" i="3"/>
  <c r="Q30" i="3"/>
  <c r="N113" i="2" s="1"/>
  <c r="Q27" i="3"/>
  <c r="Q24" i="3"/>
  <c r="Q21" i="3"/>
  <c r="Q18" i="3"/>
  <c r="Q15" i="3"/>
  <c r="Q12" i="3"/>
  <c r="Q9" i="3"/>
  <c r="Q326" i="3" l="1"/>
  <c r="D113" i="2"/>
  <c r="P6" i="2"/>
  <c r="Q6" i="2"/>
  <c r="Q113" i="2" s="1"/>
  <c r="R29" i="2"/>
  <c r="R11" i="2"/>
  <c r="R25" i="2"/>
  <c r="R30" i="2"/>
  <c r="R22" i="2"/>
  <c r="R15" i="2"/>
  <c r="R8" i="2"/>
  <c r="R23" i="2"/>
  <c r="R16" i="2"/>
  <c r="R9" i="2"/>
  <c r="R18" i="2"/>
  <c r="R21" i="2"/>
  <c r="R26" i="2"/>
  <c r="R12" i="2"/>
  <c r="R27" i="2"/>
  <c r="R19" i="2"/>
  <c r="R78" i="3"/>
  <c r="R28" i="2"/>
  <c r="R20" i="2"/>
  <c r="R13" i="2"/>
  <c r="R7" i="2"/>
  <c r="R24" i="2"/>
  <c r="R17" i="2"/>
  <c r="R10" i="2"/>
  <c r="P39" i="3"/>
  <c r="R39" i="3" l="1"/>
  <c r="P75" i="3"/>
  <c r="R75" i="3" s="1"/>
  <c r="P72" i="3"/>
  <c r="P69" i="3"/>
  <c r="R69" i="3" s="1"/>
  <c r="P66" i="3"/>
  <c r="P63" i="3"/>
  <c r="R63" i="3" s="1"/>
  <c r="P60" i="3"/>
  <c r="P57" i="3"/>
  <c r="R57" i="3" s="1"/>
  <c r="P54" i="3"/>
  <c r="P51" i="3"/>
  <c r="R51" i="3" s="1"/>
  <c r="P48" i="3"/>
  <c r="P45" i="3"/>
  <c r="R45" i="3" s="1"/>
  <c r="P42" i="3"/>
  <c r="R42" i="3" s="1"/>
  <c r="P36" i="3"/>
  <c r="P33" i="3"/>
  <c r="R33" i="3" s="1"/>
  <c r="P30" i="3"/>
  <c r="P27" i="3"/>
  <c r="R27" i="3" s="1"/>
  <c r="P24" i="3"/>
  <c r="R24" i="3" s="1"/>
  <c r="P21" i="3"/>
  <c r="P18" i="3"/>
  <c r="R18" i="3" s="1"/>
  <c r="P15" i="3"/>
  <c r="P12" i="3"/>
  <c r="R9" i="3"/>
  <c r="R12" i="3" l="1"/>
  <c r="P326" i="3"/>
  <c r="M113" i="2"/>
  <c r="R15" i="3"/>
  <c r="R21" i="3"/>
  <c r="R30" i="3"/>
  <c r="O113" i="2" s="1"/>
  <c r="R36" i="3"/>
  <c r="R48" i="3"/>
  <c r="R54" i="3"/>
  <c r="R60" i="3"/>
  <c r="R66" i="3"/>
  <c r="R72" i="3"/>
  <c r="R326" i="3" l="1"/>
  <c r="P14" i="2"/>
  <c r="R6" i="2"/>
  <c r="R14" i="2" l="1"/>
  <c r="R113" i="2" s="1"/>
  <c r="P1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3" authorId="0" shapeId="0" xr:uid="{07D12256-D5E1-4621-8351-2F835DD314DF}">
      <text>
        <r>
          <rPr>
            <b/>
            <sz val="9"/>
            <color indexed="81"/>
            <rFont val="MS P ゴシック"/>
            <family val="3"/>
            <charset val="128"/>
          </rPr>
          <t xml:space="preserve">令和４年３月分の実績は、未定ですので、前年度実績を使用する。
</t>
        </r>
      </text>
    </comment>
  </commentList>
</comments>
</file>

<file path=xl/sharedStrings.xml><?xml version="1.0" encoding="utf-8"?>
<sst xmlns="http://schemas.openxmlformats.org/spreadsheetml/2006/main" count="2388" uniqueCount="452">
  <si>
    <t>需要場所等一覧</t>
    <rPh sb="0" eb="2">
      <t>ジュヨウ</t>
    </rPh>
    <rPh sb="2" eb="4">
      <t>バショ</t>
    </rPh>
    <rPh sb="4" eb="5">
      <t>トウ</t>
    </rPh>
    <rPh sb="5" eb="7">
      <t>イチラン</t>
    </rPh>
    <phoneticPr fontId="3"/>
  </si>
  <si>
    <t>【仕様書別紙１】</t>
    <rPh sb="1" eb="4">
      <t>シヨウショ</t>
    </rPh>
    <rPh sb="4" eb="6">
      <t>ベッシ</t>
    </rPh>
    <phoneticPr fontId="3"/>
  </si>
  <si>
    <t>№</t>
    <phoneticPr fontId="3"/>
  </si>
  <si>
    <t>施設名</t>
    <rPh sb="0" eb="2">
      <t>シセツ</t>
    </rPh>
    <rPh sb="2" eb="3">
      <t>メイ</t>
    </rPh>
    <phoneticPr fontId="3"/>
  </si>
  <si>
    <t>所在地</t>
    <rPh sb="0" eb="3">
      <t>ショザイチ</t>
    </rPh>
    <phoneticPr fontId="3"/>
  </si>
  <si>
    <t>（参考）
太陽光発電設備の有無</t>
    <rPh sb="1" eb="3">
      <t>サンコウ</t>
    </rPh>
    <rPh sb="5" eb="8">
      <t>タイヨウコウ</t>
    </rPh>
    <rPh sb="8" eb="10">
      <t>ハツデン</t>
    </rPh>
    <rPh sb="10" eb="12">
      <t>セツビ</t>
    </rPh>
    <rPh sb="13" eb="15">
      <t>ウム</t>
    </rPh>
    <phoneticPr fontId="3"/>
  </si>
  <si>
    <t>（参考）
自動検針装置の有無</t>
    <rPh sb="1" eb="3">
      <t>サンコウ</t>
    </rPh>
    <rPh sb="12" eb="14">
      <t>ウム</t>
    </rPh>
    <phoneticPr fontId="3"/>
  </si>
  <si>
    <t>需給地点</t>
    <rPh sb="0" eb="2">
      <t>ジュキュウ</t>
    </rPh>
    <rPh sb="2" eb="4">
      <t>チテン</t>
    </rPh>
    <phoneticPr fontId="3"/>
  </si>
  <si>
    <t>電気工作物の財産分界点
及び保安上の責任分界点</t>
    <rPh sb="0" eb="2">
      <t>デンキ</t>
    </rPh>
    <rPh sb="2" eb="5">
      <t>コウサクブツ</t>
    </rPh>
    <rPh sb="6" eb="8">
      <t>ザイサン</t>
    </rPh>
    <rPh sb="8" eb="11">
      <t>ブンカイテン</t>
    </rPh>
    <rPh sb="12" eb="13">
      <t>オヨ</t>
    </rPh>
    <rPh sb="14" eb="16">
      <t>ホアン</t>
    </rPh>
    <rPh sb="16" eb="17">
      <t>ジョウ</t>
    </rPh>
    <rPh sb="18" eb="20">
      <t>セキニン</t>
    </rPh>
    <rPh sb="20" eb="23">
      <t>ブンカイテン</t>
    </rPh>
    <phoneticPr fontId="3"/>
  </si>
  <si>
    <t>受電方式</t>
    <rPh sb="0" eb="2">
      <t>ジュデン</t>
    </rPh>
    <rPh sb="2" eb="4">
      <t>ホウシキ</t>
    </rPh>
    <phoneticPr fontId="3"/>
  </si>
  <si>
    <t>松山南学校給食共同調理場</t>
    <rPh sb="0" eb="2">
      <t>マツヤマ</t>
    </rPh>
    <rPh sb="2" eb="3">
      <t>ミナミ</t>
    </rPh>
    <rPh sb="3" eb="12">
      <t>ガッコウキュウショクキョウドウチョウリジョウ</t>
    </rPh>
    <phoneticPr fontId="4"/>
  </si>
  <si>
    <t>松山市井門町１０８４－１</t>
    <rPh sb="0" eb="3">
      <t>マツヤマシ</t>
    </rPh>
    <rPh sb="3" eb="6">
      <t>イドマチ</t>
    </rPh>
    <phoneticPr fontId="3"/>
  </si>
  <si>
    <t>有</t>
  </si>
  <si>
    <t>有</t>
    <rPh sb="0" eb="1">
      <t>ア</t>
    </rPh>
    <phoneticPr fontId="3"/>
  </si>
  <si>
    <t>四国電力㈱の配電線より引込みした各学校の構内柱上設置の気中開閉器の電源側リード線の接続点とする。</t>
    <phoneticPr fontId="3"/>
  </si>
  <si>
    <t>需給地点に同じ。ただし、電力需給用計量器は四国電力㈱が設置し所有する。</t>
    <phoneticPr fontId="3"/>
  </si>
  <si>
    <t>常時１回線受電</t>
    <phoneticPr fontId="3"/>
  </si>
  <si>
    <t>味生学校給食共同調理場</t>
    <rPh sb="0" eb="2">
      <t>ミブ</t>
    </rPh>
    <rPh sb="2" eb="11">
      <t>ガッコウキュウショクキョウドウチョウリジョウ</t>
    </rPh>
    <phoneticPr fontId="4"/>
  </si>
  <si>
    <t>松山市空港通３丁目６－１７</t>
    <rPh sb="0" eb="3">
      <t>マツヤマシ</t>
    </rPh>
    <rPh sb="3" eb="5">
      <t>クウコウ</t>
    </rPh>
    <rPh sb="5" eb="6">
      <t>ドオ</t>
    </rPh>
    <rPh sb="7" eb="9">
      <t>チョウメ</t>
    </rPh>
    <phoneticPr fontId="3"/>
  </si>
  <si>
    <t>北条学校給食共同調理場</t>
    <rPh sb="0" eb="2">
      <t>ホウジョウ</t>
    </rPh>
    <rPh sb="2" eb="11">
      <t>ガッコウキュウショクキョウドウチョウリジョウ</t>
    </rPh>
    <phoneticPr fontId="4"/>
  </si>
  <si>
    <t>松山市下難波甲１２５－１</t>
    <rPh sb="0" eb="3">
      <t>マツヤマシ</t>
    </rPh>
    <rPh sb="3" eb="6">
      <t>シモナンバ</t>
    </rPh>
    <rPh sb="6" eb="7">
      <t>コウ</t>
    </rPh>
    <phoneticPr fontId="3"/>
  </si>
  <si>
    <t>新玉学校給食共同調理場</t>
    <rPh sb="0" eb="2">
      <t>アラタマ</t>
    </rPh>
    <rPh sb="2" eb="11">
      <t>ガ</t>
    </rPh>
    <phoneticPr fontId="4"/>
  </si>
  <si>
    <t>松山市千舟町８丁目８９</t>
    <rPh sb="0" eb="3">
      <t>マツヤマシ</t>
    </rPh>
    <phoneticPr fontId="3"/>
  </si>
  <si>
    <t>桑原学校給食共同調理場</t>
    <rPh sb="0" eb="2">
      <t>クワバラ</t>
    </rPh>
    <rPh sb="2" eb="11">
      <t>ガッコウキュウショクキョウドウチョウリジョウ</t>
    </rPh>
    <phoneticPr fontId="4"/>
  </si>
  <si>
    <t>松山市畑寺町丙１２－８</t>
    <phoneticPr fontId="4"/>
  </si>
  <si>
    <t>湯山学校給食共同調理場</t>
    <rPh sb="0" eb="2">
      <t>ユヤマ</t>
    </rPh>
    <rPh sb="2" eb="11">
      <t>ガッコウキュウショクキョウドウチョウリジョウ</t>
    </rPh>
    <phoneticPr fontId="4"/>
  </si>
  <si>
    <t>松山市溝辺町甲４９９－２</t>
    <rPh sb="0" eb="3">
      <t>マツヤマシ</t>
    </rPh>
    <rPh sb="3" eb="4">
      <t>ミゾ</t>
    </rPh>
    <rPh sb="4" eb="5">
      <t>ヘン</t>
    </rPh>
    <rPh sb="5" eb="6">
      <t>マチ</t>
    </rPh>
    <rPh sb="6" eb="7">
      <t>コウ</t>
    </rPh>
    <phoneticPr fontId="3"/>
  </si>
  <si>
    <t>久米学校給食共同調理場</t>
    <rPh sb="0" eb="2">
      <t>クメ</t>
    </rPh>
    <rPh sb="2" eb="11">
      <t>ガッコウキュウショクキョウドウチョウリジョウ</t>
    </rPh>
    <phoneticPr fontId="4"/>
  </si>
  <si>
    <t>松山市鷹子町２０</t>
    <rPh sb="0" eb="3">
      <t>マツヤマシ</t>
    </rPh>
    <phoneticPr fontId="3"/>
  </si>
  <si>
    <t>浮穴学校給食共同調理場</t>
    <rPh sb="0" eb="2">
      <t>ウケナ</t>
    </rPh>
    <rPh sb="2" eb="11">
      <t>ガッコウキュウショクキョウドウチョウリジョウ</t>
    </rPh>
    <phoneticPr fontId="4"/>
  </si>
  <si>
    <t>松山市森松町８３２</t>
    <rPh sb="0" eb="3">
      <t>マツヤマシ</t>
    </rPh>
    <rPh sb="3" eb="5">
      <t>モリマツ</t>
    </rPh>
    <rPh sb="5" eb="6">
      <t>チョウ</t>
    </rPh>
    <phoneticPr fontId="3"/>
  </si>
  <si>
    <t>垣生学校給食共同調理場</t>
    <rPh sb="0" eb="2">
      <t>ハブ</t>
    </rPh>
    <rPh sb="2" eb="11">
      <t>ガッコウキュウショクキョウドウチョウリジョウ</t>
    </rPh>
    <phoneticPr fontId="4"/>
  </si>
  <si>
    <t>久枝・城北学校給食共同調理場</t>
    <rPh sb="0" eb="2">
      <t>ヒサエダ</t>
    </rPh>
    <rPh sb="3" eb="5">
      <t>ジョウホク</t>
    </rPh>
    <rPh sb="5" eb="14">
      <t>ガッコウキュウショクキョウドウチョウリジョウ</t>
    </rPh>
    <phoneticPr fontId="4"/>
  </si>
  <si>
    <t>松山市西長戸町６３６－１</t>
    <rPh sb="0" eb="3">
      <t>マツヤマシ</t>
    </rPh>
    <rPh sb="3" eb="7">
      <t>ニシナガトチョウ</t>
    </rPh>
    <phoneticPr fontId="3"/>
  </si>
  <si>
    <t>三津浜学校給食共同調理場</t>
    <rPh sb="0" eb="3">
      <t>ミツハマ</t>
    </rPh>
    <rPh sb="3" eb="12">
      <t>ガッコウキュウショクキョウドウチョウリジョウ</t>
    </rPh>
    <phoneticPr fontId="4"/>
  </si>
  <si>
    <t>松山市梅田町２－４２</t>
    <rPh sb="0" eb="3">
      <t>マツヤマシ</t>
    </rPh>
    <rPh sb="3" eb="6">
      <t>ウメダチョウ</t>
    </rPh>
    <phoneticPr fontId="3"/>
  </si>
  <si>
    <t>予定契約電力・予定使用電力量一覧</t>
    <rPh sb="0" eb="2">
      <t>ヨテイ</t>
    </rPh>
    <rPh sb="2" eb="4">
      <t>ケイヤク</t>
    </rPh>
    <rPh sb="4" eb="6">
      <t>デンリョク</t>
    </rPh>
    <rPh sb="7" eb="9">
      <t>ヨテイ</t>
    </rPh>
    <rPh sb="9" eb="11">
      <t>シヨウ</t>
    </rPh>
    <rPh sb="11" eb="13">
      <t>デンリョク</t>
    </rPh>
    <rPh sb="13" eb="14">
      <t>リョウ</t>
    </rPh>
    <rPh sb="14" eb="16">
      <t>イチラン</t>
    </rPh>
    <phoneticPr fontId="3"/>
  </si>
  <si>
    <t>【仕様書別紙２】</t>
    <rPh sb="1" eb="4">
      <t>シヨウショ</t>
    </rPh>
    <phoneticPr fontId="3"/>
  </si>
  <si>
    <t>合計</t>
    <rPh sb="0" eb="2">
      <t>ゴウケイ</t>
    </rPh>
    <phoneticPr fontId="3"/>
  </si>
  <si>
    <t>夏季</t>
    <rPh sb="0" eb="2">
      <t>カキ</t>
    </rPh>
    <phoneticPr fontId="3"/>
  </si>
  <si>
    <t>その他季</t>
    <rPh sb="2" eb="3">
      <t>タ</t>
    </rPh>
    <rPh sb="3" eb="4">
      <t>キ</t>
    </rPh>
    <phoneticPr fontId="3"/>
  </si>
  <si>
    <t>10月</t>
  </si>
  <si>
    <t>11月</t>
  </si>
  <si>
    <t>12月</t>
  </si>
  <si>
    <t>1月</t>
  </si>
  <si>
    <t>2月</t>
  </si>
  <si>
    <t>3月</t>
  </si>
  <si>
    <t>4月</t>
  </si>
  <si>
    <t>5月</t>
  </si>
  <si>
    <t>8月</t>
  </si>
  <si>
    <t>9月</t>
  </si>
  <si>
    <t>最大需要電力・使用電力量実績一覧</t>
    <rPh sb="0" eb="2">
      <t>サイダイ</t>
    </rPh>
    <rPh sb="2" eb="4">
      <t>ジュヨウ</t>
    </rPh>
    <rPh sb="4" eb="6">
      <t>デンリョク</t>
    </rPh>
    <phoneticPr fontId="3"/>
  </si>
  <si>
    <t>※7月1日から9月30日までの期間を「夏季」とし、その他の期間を「その他季」とする。</t>
    <rPh sb="2" eb="3">
      <t>ガツ</t>
    </rPh>
    <rPh sb="4" eb="5">
      <t>ニチ</t>
    </rPh>
    <rPh sb="8" eb="9">
      <t>ガツ</t>
    </rPh>
    <rPh sb="11" eb="12">
      <t>ニチ</t>
    </rPh>
    <rPh sb="15" eb="17">
      <t>キカン</t>
    </rPh>
    <rPh sb="19" eb="21">
      <t>カキ</t>
    </rPh>
    <rPh sb="27" eb="28">
      <t>タ</t>
    </rPh>
    <rPh sb="29" eb="31">
      <t>キカン</t>
    </rPh>
    <rPh sb="35" eb="36">
      <t>タ</t>
    </rPh>
    <rPh sb="36" eb="37">
      <t>キ</t>
    </rPh>
    <phoneticPr fontId="3"/>
  </si>
  <si>
    <t>【仕様書別紙３】</t>
    <rPh sb="1" eb="4">
      <t>シヨウショ</t>
    </rPh>
    <phoneticPr fontId="3"/>
  </si>
  <si>
    <t>№</t>
  </si>
  <si>
    <t>項目</t>
    <rPh sb="0" eb="2">
      <t>コウモク</t>
    </rPh>
    <phoneticPr fontId="3"/>
  </si>
  <si>
    <t>11月</t>
    <phoneticPr fontId="3"/>
  </si>
  <si>
    <t>12月</t>
    <phoneticPr fontId="3"/>
  </si>
  <si>
    <t>1月</t>
    <rPh sb="1" eb="2">
      <t>ガツ</t>
    </rPh>
    <phoneticPr fontId="3"/>
  </si>
  <si>
    <t>6月</t>
  </si>
  <si>
    <t>7月</t>
  </si>
  <si>
    <t>最大需要電力（kW）</t>
    <rPh sb="0" eb="2">
      <t>サイダイ</t>
    </rPh>
    <rPh sb="2" eb="4">
      <t>ジュヨウ</t>
    </rPh>
    <rPh sb="4" eb="6">
      <t>デンリョク</t>
    </rPh>
    <phoneticPr fontId="4"/>
  </si>
  <si>
    <t>-</t>
    <phoneticPr fontId="3"/>
  </si>
  <si>
    <t>使用電力量（kWh）</t>
    <rPh sb="0" eb="2">
      <t>シヨウ</t>
    </rPh>
    <rPh sb="2" eb="4">
      <t>デンリョク</t>
    </rPh>
    <rPh sb="4" eb="5">
      <t>リョウ</t>
    </rPh>
    <phoneticPr fontId="4"/>
  </si>
  <si>
    <t>力率（％）</t>
    <rPh sb="0" eb="2">
      <t>リキリツ</t>
    </rPh>
    <phoneticPr fontId="3"/>
  </si>
  <si>
    <t>雄新中学校</t>
    <rPh sb="0" eb="2">
      <t>ユウシン</t>
    </rPh>
    <phoneticPr fontId="6"/>
  </si>
  <si>
    <t>勝山中学校</t>
    <rPh sb="0" eb="2">
      <t>カツヤマ</t>
    </rPh>
    <phoneticPr fontId="6"/>
  </si>
  <si>
    <t>東中学校</t>
    <rPh sb="0" eb="1">
      <t>ヒガシ</t>
    </rPh>
    <phoneticPr fontId="6"/>
  </si>
  <si>
    <t>道後中学校</t>
    <rPh sb="0" eb="2">
      <t>ドウゴ</t>
    </rPh>
    <phoneticPr fontId="6"/>
  </si>
  <si>
    <t>鴨川中学校</t>
    <rPh sb="0" eb="2">
      <t>カモガワ</t>
    </rPh>
    <phoneticPr fontId="6"/>
  </si>
  <si>
    <t>内宮中学校</t>
    <rPh sb="0" eb="2">
      <t>ウチミヤ</t>
    </rPh>
    <phoneticPr fontId="6"/>
  </si>
  <si>
    <t>三津浜中学校</t>
    <rPh sb="0" eb="3">
      <t>ミツハマ</t>
    </rPh>
    <phoneticPr fontId="6"/>
  </si>
  <si>
    <t>高浜中学校</t>
    <rPh sb="0" eb="2">
      <t>タカハマ</t>
    </rPh>
    <phoneticPr fontId="6"/>
  </si>
  <si>
    <t>津田中学校</t>
    <rPh sb="0" eb="2">
      <t>ツダ</t>
    </rPh>
    <phoneticPr fontId="6"/>
  </si>
  <si>
    <t>垣生中学校</t>
    <rPh sb="0" eb="2">
      <t>ハブ</t>
    </rPh>
    <phoneticPr fontId="6"/>
  </si>
  <si>
    <t>興居島中学校</t>
    <rPh sb="0" eb="3">
      <t>ゴゴシマ</t>
    </rPh>
    <phoneticPr fontId="6"/>
  </si>
  <si>
    <t>湯山中学校</t>
    <rPh sb="0" eb="2">
      <t>ユヤマ</t>
    </rPh>
    <phoneticPr fontId="6"/>
  </si>
  <si>
    <t>松山南学校給食共同調理場</t>
  </si>
  <si>
    <t>味生学校給食共同調理場</t>
  </si>
  <si>
    <t>北条学校給食共同調理場</t>
  </si>
  <si>
    <t>新玉学校給食共同調理場</t>
  </si>
  <si>
    <t>桑原学校給食共同調理場</t>
  </si>
  <si>
    <t>湯山学校給食共同調理場</t>
  </si>
  <si>
    <t>久米学校給食共同調理場</t>
  </si>
  <si>
    <t>浮穴学校給食共同調理場</t>
  </si>
  <si>
    <t>垣生学校給食共同調理場</t>
  </si>
  <si>
    <t>久枝・城北学校給食共同調理場</t>
  </si>
  <si>
    <t>三津浜学校給食共同調理場</t>
  </si>
  <si>
    <t>4月</t>
    <rPh sb="1" eb="2">
      <t>ガツ</t>
    </rPh>
    <phoneticPr fontId="3"/>
  </si>
  <si>
    <t>需要場所</t>
    <rPh sb="0" eb="2">
      <t>ジュヨウ</t>
    </rPh>
    <rPh sb="2" eb="4">
      <t>バショ</t>
    </rPh>
    <phoneticPr fontId="2"/>
  </si>
  <si>
    <t>請求書送付先</t>
    <rPh sb="0" eb="3">
      <t>セイキュウショ</t>
    </rPh>
    <rPh sb="3" eb="6">
      <t>ソウフサキ</t>
    </rPh>
    <phoneticPr fontId="2"/>
  </si>
  <si>
    <t>松山市三番町６丁目６－１</t>
    <rPh sb="0" eb="3">
      <t>マツヤマシ</t>
    </rPh>
    <rPh sb="3" eb="6">
      <t>サンバンチョウ</t>
    </rPh>
    <rPh sb="7" eb="9">
      <t>チョウメ</t>
    </rPh>
    <phoneticPr fontId="2"/>
  </si>
  <si>
    <t>松山市教育委員会　保健体育課</t>
    <rPh sb="0" eb="3">
      <t>マツヤマシ</t>
    </rPh>
    <rPh sb="3" eb="5">
      <t>キョウイク</t>
    </rPh>
    <rPh sb="5" eb="8">
      <t>イインカイ</t>
    </rPh>
    <rPh sb="9" eb="11">
      <t>ホケン</t>
    </rPh>
    <rPh sb="11" eb="13">
      <t>タイイク</t>
    </rPh>
    <rPh sb="13" eb="14">
      <t>カ</t>
    </rPh>
    <phoneticPr fontId="2"/>
  </si>
  <si>
    <t>電力使用料金請求書送付先一覧</t>
    <rPh sb="0" eb="2">
      <t>デンリョク</t>
    </rPh>
    <rPh sb="2" eb="4">
      <t>シヨウ</t>
    </rPh>
    <rPh sb="4" eb="6">
      <t>リョウキン</t>
    </rPh>
    <rPh sb="6" eb="9">
      <t>セイキュウショ</t>
    </rPh>
    <rPh sb="9" eb="12">
      <t>ソウフサキ</t>
    </rPh>
    <rPh sb="12" eb="14">
      <t>イチラン</t>
    </rPh>
    <phoneticPr fontId="2"/>
  </si>
  <si>
    <t>【仕様書別紙4】</t>
    <rPh sb="1" eb="4">
      <t>シヨウショ</t>
    </rPh>
    <rPh sb="4" eb="6">
      <t>ベッシ</t>
    </rPh>
    <phoneticPr fontId="2"/>
  </si>
  <si>
    <t>中央公民館</t>
    <rPh sb="0" eb="2">
      <t>チュウオウ</t>
    </rPh>
    <rPh sb="2" eb="5">
      <t>コウミンカン</t>
    </rPh>
    <phoneticPr fontId="3"/>
  </si>
  <si>
    <t>松山市千舟町８丁目６９－４</t>
    <phoneticPr fontId="3"/>
  </si>
  <si>
    <t>余土公民館</t>
    <rPh sb="0" eb="2">
      <t>ヨド</t>
    </rPh>
    <rPh sb="2" eb="5">
      <t>コウミンカン</t>
    </rPh>
    <phoneticPr fontId="3"/>
  </si>
  <si>
    <t>松山市余戸東４丁目４－３４</t>
    <rPh sb="3" eb="5">
      <t>ヨウゴ</t>
    </rPh>
    <rPh sb="5" eb="6">
      <t>ヒガシ</t>
    </rPh>
    <rPh sb="7" eb="9">
      <t>チョウメ</t>
    </rPh>
    <phoneticPr fontId="3"/>
  </si>
  <si>
    <t>生石公民館</t>
    <rPh sb="0" eb="1">
      <t>セイ</t>
    </rPh>
    <rPh sb="1" eb="2">
      <t>イシ</t>
    </rPh>
    <rPh sb="2" eb="5">
      <t>コウミンカン</t>
    </rPh>
    <phoneticPr fontId="3"/>
  </si>
  <si>
    <t>松山市高岡町８６０-６７</t>
    <rPh sb="3" eb="5">
      <t>タカオカ</t>
    </rPh>
    <rPh sb="5" eb="6">
      <t>マチ</t>
    </rPh>
    <phoneticPr fontId="3"/>
  </si>
  <si>
    <t>清水公民館</t>
    <rPh sb="0" eb="2">
      <t>シミズ</t>
    </rPh>
    <rPh sb="2" eb="5">
      <t>コウミンカン</t>
    </rPh>
    <phoneticPr fontId="3"/>
  </si>
  <si>
    <t>松山市清水町３丁目１７０-４</t>
    <phoneticPr fontId="3"/>
  </si>
  <si>
    <t>味酒公民館</t>
    <rPh sb="0" eb="1">
      <t>アジ</t>
    </rPh>
    <rPh sb="1" eb="2">
      <t>サケ</t>
    </rPh>
    <rPh sb="2" eb="5">
      <t>コウミンカン</t>
    </rPh>
    <phoneticPr fontId="3"/>
  </si>
  <si>
    <t>松山市松前町５丁目１-６</t>
    <rPh sb="3" eb="5">
      <t>マツマエ</t>
    </rPh>
    <rPh sb="5" eb="6">
      <t>マチ</t>
    </rPh>
    <rPh sb="7" eb="9">
      <t>チョウメ</t>
    </rPh>
    <phoneticPr fontId="3"/>
  </si>
  <si>
    <t>潮見公民館</t>
    <rPh sb="0" eb="2">
      <t>シオミ</t>
    </rPh>
    <rPh sb="2" eb="5">
      <t>コウミンカン</t>
    </rPh>
    <phoneticPr fontId="3"/>
  </si>
  <si>
    <t>松山市吉藤４丁目３-１６</t>
    <phoneticPr fontId="3"/>
  </si>
  <si>
    <t>和気公民館</t>
    <rPh sb="0" eb="2">
      <t>ワケ</t>
    </rPh>
    <rPh sb="2" eb="5">
      <t>コウミンカン</t>
    </rPh>
    <phoneticPr fontId="3"/>
  </si>
  <si>
    <t>松山市太山寺町１２２６－１</t>
    <rPh sb="3" eb="6">
      <t>タイサンジ</t>
    </rPh>
    <rPh sb="6" eb="7">
      <t>マチ</t>
    </rPh>
    <phoneticPr fontId="3"/>
  </si>
  <si>
    <t>堀江公民館</t>
    <rPh sb="0" eb="2">
      <t>ホリエ</t>
    </rPh>
    <rPh sb="2" eb="5">
      <t>コウミンカン</t>
    </rPh>
    <phoneticPr fontId="3"/>
  </si>
  <si>
    <t>松山市堀江町甲１４００-１</t>
    <rPh sb="3" eb="5">
      <t>ホリエ</t>
    </rPh>
    <rPh sb="5" eb="6">
      <t>マチ</t>
    </rPh>
    <rPh sb="6" eb="7">
      <t>コウ</t>
    </rPh>
    <phoneticPr fontId="3"/>
  </si>
  <si>
    <t>河野公民館</t>
    <rPh sb="0" eb="2">
      <t>コウノ</t>
    </rPh>
    <rPh sb="2" eb="5">
      <t>コウミンカン</t>
    </rPh>
    <phoneticPr fontId="3"/>
  </si>
  <si>
    <t>松山市河野別府１８２－１</t>
    <rPh sb="3" eb="5">
      <t>コウノ</t>
    </rPh>
    <phoneticPr fontId="4"/>
  </si>
  <si>
    <t>味生ふれあいセンター</t>
    <rPh sb="0" eb="2">
      <t>ミブ</t>
    </rPh>
    <phoneticPr fontId="4"/>
  </si>
  <si>
    <t>松山市別府町１７７－１</t>
    <rPh sb="3" eb="5">
      <t>ベフ</t>
    </rPh>
    <rPh sb="5" eb="6">
      <t>マチ</t>
    </rPh>
    <phoneticPr fontId="3"/>
  </si>
  <si>
    <t>中島総合文化センター</t>
    <rPh sb="0" eb="2">
      <t>ナカジマ</t>
    </rPh>
    <rPh sb="2" eb="4">
      <t>ソウゴウ</t>
    </rPh>
    <rPh sb="4" eb="6">
      <t>ブンカ</t>
    </rPh>
    <phoneticPr fontId="4"/>
  </si>
  <si>
    <t>松山市中島大浦２９６２</t>
    <rPh sb="3" eb="7">
      <t>ナカジマオオウラ</t>
    </rPh>
    <phoneticPr fontId="3"/>
  </si>
  <si>
    <t>清水公民館</t>
    <rPh sb="0" eb="2">
      <t>シミズ</t>
    </rPh>
    <rPh sb="2" eb="5">
      <t>コウミンカン</t>
    </rPh>
    <phoneticPr fontId="6"/>
  </si>
  <si>
    <t>味酒公民館</t>
    <rPh sb="0" eb="1">
      <t>アジ</t>
    </rPh>
    <rPh sb="1" eb="2">
      <t>サケ</t>
    </rPh>
    <rPh sb="2" eb="5">
      <t>コウミンカン</t>
    </rPh>
    <phoneticPr fontId="6"/>
  </si>
  <si>
    <t>潮見公民館</t>
    <rPh sb="0" eb="5">
      <t>シオミコウミンカン</t>
    </rPh>
    <phoneticPr fontId="6"/>
  </si>
  <si>
    <t>和気公民館</t>
    <rPh sb="0" eb="5">
      <t>ワケコウミンカン</t>
    </rPh>
    <phoneticPr fontId="6"/>
  </si>
  <si>
    <t>堀江公民館</t>
    <rPh sb="0" eb="2">
      <t>ホリエ</t>
    </rPh>
    <rPh sb="2" eb="4">
      <t>コウミン</t>
    </rPh>
    <rPh sb="4" eb="5">
      <t>カン</t>
    </rPh>
    <phoneticPr fontId="6"/>
  </si>
  <si>
    <t>河野公民館</t>
    <rPh sb="0" eb="2">
      <t>コウノ</t>
    </rPh>
    <rPh sb="2" eb="5">
      <t>コウミンカン</t>
    </rPh>
    <phoneticPr fontId="6"/>
  </si>
  <si>
    <t>味生ふれあいセンター</t>
    <rPh sb="0" eb="2">
      <t>ミブ</t>
    </rPh>
    <phoneticPr fontId="6"/>
  </si>
  <si>
    <t>中島総合文化センター</t>
    <rPh sb="0" eb="2">
      <t>ナカジマ</t>
    </rPh>
    <rPh sb="2" eb="4">
      <t>ソウゴウ</t>
    </rPh>
    <rPh sb="4" eb="6">
      <t>ブンカ</t>
    </rPh>
    <phoneticPr fontId="6"/>
  </si>
  <si>
    <t>松山市教育委員会　地域学習振興課</t>
    <rPh sb="0" eb="3">
      <t>マツヤマシ</t>
    </rPh>
    <rPh sb="3" eb="5">
      <t>キョウイク</t>
    </rPh>
    <rPh sb="5" eb="8">
      <t>イインカイ</t>
    </rPh>
    <rPh sb="9" eb="11">
      <t>チイキ</t>
    </rPh>
    <rPh sb="11" eb="13">
      <t>ガクシュウ</t>
    </rPh>
    <rPh sb="13" eb="16">
      <t>シンコウカ</t>
    </rPh>
    <phoneticPr fontId="2"/>
  </si>
  <si>
    <t>北条図書館</t>
    <rPh sb="0" eb="2">
      <t>ホウジョウ</t>
    </rPh>
    <rPh sb="2" eb="5">
      <t>トショカン</t>
    </rPh>
    <phoneticPr fontId="4"/>
  </si>
  <si>
    <t>松山市河野別府９４１</t>
    <rPh sb="0" eb="3">
      <t>マツヤマシ</t>
    </rPh>
    <rPh sb="3" eb="5">
      <t>コウノ</t>
    </rPh>
    <rPh sb="5" eb="7">
      <t>ベップ</t>
    </rPh>
    <phoneticPr fontId="3"/>
  </si>
  <si>
    <t>北条図書館</t>
    <rPh sb="0" eb="2">
      <t>ホウジョウ</t>
    </rPh>
    <rPh sb="2" eb="5">
      <t>トショカン</t>
    </rPh>
    <phoneticPr fontId="2"/>
  </si>
  <si>
    <t>松山市河野別府９４１</t>
    <phoneticPr fontId="3"/>
  </si>
  <si>
    <t>〒791-4501</t>
  </si>
  <si>
    <t>中島総合文化センター</t>
    <rPh sb="0" eb="2">
      <t>ナカジマ</t>
    </rPh>
    <rPh sb="2" eb="4">
      <t>ソウゴウ</t>
    </rPh>
    <rPh sb="4" eb="6">
      <t>ブンカ</t>
    </rPh>
    <phoneticPr fontId="2"/>
  </si>
  <si>
    <t>〒790-0012</t>
    <phoneticPr fontId="2"/>
  </si>
  <si>
    <t>松山市湊町７丁目５</t>
    <rPh sb="0" eb="3">
      <t>マツヤマシ</t>
    </rPh>
    <rPh sb="3" eb="5">
      <t>ミナトマチ</t>
    </rPh>
    <rPh sb="6" eb="8">
      <t>チョウメ</t>
    </rPh>
    <phoneticPr fontId="2"/>
  </si>
  <si>
    <t>松山市教育委員会　中央図書館事務所</t>
    <rPh sb="0" eb="3">
      <t>マツヤマシ</t>
    </rPh>
    <rPh sb="3" eb="5">
      <t>キョウイク</t>
    </rPh>
    <rPh sb="5" eb="8">
      <t>イインカイ</t>
    </rPh>
    <rPh sb="9" eb="11">
      <t>チュウオウ</t>
    </rPh>
    <rPh sb="11" eb="14">
      <t>トショカン</t>
    </rPh>
    <rPh sb="14" eb="16">
      <t>ジム</t>
    </rPh>
    <rPh sb="16" eb="17">
      <t>ショ</t>
    </rPh>
    <phoneticPr fontId="2"/>
  </si>
  <si>
    <t>北条図書館</t>
    <rPh sb="0" eb="5">
      <t>ホウジョウトショカン</t>
    </rPh>
    <phoneticPr fontId="3"/>
  </si>
  <si>
    <t>予定契約電力
（kW）</t>
    <rPh sb="0" eb="2">
      <t>ヨテイ</t>
    </rPh>
    <rPh sb="2" eb="4">
      <t>ケイヤク</t>
    </rPh>
    <rPh sb="4" eb="6">
      <t>デンリョク</t>
    </rPh>
    <phoneticPr fontId="3"/>
  </si>
  <si>
    <t>使用電力量合計</t>
    <rPh sb="0" eb="2">
      <t>シヨウ</t>
    </rPh>
    <rPh sb="2" eb="4">
      <t>デンリョク</t>
    </rPh>
    <rPh sb="4" eb="5">
      <t>リョウ</t>
    </rPh>
    <rPh sb="5" eb="7">
      <t>ゴウケイ</t>
    </rPh>
    <phoneticPr fontId="2"/>
  </si>
  <si>
    <t>中島学校給食共同調理場</t>
    <rPh sb="0" eb="2">
      <t>ナカジマ</t>
    </rPh>
    <rPh sb="2" eb="11">
      <t>ガッコウキュウショクキョウドウチョウリジョウ</t>
    </rPh>
    <phoneticPr fontId="2"/>
  </si>
  <si>
    <t>中島学校給食共同調理場</t>
    <rPh sb="0" eb="2">
      <t>ナカジマ</t>
    </rPh>
    <phoneticPr fontId="2"/>
  </si>
  <si>
    <t>中島学校給食共同調理場</t>
    <rPh sb="0" eb="2">
      <t>ナカジマ</t>
    </rPh>
    <rPh sb="2" eb="11">
      <t>ガッコウキュウショクキョウドウチョウリジョウ</t>
    </rPh>
    <phoneticPr fontId="4"/>
  </si>
  <si>
    <t>松山市小浜甲１２０６</t>
    <rPh sb="0" eb="3">
      <t>マツヤマシ</t>
    </rPh>
    <rPh sb="3" eb="5">
      <t>オバマ</t>
    </rPh>
    <rPh sb="5" eb="6">
      <t>コウ</t>
    </rPh>
    <phoneticPr fontId="2"/>
  </si>
  <si>
    <t>松山市小浜甲１２０６</t>
    <phoneticPr fontId="2"/>
  </si>
  <si>
    <t>令和3年</t>
    <rPh sb="0" eb="1">
      <t>レイ</t>
    </rPh>
    <rPh sb="1" eb="2">
      <t>ワ</t>
    </rPh>
    <rPh sb="3" eb="4">
      <t>ネン</t>
    </rPh>
    <phoneticPr fontId="3"/>
  </si>
  <si>
    <t>埋蔵文化財センター</t>
    <rPh sb="0" eb="5">
      <t>マイゾウブンカザイ</t>
    </rPh>
    <phoneticPr fontId="6"/>
  </si>
  <si>
    <t>9月</t>
    <rPh sb="1" eb="2">
      <t>ガツ</t>
    </rPh>
    <phoneticPr fontId="2"/>
  </si>
  <si>
    <t>令和4年</t>
    <rPh sb="0" eb="2">
      <t>レイワ</t>
    </rPh>
    <rPh sb="3" eb="4">
      <t>ネン</t>
    </rPh>
    <phoneticPr fontId="3"/>
  </si>
  <si>
    <t>埋蔵文化財センター</t>
    <rPh sb="0" eb="2">
      <t>マイゾウ</t>
    </rPh>
    <rPh sb="2" eb="5">
      <t>ブンカザイ</t>
    </rPh>
    <phoneticPr fontId="4"/>
  </si>
  <si>
    <t>松山市南斎院町乙６７－６</t>
    <rPh sb="0" eb="3">
      <t>マツヤマシ</t>
    </rPh>
    <rPh sb="3" eb="7">
      <t>ミナミサヤチョウ</t>
    </rPh>
    <rPh sb="7" eb="8">
      <t>オツ</t>
    </rPh>
    <phoneticPr fontId="2"/>
  </si>
  <si>
    <t>埋蔵文化財センター</t>
    <rPh sb="0" eb="2">
      <t>マイゾウ</t>
    </rPh>
    <rPh sb="2" eb="5">
      <t>ブンカザイ</t>
    </rPh>
    <phoneticPr fontId="2"/>
  </si>
  <si>
    <t>埋蔵文化財センター</t>
    <rPh sb="0" eb="5">
      <t>マイゾウブンカザイ</t>
    </rPh>
    <phoneticPr fontId="4"/>
  </si>
  <si>
    <t>松山市南斎院町乙６７－６</t>
    <rPh sb="0" eb="3">
      <t>マツヤマシ</t>
    </rPh>
    <rPh sb="3" eb="7">
      <t>ミナミサヤチョウ</t>
    </rPh>
    <rPh sb="7" eb="8">
      <t>オツ</t>
    </rPh>
    <phoneticPr fontId="3"/>
  </si>
  <si>
    <t>番町小学校</t>
    <rPh sb="0" eb="2">
      <t>バンチョウ</t>
    </rPh>
    <rPh sb="2" eb="5">
      <t>ショウガッコウ</t>
    </rPh>
    <phoneticPr fontId="4"/>
  </si>
  <si>
    <t>松山市二番町４丁目６－１</t>
  </si>
  <si>
    <t>味酒小学校</t>
    <rPh sb="0" eb="2">
      <t>ミサケ</t>
    </rPh>
    <rPh sb="2" eb="5">
      <t>ショウガッコウ</t>
    </rPh>
    <phoneticPr fontId="4"/>
  </si>
  <si>
    <t>松山市宮西２丁目２－２１</t>
  </si>
  <si>
    <t>八坂小学校</t>
    <rPh sb="0" eb="2">
      <t>ヤサカ</t>
    </rPh>
    <rPh sb="2" eb="5">
      <t>ショウガッコウ</t>
    </rPh>
    <phoneticPr fontId="4"/>
  </si>
  <si>
    <t>松山市湯渡町４－２０</t>
  </si>
  <si>
    <t>新玉小学校</t>
    <rPh sb="0" eb="2">
      <t>アラタマ</t>
    </rPh>
    <rPh sb="2" eb="5">
      <t>ショウガッコウ</t>
    </rPh>
    <phoneticPr fontId="4"/>
  </si>
  <si>
    <t>松山市千舟町８丁目８９</t>
  </si>
  <si>
    <t>清水小学校</t>
    <rPh sb="0" eb="2">
      <t>シミズ</t>
    </rPh>
    <rPh sb="2" eb="5">
      <t>ショウガッコウ</t>
    </rPh>
    <phoneticPr fontId="4"/>
  </si>
  <si>
    <t>松山市清水町３丁目１５</t>
  </si>
  <si>
    <t>雄郡小学校</t>
    <rPh sb="0" eb="2">
      <t>ユウグン</t>
    </rPh>
    <rPh sb="2" eb="5">
      <t>ショウガッコウ</t>
    </rPh>
    <phoneticPr fontId="4"/>
  </si>
  <si>
    <t>松山市土橋町１</t>
  </si>
  <si>
    <t>素鵞小学校</t>
    <rPh sb="0" eb="2">
      <t>ソガ</t>
    </rPh>
    <rPh sb="2" eb="5">
      <t>ショウガッコウ</t>
    </rPh>
    <phoneticPr fontId="4"/>
  </si>
  <si>
    <t>松山市小坂１丁目４－４８</t>
  </si>
  <si>
    <t>堀江小学校</t>
    <rPh sb="0" eb="2">
      <t>ホリエ</t>
    </rPh>
    <rPh sb="2" eb="5">
      <t>ショウガッコウ</t>
    </rPh>
    <phoneticPr fontId="4"/>
  </si>
  <si>
    <t>松山市福角町甲１４０９－２</t>
  </si>
  <si>
    <t>潮見小学校</t>
    <rPh sb="0" eb="2">
      <t>シオミ</t>
    </rPh>
    <rPh sb="2" eb="5">
      <t>ショウガッコウ</t>
    </rPh>
    <phoneticPr fontId="4"/>
  </si>
  <si>
    <t>松山市吉藤４丁目７－１３</t>
  </si>
  <si>
    <t>久枝小学校</t>
    <rPh sb="0" eb="2">
      <t>ヒサエダ</t>
    </rPh>
    <rPh sb="2" eb="5">
      <t>ショウガッコウ</t>
    </rPh>
    <phoneticPr fontId="4"/>
  </si>
  <si>
    <t>松山市安城寺町５８６－１</t>
  </si>
  <si>
    <t>和気小学校</t>
    <rPh sb="0" eb="2">
      <t>ワケ</t>
    </rPh>
    <rPh sb="2" eb="5">
      <t>ショウガッコウ</t>
    </rPh>
    <phoneticPr fontId="4"/>
  </si>
  <si>
    <t>松山市太山寺町６７１－３</t>
  </si>
  <si>
    <t>三津浜小学校</t>
    <rPh sb="0" eb="3">
      <t>ミツハマ</t>
    </rPh>
    <rPh sb="3" eb="6">
      <t>ショウガッコウ</t>
    </rPh>
    <phoneticPr fontId="4"/>
  </si>
  <si>
    <t>松山市梅田町２－４２</t>
  </si>
  <si>
    <t>宮前小学校</t>
    <rPh sb="0" eb="2">
      <t>ミヤマエ</t>
    </rPh>
    <rPh sb="2" eb="5">
      <t>ショウガッコウ</t>
    </rPh>
    <phoneticPr fontId="4"/>
  </si>
  <si>
    <t>松山市祓川１丁目３－３９</t>
  </si>
  <si>
    <t>高浜小学校</t>
    <rPh sb="0" eb="2">
      <t>タカハマ</t>
    </rPh>
    <rPh sb="2" eb="5">
      <t>ショウガッコウ</t>
    </rPh>
    <phoneticPr fontId="4"/>
  </si>
  <si>
    <t>松山市梅津寺町１３５２－２</t>
  </si>
  <si>
    <t>味生小学校</t>
    <rPh sb="0" eb="2">
      <t>ミブ</t>
    </rPh>
    <rPh sb="2" eb="5">
      <t>ショウガッコウ</t>
    </rPh>
    <phoneticPr fontId="4"/>
  </si>
  <si>
    <t>松山市別府町１６６－４</t>
  </si>
  <si>
    <t>桑原小学校</t>
    <rPh sb="0" eb="2">
      <t>クワバラ</t>
    </rPh>
    <rPh sb="2" eb="5">
      <t>ショウガッコウ</t>
    </rPh>
    <phoneticPr fontId="4"/>
  </si>
  <si>
    <t>松山市桑原３丁目７－２７</t>
  </si>
  <si>
    <t>生石小学校</t>
    <rPh sb="0" eb="2">
      <t>ショウセキ</t>
    </rPh>
    <rPh sb="2" eb="5">
      <t>ショウガッコウ</t>
    </rPh>
    <phoneticPr fontId="4"/>
  </si>
  <si>
    <t>松山市高岡町６３０－３</t>
  </si>
  <si>
    <t>垣生小学校</t>
    <rPh sb="0" eb="2">
      <t>ハブ</t>
    </rPh>
    <rPh sb="2" eb="5">
      <t>ショウガッコウ</t>
    </rPh>
    <phoneticPr fontId="4"/>
  </si>
  <si>
    <t>松山市西垣生町７３０－１</t>
  </si>
  <si>
    <t>道後小学校</t>
    <rPh sb="0" eb="2">
      <t>ドウゴ</t>
    </rPh>
    <rPh sb="2" eb="5">
      <t>ショウガッコウ</t>
    </rPh>
    <phoneticPr fontId="4"/>
  </si>
  <si>
    <t>松山市石手４丁目１０－５</t>
  </si>
  <si>
    <t>湯築小学校</t>
    <rPh sb="0" eb="2">
      <t>ユヅキ</t>
    </rPh>
    <rPh sb="2" eb="5">
      <t>ショウガッコウ</t>
    </rPh>
    <phoneticPr fontId="4"/>
  </si>
  <si>
    <t>松山市道後北代１０－４１</t>
  </si>
  <si>
    <t>余土小学校</t>
    <rPh sb="0" eb="2">
      <t>ヨド</t>
    </rPh>
    <rPh sb="2" eb="5">
      <t>ショウガッコウ</t>
    </rPh>
    <phoneticPr fontId="4"/>
  </si>
  <si>
    <t>松山市余戸東１丁目１４－１７</t>
  </si>
  <si>
    <t>湯山小学校</t>
    <rPh sb="0" eb="2">
      <t>ユヤマ</t>
    </rPh>
    <rPh sb="2" eb="5">
      <t>ショウガッコウ</t>
    </rPh>
    <phoneticPr fontId="4"/>
  </si>
  <si>
    <t>松山市食場町甲１２８</t>
  </si>
  <si>
    <t>日浦小学校</t>
    <rPh sb="0" eb="2">
      <t>ヒウラ</t>
    </rPh>
    <rPh sb="2" eb="5">
      <t>ショウガッコウ</t>
    </rPh>
    <phoneticPr fontId="4"/>
  </si>
  <si>
    <t>松山市河中町甲７９－２</t>
  </si>
  <si>
    <t>伊台小学校</t>
    <rPh sb="0" eb="2">
      <t>イダイ</t>
    </rPh>
    <rPh sb="2" eb="5">
      <t>ショウガッコウ</t>
    </rPh>
    <phoneticPr fontId="4"/>
  </si>
  <si>
    <t>松山市下伊台町１４３８－１</t>
  </si>
  <si>
    <t>五明小学校</t>
    <rPh sb="0" eb="2">
      <t>ゴミョウ</t>
    </rPh>
    <rPh sb="2" eb="5">
      <t>ショウガッコウ</t>
    </rPh>
    <phoneticPr fontId="4"/>
  </si>
  <si>
    <t>松山市菅沢町乙４５－４</t>
  </si>
  <si>
    <t>久米小学校</t>
    <rPh sb="0" eb="2">
      <t>クメ</t>
    </rPh>
    <rPh sb="2" eb="5">
      <t>ショウガッコウ</t>
    </rPh>
    <phoneticPr fontId="4"/>
  </si>
  <si>
    <t>松山市鷹子町１５－１</t>
  </si>
  <si>
    <t>浮穴小学校</t>
    <rPh sb="0" eb="2">
      <t>ウケナ</t>
    </rPh>
    <rPh sb="2" eb="5">
      <t>ショウガッコウ</t>
    </rPh>
    <phoneticPr fontId="4"/>
  </si>
  <si>
    <t>松山市森松町８３２</t>
  </si>
  <si>
    <t>小野小学校</t>
    <rPh sb="0" eb="2">
      <t>オノ</t>
    </rPh>
    <rPh sb="2" eb="5">
      <t>ショウガッコウ</t>
    </rPh>
    <phoneticPr fontId="4"/>
  </si>
  <si>
    <t>松山市平井町３６７３</t>
  </si>
  <si>
    <t>石井小学校</t>
    <rPh sb="0" eb="2">
      <t>イシイ</t>
    </rPh>
    <rPh sb="2" eb="5">
      <t>ショウガッコウ</t>
    </rPh>
    <phoneticPr fontId="4"/>
  </si>
  <si>
    <t>松山市東石井６丁目８－５２</t>
  </si>
  <si>
    <t>荏原小学校</t>
    <rPh sb="0" eb="2">
      <t>エバラ</t>
    </rPh>
    <rPh sb="2" eb="5">
      <t>ショウガッコウ</t>
    </rPh>
    <phoneticPr fontId="4"/>
  </si>
  <si>
    <t>松山市東方町甲１２４５</t>
  </si>
  <si>
    <t>坂本小学校</t>
    <rPh sb="0" eb="2">
      <t>サカモト</t>
    </rPh>
    <rPh sb="2" eb="5">
      <t>ショウガッコウ</t>
    </rPh>
    <phoneticPr fontId="4"/>
  </si>
  <si>
    <t>松山市久谷町３０</t>
  </si>
  <si>
    <t>たちばな小学校</t>
    <rPh sb="4" eb="7">
      <t>ショウガッコウ</t>
    </rPh>
    <phoneticPr fontId="4"/>
  </si>
  <si>
    <t>松山市針田町２０９－１</t>
  </si>
  <si>
    <t>椿小学校</t>
    <rPh sb="0" eb="1">
      <t>ツバキ</t>
    </rPh>
    <rPh sb="1" eb="4">
      <t>ショウガッコウ</t>
    </rPh>
    <phoneticPr fontId="4"/>
  </si>
  <si>
    <t>松山市和泉南６丁目１番４７号</t>
  </si>
  <si>
    <t>石井東小学校</t>
    <rPh sb="0" eb="2">
      <t>イシイ</t>
    </rPh>
    <rPh sb="2" eb="3">
      <t>ヒガシ</t>
    </rPh>
    <rPh sb="3" eb="6">
      <t>ショウガッコウ</t>
    </rPh>
    <phoneticPr fontId="4"/>
  </si>
  <si>
    <t>松山市越智１丁目３番３５号</t>
  </si>
  <si>
    <t>北久米小学校</t>
    <rPh sb="0" eb="1">
      <t>キタ</t>
    </rPh>
    <rPh sb="1" eb="3">
      <t>クメ</t>
    </rPh>
    <rPh sb="3" eb="6">
      <t>ショウガッコウ</t>
    </rPh>
    <phoneticPr fontId="4"/>
  </si>
  <si>
    <t>松山市福音寺町９</t>
  </si>
  <si>
    <t>味生第二小学校</t>
    <rPh sb="0" eb="2">
      <t>ミブ</t>
    </rPh>
    <rPh sb="2" eb="4">
      <t>ダイニ</t>
    </rPh>
    <rPh sb="4" eb="7">
      <t>ショウガッコウ</t>
    </rPh>
    <phoneticPr fontId="4"/>
  </si>
  <si>
    <t>松山市別府町３－１</t>
  </si>
  <si>
    <t>石井北小学校</t>
    <rPh sb="0" eb="2">
      <t>イシイ</t>
    </rPh>
    <rPh sb="2" eb="3">
      <t>キタ</t>
    </rPh>
    <rPh sb="3" eb="6">
      <t>ショウガッコウ</t>
    </rPh>
    <phoneticPr fontId="4"/>
  </si>
  <si>
    <t>松山市和泉南１丁目３番３２号</t>
  </si>
  <si>
    <t>さくら小学校</t>
    <rPh sb="3" eb="6">
      <t>ショウガッコウ</t>
    </rPh>
    <phoneticPr fontId="4"/>
  </si>
  <si>
    <t>松山市余戸中４丁目１１－１</t>
  </si>
  <si>
    <t>みどり小学校</t>
    <rPh sb="3" eb="6">
      <t>ショウガッコウ</t>
    </rPh>
    <phoneticPr fontId="4"/>
  </si>
  <si>
    <t>松山市西長戸町４９３－２</t>
  </si>
  <si>
    <t>福音小学校</t>
    <rPh sb="0" eb="2">
      <t>フクオン</t>
    </rPh>
    <rPh sb="2" eb="5">
      <t>ショウガッコウ</t>
    </rPh>
    <phoneticPr fontId="4"/>
  </si>
  <si>
    <t>松山市福音寺町３５５－１</t>
  </si>
  <si>
    <t>双葉小学校</t>
    <rPh sb="0" eb="2">
      <t>フタバ</t>
    </rPh>
    <rPh sb="2" eb="5">
      <t>ショウガッコウ</t>
    </rPh>
    <phoneticPr fontId="4"/>
  </si>
  <si>
    <t>松山市土居田町１２３－３</t>
  </si>
  <si>
    <t>窪田小学校</t>
    <rPh sb="0" eb="2">
      <t>クボタ</t>
    </rPh>
    <rPh sb="2" eb="5">
      <t>ショウガッコウ</t>
    </rPh>
    <phoneticPr fontId="4"/>
  </si>
  <si>
    <t>松山市久米窪田町３０７</t>
  </si>
  <si>
    <t>姫山小学校</t>
    <rPh sb="0" eb="1">
      <t>ヒメ</t>
    </rPh>
    <rPh sb="1" eb="2">
      <t>ヤマ</t>
    </rPh>
    <rPh sb="2" eb="5">
      <t>ショウガッコウ</t>
    </rPh>
    <phoneticPr fontId="4"/>
  </si>
  <si>
    <t>松山市山越３丁目８００</t>
  </si>
  <si>
    <t>浅海小学校</t>
    <rPh sb="0" eb="2">
      <t>アサナミ</t>
    </rPh>
    <rPh sb="2" eb="5">
      <t>シ</t>
    </rPh>
    <phoneticPr fontId="4"/>
  </si>
  <si>
    <t>松山市浅海本谷甲７２８番地</t>
  </si>
  <si>
    <t>難波小学校</t>
  </si>
  <si>
    <t>松山市中通甲８０７番地１</t>
  </si>
  <si>
    <t>正岡小学校</t>
  </si>
  <si>
    <t>松山市八反地甲１６０番地</t>
  </si>
  <si>
    <t>北条小学校</t>
  </si>
  <si>
    <t>松山市北条辻６４番地</t>
  </si>
  <si>
    <t>河野小学校</t>
  </si>
  <si>
    <t>松山市宮内甲９番地１</t>
  </si>
  <si>
    <t>粟井小学校</t>
  </si>
  <si>
    <t>松山市常竹甲１００番地</t>
  </si>
  <si>
    <t>中島小学校</t>
    <rPh sb="0" eb="2">
      <t>ナカジマ</t>
    </rPh>
    <phoneticPr fontId="4"/>
  </si>
  <si>
    <t>松山市長師５６４</t>
  </si>
  <si>
    <t>拓南中学校</t>
  </si>
  <si>
    <t>松山市枝松５丁目４－３９</t>
    <phoneticPr fontId="4"/>
  </si>
  <si>
    <t>有</t>
    <rPh sb="0" eb="1">
      <t>アリ</t>
    </rPh>
    <phoneticPr fontId="3"/>
  </si>
  <si>
    <t>雄新中学校</t>
  </si>
  <si>
    <t>松山市土居田町１</t>
    <phoneticPr fontId="4"/>
  </si>
  <si>
    <t>勝山中学校</t>
  </si>
  <si>
    <t>松山市清水町３丁目１４８－２</t>
    <phoneticPr fontId="4"/>
  </si>
  <si>
    <t>東中学校</t>
  </si>
  <si>
    <t>松山市文京町２－２</t>
    <phoneticPr fontId="4"/>
  </si>
  <si>
    <t>道後中学校</t>
  </si>
  <si>
    <t>松山市上市１丁目３－５７</t>
    <phoneticPr fontId="4"/>
  </si>
  <si>
    <t>鴨川中学校</t>
  </si>
  <si>
    <t>松山市鴨川２丁目７－１９</t>
    <phoneticPr fontId="4"/>
  </si>
  <si>
    <t>内宮中学校</t>
  </si>
  <si>
    <t>松山市内宮町５６９－１</t>
    <phoneticPr fontId="4"/>
  </si>
  <si>
    <t>三津浜中学校</t>
  </si>
  <si>
    <t>松山市若葉町８－４８</t>
    <phoneticPr fontId="4"/>
  </si>
  <si>
    <t>高浜中学校</t>
  </si>
  <si>
    <t>松山市梅津寺町乙５２</t>
    <phoneticPr fontId="4"/>
  </si>
  <si>
    <t>津田中学校</t>
  </si>
  <si>
    <t>松山市北斎院町１１０６</t>
    <phoneticPr fontId="4"/>
  </si>
  <si>
    <t>垣生中学校</t>
  </si>
  <si>
    <t>松山市西垣生町４１８</t>
    <phoneticPr fontId="4"/>
  </si>
  <si>
    <t>興居島中学校</t>
  </si>
  <si>
    <t>松山市泊町甲４２５－３</t>
    <phoneticPr fontId="4"/>
  </si>
  <si>
    <t>余土中学校</t>
    <rPh sb="0" eb="2">
      <t>ヨド</t>
    </rPh>
    <rPh sb="2" eb="5">
      <t>チュウガッコウ</t>
    </rPh>
    <phoneticPr fontId="3"/>
  </si>
  <si>
    <t>松山市保免西４丁目５番２３号</t>
    <rPh sb="0" eb="3">
      <t>マツヤマシ</t>
    </rPh>
    <rPh sb="3" eb="5">
      <t>ホウメン</t>
    </rPh>
    <rPh sb="5" eb="6">
      <t>ニシ</t>
    </rPh>
    <rPh sb="7" eb="9">
      <t>チョウメ</t>
    </rPh>
    <rPh sb="10" eb="11">
      <t>バン</t>
    </rPh>
    <rPh sb="13" eb="14">
      <t>ゴウ</t>
    </rPh>
    <phoneticPr fontId="3"/>
  </si>
  <si>
    <t>湯山中学校</t>
  </si>
  <si>
    <t>松山市溝辺町甲５０８－１</t>
    <rPh sb="6" eb="7">
      <t>コウ</t>
    </rPh>
    <phoneticPr fontId="4"/>
  </si>
  <si>
    <t>日浦中学校</t>
  </si>
  <si>
    <t>松山市河中町１８８－１</t>
    <phoneticPr fontId="4"/>
  </si>
  <si>
    <t>旭中学校</t>
  </si>
  <si>
    <t>松山市下伊台町１１０５－１</t>
    <phoneticPr fontId="4"/>
  </si>
  <si>
    <t>久米中学校</t>
  </si>
  <si>
    <t>松山市来住町６８９</t>
    <phoneticPr fontId="4"/>
  </si>
  <si>
    <t>小野中学校</t>
  </si>
  <si>
    <t>松山市平井町３６９０</t>
    <phoneticPr fontId="4"/>
  </si>
  <si>
    <t>久谷中学校</t>
  </si>
  <si>
    <t>松山市浄瑠璃町９４０</t>
    <phoneticPr fontId="4"/>
  </si>
  <si>
    <t>南中学校</t>
  </si>
  <si>
    <t>松山市東石井７丁目２－５２</t>
    <rPh sb="7" eb="9">
      <t>チョウメ</t>
    </rPh>
    <phoneticPr fontId="4"/>
  </si>
  <si>
    <t>西中学校</t>
  </si>
  <si>
    <t>松山市高岡町４０９</t>
    <phoneticPr fontId="4"/>
  </si>
  <si>
    <t>南第二中学校</t>
  </si>
  <si>
    <t>松山市森松町９４３</t>
    <phoneticPr fontId="4"/>
  </si>
  <si>
    <t>桑原中学校</t>
  </si>
  <si>
    <t>松山市畑寺町丙２３８－２８</t>
    <phoneticPr fontId="4"/>
  </si>
  <si>
    <t>椿中学校</t>
  </si>
  <si>
    <t>松山市市坪南１丁目１－２０</t>
    <phoneticPr fontId="4"/>
  </si>
  <si>
    <t>城西中学校</t>
  </si>
  <si>
    <t>松山市竹原３丁目１９－３５</t>
    <phoneticPr fontId="4"/>
  </si>
  <si>
    <t>北中学校</t>
  </si>
  <si>
    <t>松山市太山寺町４９１－１</t>
    <phoneticPr fontId="4"/>
  </si>
  <si>
    <t>北条北中学校</t>
  </si>
  <si>
    <t>松山市北条辻３５６</t>
    <rPh sb="3" eb="5">
      <t>ホウジョウ</t>
    </rPh>
    <phoneticPr fontId="4"/>
  </si>
  <si>
    <t>北条南中学校</t>
  </si>
  <si>
    <t>松山市河野別府１２</t>
    <rPh sb="3" eb="5">
      <t>コウノ</t>
    </rPh>
    <phoneticPr fontId="4"/>
  </si>
  <si>
    <t>中島中学校</t>
    <rPh sb="0" eb="2">
      <t>ナカジマ</t>
    </rPh>
    <rPh sb="2" eb="5">
      <t>チュウガッコウ</t>
    </rPh>
    <phoneticPr fontId="3"/>
  </si>
  <si>
    <t>松山市長師８１７</t>
    <phoneticPr fontId="3"/>
  </si>
  <si>
    <t>三津浜幼稚園</t>
    <rPh sb="0" eb="3">
      <t>ミツハマ</t>
    </rPh>
    <rPh sb="3" eb="6">
      <t>ヨウチエン</t>
    </rPh>
    <phoneticPr fontId="4"/>
  </si>
  <si>
    <t>松山市神田町１－４１</t>
    <rPh sb="0" eb="3">
      <t>マツヤマシ</t>
    </rPh>
    <rPh sb="3" eb="5">
      <t>カンダ</t>
    </rPh>
    <rPh sb="5" eb="6">
      <t>マチ</t>
    </rPh>
    <phoneticPr fontId="3"/>
  </si>
  <si>
    <t>石井幼稚園</t>
    <rPh sb="0" eb="2">
      <t>イシイ</t>
    </rPh>
    <rPh sb="2" eb="5">
      <t>ヨウチエン</t>
    </rPh>
    <phoneticPr fontId="3"/>
  </si>
  <si>
    <t>松山市西石井６丁目４－２９</t>
    <rPh sb="0" eb="3">
      <t>マツヤマシ</t>
    </rPh>
    <rPh sb="3" eb="4">
      <t>ニシ</t>
    </rPh>
    <rPh sb="4" eb="6">
      <t>イシイ</t>
    </rPh>
    <rPh sb="7" eb="9">
      <t>チョウメ</t>
    </rPh>
    <phoneticPr fontId="3"/>
  </si>
  <si>
    <t>番町小学校</t>
    <rPh sb="0" eb="2">
      <t>バンチョウ</t>
    </rPh>
    <phoneticPr fontId="6"/>
  </si>
  <si>
    <t>味酒小学校</t>
    <rPh sb="0" eb="1">
      <t>アジ</t>
    </rPh>
    <rPh sb="1" eb="2">
      <t>サケ</t>
    </rPh>
    <phoneticPr fontId="6"/>
  </si>
  <si>
    <t>八坂小学校</t>
    <rPh sb="0" eb="2">
      <t>ヤサカ</t>
    </rPh>
    <phoneticPr fontId="6"/>
  </si>
  <si>
    <t>新玉小学校</t>
    <rPh sb="0" eb="2">
      <t>アラタマ</t>
    </rPh>
    <phoneticPr fontId="6"/>
  </si>
  <si>
    <t>清水小学校</t>
    <rPh sb="0" eb="2">
      <t>シミズ</t>
    </rPh>
    <phoneticPr fontId="6"/>
  </si>
  <si>
    <t>雄郡小学校</t>
    <rPh sb="0" eb="2">
      <t>ユウグン</t>
    </rPh>
    <phoneticPr fontId="6"/>
  </si>
  <si>
    <t>素鵞小学校</t>
    <rPh sb="0" eb="2">
      <t>ソガ</t>
    </rPh>
    <phoneticPr fontId="6"/>
  </si>
  <si>
    <t>堀江小学校</t>
    <rPh sb="0" eb="2">
      <t>ホリエ</t>
    </rPh>
    <phoneticPr fontId="6"/>
  </si>
  <si>
    <t>潮見小学校</t>
    <rPh sb="0" eb="2">
      <t>シオミ</t>
    </rPh>
    <phoneticPr fontId="6"/>
  </si>
  <si>
    <t>久枝小学校</t>
    <rPh sb="0" eb="2">
      <t>ヒサエダ</t>
    </rPh>
    <phoneticPr fontId="6"/>
  </si>
  <si>
    <t>和気小学校</t>
    <rPh sb="0" eb="2">
      <t>ワケ</t>
    </rPh>
    <phoneticPr fontId="6"/>
  </si>
  <si>
    <t>三津浜小学校</t>
    <rPh sb="0" eb="3">
      <t>ミツハマ</t>
    </rPh>
    <phoneticPr fontId="6"/>
  </si>
  <si>
    <t>宮前小学校</t>
    <rPh sb="0" eb="2">
      <t>ミヤマエ</t>
    </rPh>
    <phoneticPr fontId="3"/>
  </si>
  <si>
    <t>高浜小学校</t>
    <rPh sb="0" eb="2">
      <t>タカハマ</t>
    </rPh>
    <phoneticPr fontId="6"/>
  </si>
  <si>
    <t>味生小学校</t>
    <rPh sb="0" eb="2">
      <t>ミブ</t>
    </rPh>
    <phoneticPr fontId="6"/>
  </si>
  <si>
    <t>日浦中学校</t>
    <rPh sb="0" eb="2">
      <t>ヒウラ</t>
    </rPh>
    <phoneticPr fontId="6"/>
  </si>
  <si>
    <t>桑原小学校</t>
    <rPh sb="0" eb="2">
      <t>クワバラ</t>
    </rPh>
    <phoneticPr fontId="6"/>
  </si>
  <si>
    <t>旭中学校</t>
    <rPh sb="0" eb="1">
      <t>アサヒ</t>
    </rPh>
    <phoneticPr fontId="6"/>
  </si>
  <si>
    <t>生石小学校</t>
    <rPh sb="0" eb="1">
      <t>ナマ</t>
    </rPh>
    <rPh sb="1" eb="2">
      <t>イシ</t>
    </rPh>
    <phoneticPr fontId="6"/>
  </si>
  <si>
    <t>久米中学校</t>
    <rPh sb="0" eb="2">
      <t>クメ</t>
    </rPh>
    <phoneticPr fontId="6"/>
  </si>
  <si>
    <t>垣生小学校</t>
    <rPh sb="0" eb="2">
      <t>ハブ</t>
    </rPh>
    <phoneticPr fontId="6"/>
  </si>
  <si>
    <t>小野中学校</t>
    <rPh sb="0" eb="2">
      <t>オノ</t>
    </rPh>
    <phoneticPr fontId="6"/>
  </si>
  <si>
    <t>道後小学校</t>
    <rPh sb="0" eb="2">
      <t>ドウゴ</t>
    </rPh>
    <phoneticPr fontId="6"/>
  </si>
  <si>
    <t>久谷中学校</t>
    <rPh sb="0" eb="2">
      <t>クタニ</t>
    </rPh>
    <phoneticPr fontId="6"/>
  </si>
  <si>
    <t>湯築小学校</t>
    <rPh sb="0" eb="2">
      <t>ユヅキ</t>
    </rPh>
    <phoneticPr fontId="6"/>
  </si>
  <si>
    <t>南中学校</t>
    <rPh sb="0" eb="1">
      <t>ミナミ</t>
    </rPh>
    <phoneticPr fontId="6"/>
  </si>
  <si>
    <t>余土小学校</t>
    <rPh sb="0" eb="2">
      <t>ヨド</t>
    </rPh>
    <phoneticPr fontId="6"/>
  </si>
  <si>
    <t>西中学校</t>
    <rPh sb="0" eb="1">
      <t>ニシ</t>
    </rPh>
    <phoneticPr fontId="6"/>
  </si>
  <si>
    <t>湯山小学校</t>
    <rPh sb="0" eb="2">
      <t>ユヤマ</t>
    </rPh>
    <phoneticPr fontId="6"/>
  </si>
  <si>
    <t>南第二中学校</t>
    <rPh sb="0" eb="1">
      <t>ミナミ</t>
    </rPh>
    <rPh sb="1" eb="3">
      <t>ダイニ</t>
    </rPh>
    <phoneticPr fontId="6"/>
  </si>
  <si>
    <t>日浦小学校</t>
    <rPh sb="0" eb="2">
      <t>ヒウラ</t>
    </rPh>
    <phoneticPr fontId="6"/>
  </si>
  <si>
    <t>桑原中学校</t>
    <rPh sb="0" eb="2">
      <t>クワバラ</t>
    </rPh>
    <phoneticPr fontId="6"/>
  </si>
  <si>
    <t>伊台小学校</t>
    <rPh sb="0" eb="1">
      <t>イ</t>
    </rPh>
    <rPh sb="1" eb="2">
      <t>ダイ</t>
    </rPh>
    <phoneticPr fontId="6"/>
  </si>
  <si>
    <t>椿中学校</t>
    <rPh sb="0" eb="1">
      <t>ツバキ</t>
    </rPh>
    <phoneticPr fontId="6"/>
  </si>
  <si>
    <t>五明小学校</t>
    <rPh sb="0" eb="2">
      <t>ゴミョウ</t>
    </rPh>
    <phoneticPr fontId="6"/>
  </si>
  <si>
    <t>城西中学校</t>
    <rPh sb="0" eb="2">
      <t>ジョウセイ</t>
    </rPh>
    <phoneticPr fontId="6"/>
  </si>
  <si>
    <t>久米小学校</t>
    <rPh sb="0" eb="2">
      <t>クメ</t>
    </rPh>
    <phoneticPr fontId="6"/>
  </si>
  <si>
    <t>北中学校</t>
    <rPh sb="0" eb="1">
      <t>キタ</t>
    </rPh>
    <phoneticPr fontId="6"/>
  </si>
  <si>
    <t>浮穴小学校</t>
    <rPh sb="0" eb="2">
      <t>ウケナ</t>
    </rPh>
    <phoneticPr fontId="6"/>
  </si>
  <si>
    <t>北条北中学校</t>
    <rPh sb="0" eb="2">
      <t>ホウジョウ</t>
    </rPh>
    <rPh sb="2" eb="3">
      <t>キタ</t>
    </rPh>
    <phoneticPr fontId="6"/>
  </si>
  <si>
    <t>小野小学校</t>
    <rPh sb="0" eb="2">
      <t>オノ</t>
    </rPh>
    <phoneticPr fontId="6"/>
  </si>
  <si>
    <t>北条南中学校</t>
    <rPh sb="0" eb="2">
      <t>ホウジョウ</t>
    </rPh>
    <rPh sb="2" eb="3">
      <t>ミナミ</t>
    </rPh>
    <phoneticPr fontId="6"/>
  </si>
  <si>
    <t>石井小学校</t>
    <rPh sb="0" eb="2">
      <t>イシイ</t>
    </rPh>
    <phoneticPr fontId="6"/>
  </si>
  <si>
    <t>中島中学校</t>
    <phoneticPr fontId="6"/>
  </si>
  <si>
    <t>荏原小学校</t>
    <rPh sb="0" eb="2">
      <t>エバラ</t>
    </rPh>
    <phoneticPr fontId="6"/>
  </si>
  <si>
    <t>坂本小学校</t>
    <rPh sb="0" eb="2">
      <t>サカモト</t>
    </rPh>
    <phoneticPr fontId="6"/>
  </si>
  <si>
    <t>たちばな小学校</t>
    <phoneticPr fontId="6"/>
  </si>
  <si>
    <t>椿小学校</t>
    <rPh sb="0" eb="1">
      <t>ツバキ</t>
    </rPh>
    <phoneticPr fontId="6"/>
  </si>
  <si>
    <t>石井東小学校</t>
    <rPh sb="0" eb="2">
      <t>イシイ</t>
    </rPh>
    <rPh sb="2" eb="3">
      <t>ヒガシ</t>
    </rPh>
    <phoneticPr fontId="6"/>
  </si>
  <si>
    <t>北久米小学校</t>
    <rPh sb="0" eb="1">
      <t>キタ</t>
    </rPh>
    <rPh sb="1" eb="3">
      <t>クメ</t>
    </rPh>
    <phoneticPr fontId="6"/>
  </si>
  <si>
    <t>味生第二小学校</t>
    <rPh sb="0" eb="2">
      <t>ミブ</t>
    </rPh>
    <rPh sb="2" eb="4">
      <t>ダイニ</t>
    </rPh>
    <phoneticPr fontId="6"/>
  </si>
  <si>
    <t>石井北小学校</t>
    <rPh sb="0" eb="2">
      <t>イシイ</t>
    </rPh>
    <rPh sb="2" eb="3">
      <t>キタ</t>
    </rPh>
    <phoneticPr fontId="6"/>
  </si>
  <si>
    <t>さくら小学校</t>
    <phoneticPr fontId="6"/>
  </si>
  <si>
    <t>みどり小学校</t>
    <phoneticPr fontId="6"/>
  </si>
  <si>
    <t>福音小学校</t>
    <rPh sb="0" eb="1">
      <t>フク</t>
    </rPh>
    <rPh sb="1" eb="2">
      <t>オト</t>
    </rPh>
    <phoneticPr fontId="6"/>
  </si>
  <si>
    <t>双葉小学校</t>
    <rPh sb="0" eb="2">
      <t>フタバ</t>
    </rPh>
    <phoneticPr fontId="6"/>
  </si>
  <si>
    <t>窪田小学校</t>
    <rPh sb="0" eb="2">
      <t>クボタ</t>
    </rPh>
    <phoneticPr fontId="3"/>
  </si>
  <si>
    <t>姫山小学校</t>
    <rPh sb="0" eb="1">
      <t>ヒメ</t>
    </rPh>
    <rPh sb="1" eb="2">
      <t>ヤマ</t>
    </rPh>
    <phoneticPr fontId="6"/>
  </si>
  <si>
    <t>浅海小学校</t>
    <rPh sb="0" eb="2">
      <t>アサウミ</t>
    </rPh>
    <phoneticPr fontId="6"/>
  </si>
  <si>
    <t>難波小学校</t>
    <rPh sb="0" eb="2">
      <t>ナンバ</t>
    </rPh>
    <phoneticPr fontId="6"/>
  </si>
  <si>
    <t>正岡小学校</t>
    <rPh sb="0" eb="2">
      <t>マサオカ</t>
    </rPh>
    <phoneticPr fontId="6"/>
  </si>
  <si>
    <t>北条小学校</t>
    <rPh sb="0" eb="2">
      <t>ホウジョウ</t>
    </rPh>
    <phoneticPr fontId="6"/>
  </si>
  <si>
    <t>河野小学校</t>
    <rPh sb="0" eb="2">
      <t>コウノ</t>
    </rPh>
    <phoneticPr fontId="6"/>
  </si>
  <si>
    <t>粟井小学校</t>
    <rPh sb="0" eb="2">
      <t>アワイ</t>
    </rPh>
    <phoneticPr fontId="6"/>
  </si>
  <si>
    <t>中島小学校</t>
    <phoneticPr fontId="6"/>
  </si>
  <si>
    <t>拓南中学校</t>
    <rPh sb="0" eb="2">
      <t>タクナン</t>
    </rPh>
    <phoneticPr fontId="6"/>
  </si>
  <si>
    <t>三津浜幼稚園</t>
    <rPh sb="0" eb="3">
      <t>ミツハマ</t>
    </rPh>
    <rPh sb="3" eb="6">
      <t>ヨウチエン</t>
    </rPh>
    <phoneticPr fontId="6"/>
  </si>
  <si>
    <t>番町小学校</t>
  </si>
  <si>
    <t>味酒小学校</t>
  </si>
  <si>
    <t>八坂小学校</t>
  </si>
  <si>
    <t>新玉小学校</t>
  </si>
  <si>
    <t>清水小学校</t>
  </si>
  <si>
    <t>雄郡小学校</t>
  </si>
  <si>
    <t>素鵞小学校</t>
  </si>
  <si>
    <t>堀江小学校</t>
  </si>
  <si>
    <t>潮見小学校</t>
  </si>
  <si>
    <t>久枝小学校</t>
  </si>
  <si>
    <t>和気小学校</t>
  </si>
  <si>
    <t>三津浜小学校</t>
  </si>
  <si>
    <t>宮前小学校</t>
  </si>
  <si>
    <t>高浜小学校</t>
  </si>
  <si>
    <t>味生小学校</t>
  </si>
  <si>
    <t>桑原小学校</t>
  </si>
  <si>
    <t>生石小学校</t>
  </si>
  <si>
    <t>垣生小学校</t>
  </si>
  <si>
    <t>道後小学校</t>
    <rPh sb="2" eb="3">
      <t>ショウ</t>
    </rPh>
    <rPh sb="3" eb="5">
      <t>ガッコウ</t>
    </rPh>
    <phoneticPr fontId="3"/>
  </si>
  <si>
    <t>湯築小学校</t>
  </si>
  <si>
    <t>余土小学校</t>
  </si>
  <si>
    <t>湯山小学校</t>
  </si>
  <si>
    <t>日浦小学校</t>
  </si>
  <si>
    <t>伊台小学校</t>
  </si>
  <si>
    <t>五明小学校</t>
  </si>
  <si>
    <t>久米小学校</t>
  </si>
  <si>
    <t>浮穴小学校</t>
  </si>
  <si>
    <t>小野小学校</t>
  </si>
  <si>
    <t>石井小学校</t>
  </si>
  <si>
    <t>荏原小学校</t>
  </si>
  <si>
    <t>坂本小学校</t>
  </si>
  <si>
    <t>たちばな小学校</t>
  </si>
  <si>
    <t>椿小学校</t>
  </si>
  <si>
    <t>石井東小学校</t>
  </si>
  <si>
    <t>北久米小学校</t>
  </si>
  <si>
    <t>味生第二小学校</t>
  </si>
  <si>
    <t>石井北小学校</t>
  </si>
  <si>
    <t>さくら小学校</t>
  </si>
  <si>
    <t>みどり小学校</t>
  </si>
  <si>
    <t>福音小学校</t>
  </si>
  <si>
    <t>双葉小学校</t>
  </si>
  <si>
    <t>窪田小学校</t>
  </si>
  <si>
    <t>姫山小学校</t>
  </si>
  <si>
    <t>浅海小学校</t>
  </si>
  <si>
    <t>中島小学校</t>
    <rPh sb="0" eb="2">
      <t>ナカジマ</t>
    </rPh>
    <rPh sb="2" eb="5">
      <t>ショウガッコウ</t>
    </rPh>
    <phoneticPr fontId="3"/>
  </si>
  <si>
    <t>三津浜幼稚園</t>
    <rPh sb="0" eb="3">
      <t>ミツハマ</t>
    </rPh>
    <rPh sb="3" eb="6">
      <t>ヨウチエン</t>
    </rPh>
    <phoneticPr fontId="3"/>
  </si>
  <si>
    <t>松山市教育委員会　学習施設課</t>
    <rPh sb="0" eb="3">
      <t>マツヤマシ</t>
    </rPh>
    <rPh sb="3" eb="5">
      <t>キョウイク</t>
    </rPh>
    <rPh sb="5" eb="8">
      <t>イインカイ</t>
    </rPh>
    <rPh sb="9" eb="11">
      <t>ガクシュウ</t>
    </rPh>
    <rPh sb="11" eb="13">
      <t>シセツ</t>
    </rPh>
    <rPh sb="13" eb="14">
      <t>カ</t>
    </rPh>
    <phoneticPr fontId="2"/>
  </si>
  <si>
    <t>有</t>
    <phoneticPr fontId="3"/>
  </si>
  <si>
    <t>立岩小学校</t>
    <rPh sb="0" eb="2">
      <t>タテイワ</t>
    </rPh>
    <rPh sb="2" eb="3">
      <t>ショウ</t>
    </rPh>
    <rPh sb="3" eb="5">
      <t>ガッコウ</t>
    </rPh>
    <phoneticPr fontId="3"/>
  </si>
  <si>
    <t>松山市猿川原甲４９番地</t>
    <rPh sb="3" eb="6">
      <t>サルカワハラ</t>
    </rPh>
    <phoneticPr fontId="3"/>
  </si>
  <si>
    <t>立岩小学校</t>
    <rPh sb="0" eb="2">
      <t>タテイワ</t>
    </rPh>
    <rPh sb="2" eb="3">
      <t>ショウ</t>
    </rPh>
    <phoneticPr fontId="6"/>
  </si>
  <si>
    <t>石井幼稚園</t>
    <rPh sb="0" eb="2">
      <t>イシイ</t>
    </rPh>
    <rPh sb="2" eb="5">
      <t>ヨウチエン</t>
    </rPh>
    <phoneticPr fontId="6"/>
  </si>
  <si>
    <t>立岩小学校</t>
    <rPh sb="0" eb="1">
      <t>タ</t>
    </rPh>
    <rPh sb="1" eb="2">
      <t>イワ</t>
    </rPh>
    <rPh sb="2" eb="5">
      <t>ショウガッコウ</t>
    </rPh>
    <phoneticPr fontId="3"/>
  </si>
  <si>
    <t>予定使用電力量（kWh）</t>
    <rPh sb="0" eb="2">
      <t>ヨテイ</t>
    </rPh>
    <rPh sb="2" eb="4">
      <t>シヨウ</t>
    </rPh>
    <rPh sb="4" eb="6">
      <t>デンリョク</t>
    </rPh>
    <rPh sb="6" eb="7">
      <t>リョウ</t>
    </rPh>
    <phoneticPr fontId="2"/>
  </si>
  <si>
    <t>令和4年</t>
    <rPh sb="0" eb="1">
      <t>レイ</t>
    </rPh>
    <rPh sb="1" eb="2">
      <t>ワ</t>
    </rPh>
    <rPh sb="3" eb="4">
      <t>ネン</t>
    </rPh>
    <phoneticPr fontId="3"/>
  </si>
  <si>
    <t>令和5年</t>
    <rPh sb="0" eb="2">
      <t>レイワ</t>
    </rPh>
    <rPh sb="3" eb="4">
      <t>ネン</t>
    </rPh>
    <phoneticPr fontId="3"/>
  </si>
  <si>
    <t>※自家発電設備（太陽光高圧連系）の有無については、令和4年4月1日時点の状況。</t>
    <phoneticPr fontId="2"/>
  </si>
  <si>
    <t>令和３年</t>
    <rPh sb="0" eb="1">
      <t>レイ</t>
    </rPh>
    <rPh sb="1" eb="2">
      <t>ワ</t>
    </rPh>
    <rPh sb="3" eb="4">
      <t>ネン</t>
    </rPh>
    <phoneticPr fontId="3"/>
  </si>
  <si>
    <t>※予定電力を算出する令和4年4月1日時点では、令和4年3月分の実績は未定であるため、前年度（令和3年3月）の実績を使用する。</t>
    <rPh sb="10" eb="12">
      <t>レイワ</t>
    </rPh>
    <rPh sb="13" eb="14">
      <t>ネン</t>
    </rPh>
    <rPh sb="15" eb="16">
      <t>ガツ</t>
    </rPh>
    <rPh sb="17" eb="18">
      <t>ニチ</t>
    </rPh>
    <rPh sb="18" eb="20">
      <t>ジテン</t>
    </rPh>
    <rPh sb="46" eb="48">
      <t>レイワ</t>
    </rPh>
    <rPh sb="49" eb="50">
      <t>ネン</t>
    </rPh>
    <rPh sb="51" eb="52">
      <t>ガツ</t>
    </rPh>
    <phoneticPr fontId="2"/>
  </si>
  <si>
    <t>松山市東垣生町６５０－１</t>
    <rPh sb="0" eb="3">
      <t>マツヤマシ</t>
    </rPh>
    <rPh sb="3" eb="7">
      <t>ヒガシハブマチ</t>
    </rPh>
    <phoneticPr fontId="3"/>
  </si>
  <si>
    <t>〒790-8032</t>
    <phoneticPr fontId="2"/>
  </si>
  <si>
    <t>松山市南斎院町乙６７－６</t>
    <phoneticPr fontId="2"/>
  </si>
  <si>
    <t>松山市立埋蔵文化財センター　※1</t>
    <rPh sb="0" eb="4">
      <t>マツヤマシリツ</t>
    </rPh>
    <rPh sb="4" eb="9">
      <t>マイゾウブンカザイ</t>
    </rPh>
    <phoneticPr fontId="2"/>
  </si>
  <si>
    <t>※予定契約電力は令和3年4月～令和4年2月の間と令和4年3月分の実績は未定であるため、前年度（令和3年3月）の実績の最大需要電力の十kW未満を四捨五入した数値。</t>
    <rPh sb="1" eb="3">
      <t>ヨテイ</t>
    </rPh>
    <rPh sb="3" eb="5">
      <t>ケイヤク</t>
    </rPh>
    <rPh sb="5" eb="7">
      <t>デンリョク</t>
    </rPh>
    <rPh sb="8" eb="9">
      <t>レイ</t>
    </rPh>
    <rPh sb="9" eb="10">
      <t>ワ</t>
    </rPh>
    <rPh sb="11" eb="12">
      <t>ネン</t>
    </rPh>
    <rPh sb="13" eb="14">
      <t>ガツ</t>
    </rPh>
    <rPh sb="15" eb="16">
      <t>レイ</t>
    </rPh>
    <rPh sb="16" eb="17">
      <t>ワ</t>
    </rPh>
    <rPh sb="18" eb="19">
      <t>ネン</t>
    </rPh>
    <rPh sb="20" eb="21">
      <t>ガツ</t>
    </rPh>
    <rPh sb="22" eb="23">
      <t>カン</t>
    </rPh>
    <rPh sb="58" eb="60">
      <t>サイダイ</t>
    </rPh>
    <rPh sb="60" eb="62">
      <t>ジュヨウ</t>
    </rPh>
    <rPh sb="62" eb="64">
      <t>デンリョク</t>
    </rPh>
    <rPh sb="65" eb="66">
      <t>ジュウ</t>
    </rPh>
    <rPh sb="68" eb="70">
      <t>ミマン</t>
    </rPh>
    <rPh sb="71" eb="75">
      <t>シシャゴニュウ</t>
    </rPh>
    <rPh sb="77" eb="79">
      <t>スウチ</t>
    </rPh>
    <phoneticPr fontId="3"/>
  </si>
  <si>
    <t>※予定使用電力量は令和3年4月～令和4年3月の間の同月実績と令和4年3月分の実績は未定であるため、前年度（令和3年3月）の実績の百kWh未満を四捨五入した数値。</t>
    <rPh sb="1" eb="3">
      <t>ヨテイ</t>
    </rPh>
    <rPh sb="3" eb="5">
      <t>シヨウ</t>
    </rPh>
    <rPh sb="5" eb="7">
      <t>デンリョク</t>
    </rPh>
    <rPh sb="7" eb="8">
      <t>リョウ</t>
    </rPh>
    <rPh sb="23" eb="24">
      <t>カン</t>
    </rPh>
    <rPh sb="64" eb="65">
      <t>ヒャク</t>
    </rPh>
    <rPh sb="68" eb="70">
      <t>ミマン</t>
    </rPh>
    <rPh sb="71" eb="75">
      <t>シシャゴニュウ</t>
    </rPh>
    <rPh sb="77" eb="79">
      <t>スウチ</t>
    </rPh>
    <phoneticPr fontId="3"/>
  </si>
  <si>
    <t>〒790-0003</t>
    <phoneticPr fontId="2"/>
  </si>
  <si>
    <t>（松山南学校給食共同調理場ほか106施設）</t>
    <rPh sb="1" eb="3">
      <t>マツヤマ</t>
    </rPh>
    <rPh sb="3" eb="4">
      <t>ミナミ</t>
    </rPh>
    <rPh sb="4" eb="6">
      <t>ガッコウ</t>
    </rPh>
    <rPh sb="6" eb="8">
      <t>キュウショク</t>
    </rPh>
    <rPh sb="8" eb="10">
      <t>キョウドウ</t>
    </rPh>
    <rPh sb="10" eb="12">
      <t>チョウリ</t>
    </rPh>
    <rPh sb="12" eb="13">
      <t>ジョウ</t>
    </rPh>
    <rPh sb="18" eb="20">
      <t>シセツ</t>
    </rPh>
    <phoneticPr fontId="2"/>
  </si>
  <si>
    <t>（松山南学校給食共同調理場ほか106施設）</t>
    <rPh sb="1" eb="3">
      <t>マツヤマ</t>
    </rPh>
    <rPh sb="3" eb="4">
      <t>ミナミ</t>
    </rPh>
    <rPh sb="4" eb="6">
      <t>ガッコウ</t>
    </rPh>
    <phoneticPr fontId="2"/>
  </si>
  <si>
    <t>（松山南学校給食共同調理場ほか106施設）</t>
    <rPh sb="1" eb="3">
      <t>マツヤマ</t>
    </rPh>
    <rPh sb="3" eb="4">
      <t>ミナミ</t>
    </rPh>
    <rPh sb="4" eb="13">
      <t>ガッコウキュウショクキョウドウチョウリジョウ</t>
    </rPh>
    <rPh sb="18" eb="20">
      <t>シセツ</t>
    </rPh>
    <phoneticPr fontId="2"/>
  </si>
  <si>
    <t>※1.「25 埋蔵文化財センター」のみ、請求書宛名は指定管理者「公益財団法人　松山市文化・スポーツ振興財団　理事長　本田　元広」</t>
    <rPh sb="7" eb="9">
      <t>マイゾウ</t>
    </rPh>
    <rPh sb="9" eb="12">
      <t>ブンカザイ</t>
    </rPh>
    <rPh sb="20" eb="22">
      <t>セイキュウ</t>
    </rPh>
    <rPh sb="22" eb="23">
      <t>ショ</t>
    </rPh>
    <rPh sb="23" eb="25">
      <t>アテナ</t>
    </rPh>
    <rPh sb="26" eb="28">
      <t>シテイ</t>
    </rPh>
    <rPh sb="28" eb="31">
      <t>カンリシャ</t>
    </rPh>
    <rPh sb="32" eb="34">
      <t>コウエキ</t>
    </rPh>
    <rPh sb="34" eb="36">
      <t>ザイダン</t>
    </rPh>
    <rPh sb="36" eb="38">
      <t>ホウジン</t>
    </rPh>
    <rPh sb="39" eb="42">
      <t>マツヤマシ</t>
    </rPh>
    <rPh sb="42" eb="44">
      <t>ブンカ</t>
    </rPh>
    <rPh sb="49" eb="51">
      <t>シンコウ</t>
    </rPh>
    <rPh sb="51" eb="53">
      <t>ザイダン</t>
    </rPh>
    <rPh sb="54" eb="57">
      <t>リジチョウ</t>
    </rPh>
    <rPh sb="58" eb="60">
      <t>ホンダ</t>
    </rPh>
    <rPh sb="61" eb="63">
      <t>モトヒロ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</si>
</sst>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11"/>
      <color theme="1"/>
      <name val="Yu Gothic"/>
      <family val="2"/>
      <scheme val="minor"/>
    </font>
    <font>
      <sz val="6"/>
      <name val="Yu Gothic"/>
      <family val="3"/>
      <charset val="128"/>
      <scheme val="minor"/>
    </font>
    <font>
      <sz val="6"/>
      <name val="ＭＳ 明朝"/>
      <family val="1"/>
      <charset val="128"/>
    </font>
    <font>
      <sz val="11"/>
      <name val="ＭＳ 明朝"/>
      <family val="1"/>
      <charset val="128"/>
    </font>
    <font>
      <sz val="11"/>
      <color theme="1"/>
      <name val="Yu Gothic"/>
      <family val="3"/>
      <charset val="128"/>
      <scheme val="minor"/>
    </font>
    <font>
      <b/>
      <sz val="18"/>
      <color indexed="56"/>
      <name val="ＭＳ Ｐゴシック"/>
      <family val="3"/>
      <charset val="128"/>
    </font>
    <font>
      <sz val="14"/>
      <name val="Yu Gothic UI"/>
      <family val="3"/>
      <charset val="128"/>
    </font>
    <font>
      <sz val="11"/>
      <color theme="1"/>
      <name val="Yu Gothic UI"/>
      <family val="3"/>
      <charset val="128"/>
    </font>
    <font>
      <sz val="11"/>
      <color rgb="FFFF0000"/>
      <name val="Yu Gothic UI"/>
      <family val="3"/>
      <charset val="128"/>
    </font>
    <font>
      <sz val="11"/>
      <name val="Yu Gothic UI"/>
      <family val="3"/>
      <charset val="128"/>
    </font>
    <font>
      <sz val="11"/>
      <color theme="1"/>
      <name val="游ゴシック"/>
      <family val="3"/>
      <charset val="128"/>
    </font>
    <font>
      <sz val="8"/>
      <color theme="1"/>
      <name val="游ゴシック"/>
      <family val="3"/>
      <charset val="128"/>
    </font>
    <font>
      <sz val="11"/>
      <color rgb="FF0000FF"/>
      <name val="游ゴシック"/>
      <family val="3"/>
      <charset val="128"/>
    </font>
    <font>
      <sz val="11"/>
      <color rgb="FFC00000"/>
      <name val="Yu Gothic UI"/>
      <family val="3"/>
      <charset val="128"/>
    </font>
    <font>
      <sz val="14"/>
      <name val="游ゴシック"/>
      <family val="3"/>
      <charset val="128"/>
    </font>
    <font>
      <sz val="11"/>
      <name val="游ゴシック"/>
      <family val="3"/>
      <charset val="128"/>
    </font>
    <font>
      <sz val="11"/>
      <color rgb="FFFF0000"/>
      <name val="游ゴシック"/>
      <family val="3"/>
      <charset val="128"/>
    </font>
    <font>
      <sz val="11"/>
      <color rgb="FFC00000"/>
      <name val="游ゴシック"/>
      <family val="3"/>
      <charset val="128"/>
    </font>
    <font>
      <sz val="11"/>
      <name val="Yu Gothic"/>
      <family val="3"/>
      <charset val="128"/>
      <scheme val="minor"/>
    </font>
    <font>
      <sz val="11"/>
      <color rgb="FFFF0000"/>
      <name val="ＭＳ 明朝"/>
      <family val="1"/>
      <charset val="128"/>
    </font>
    <font>
      <b/>
      <sz val="9"/>
      <color indexed="81"/>
      <name val="MS P ゴシック"/>
      <family val="3"/>
      <charset val="128"/>
    </font>
    <font>
      <b/>
      <sz val="11"/>
      <color rgb="FFFF0000"/>
      <name val="游ゴシック"/>
      <family val="3"/>
      <charset val="128"/>
    </font>
    <font>
      <b/>
      <sz val="11"/>
      <color rgb="FFC00000"/>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
      <left/>
      <right/>
      <top style="hair">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theme="3" tint="0.59996337778862885"/>
      </right>
      <top style="thin">
        <color indexed="64"/>
      </top>
      <bottom style="thin">
        <color indexed="64"/>
      </bottom>
      <diagonal/>
    </border>
    <border>
      <left style="thin">
        <color theme="3" tint="0.59996337778862885"/>
      </left>
      <right style="thin">
        <color theme="3" tint="0.59996337778862885"/>
      </right>
      <top style="thin">
        <color indexed="64"/>
      </top>
      <bottom style="thin">
        <color indexed="64"/>
      </bottom>
      <diagonal/>
    </border>
    <border>
      <left style="thin">
        <color theme="3" tint="0.59996337778862885"/>
      </left>
      <right style="thin">
        <color indexed="64"/>
      </right>
      <top style="thin">
        <color indexed="64"/>
      </top>
      <bottom style="thin">
        <color indexed="64"/>
      </bottom>
      <diagonal/>
    </border>
    <border>
      <left style="thin">
        <color theme="3" tint="0.59996337778862885"/>
      </left>
      <right style="thin">
        <color theme="3" tint="0.59996337778862885"/>
      </right>
      <top style="thin">
        <color indexed="64"/>
      </top>
      <bottom/>
      <diagonal/>
    </border>
    <border>
      <left style="thin">
        <color theme="3" tint="0.59996337778862885"/>
      </left>
      <right style="thin">
        <color indexed="64"/>
      </right>
      <top style="thin">
        <color indexed="64"/>
      </top>
      <bottom/>
      <diagonal/>
    </border>
    <border>
      <left style="thin">
        <color theme="3" tint="0.59996337778862885"/>
      </left>
      <right style="thin">
        <color theme="3" tint="0.59996337778862885"/>
      </right>
      <top/>
      <bottom/>
      <diagonal/>
    </border>
    <border>
      <left style="thin">
        <color theme="3" tint="0.59996337778862885"/>
      </left>
      <right style="thin">
        <color indexed="64"/>
      </right>
      <top/>
      <bottom/>
      <diagonal/>
    </border>
    <border>
      <left style="thin">
        <color theme="3" tint="0.59996337778862885"/>
      </left>
      <right style="thin">
        <color theme="3" tint="0.59996337778862885"/>
      </right>
      <top/>
      <bottom style="thin">
        <color indexed="64"/>
      </bottom>
      <diagonal/>
    </border>
    <border>
      <left style="thin">
        <color theme="3" tint="0.59996337778862885"/>
      </left>
      <right style="thin">
        <color theme="3" tint="0.59996337778862885"/>
      </right>
      <top/>
      <bottom style="thin">
        <color theme="1"/>
      </bottom>
      <diagonal/>
    </border>
    <border>
      <left style="thin">
        <color theme="3" tint="0.59996337778862885"/>
      </left>
      <right style="thin">
        <color indexed="64"/>
      </right>
      <top/>
      <bottom style="thin">
        <color theme="1"/>
      </bottom>
      <diagonal/>
    </border>
    <border>
      <left style="thin">
        <color theme="3" tint="0.59996337778862885"/>
      </left>
      <right style="medium">
        <color indexed="64"/>
      </right>
      <top/>
      <bottom style="thin">
        <color indexed="64"/>
      </bottom>
      <diagonal/>
    </border>
    <border>
      <left style="thin">
        <color indexed="64"/>
      </left>
      <right style="thin">
        <color theme="3" tint="0.59996337778862885"/>
      </right>
      <top style="thin">
        <color indexed="64"/>
      </top>
      <bottom style="hair">
        <color indexed="64"/>
      </bottom>
      <diagonal/>
    </border>
    <border>
      <left style="thin">
        <color theme="3" tint="0.59996337778862885"/>
      </left>
      <right style="thin">
        <color theme="3" tint="0.59996337778862885"/>
      </right>
      <top style="thin">
        <color indexed="64"/>
      </top>
      <bottom style="hair">
        <color indexed="64"/>
      </bottom>
      <diagonal/>
    </border>
    <border>
      <left style="thin">
        <color theme="3" tint="0.59996337778862885"/>
      </left>
      <right style="medium">
        <color indexed="64"/>
      </right>
      <top style="thin">
        <color indexed="64"/>
      </top>
      <bottom style="hair">
        <color indexed="64"/>
      </bottom>
      <diagonal/>
    </border>
    <border>
      <left style="thin">
        <color indexed="64"/>
      </left>
      <right style="thin">
        <color theme="3" tint="0.59996337778862885"/>
      </right>
      <top style="hair">
        <color indexed="64"/>
      </top>
      <bottom style="hair">
        <color indexed="64"/>
      </bottom>
      <diagonal/>
    </border>
    <border>
      <left style="thin">
        <color theme="3" tint="0.59996337778862885"/>
      </left>
      <right style="thin">
        <color theme="3" tint="0.59996337778862885"/>
      </right>
      <top style="hair">
        <color indexed="64"/>
      </top>
      <bottom style="hair">
        <color indexed="64"/>
      </bottom>
      <diagonal/>
    </border>
    <border>
      <left style="thin">
        <color theme="3" tint="0.59996337778862885"/>
      </left>
      <right style="medium">
        <color indexed="64"/>
      </right>
      <top style="hair">
        <color indexed="64"/>
      </top>
      <bottom style="hair">
        <color indexed="64"/>
      </bottom>
      <diagonal/>
    </border>
    <border>
      <left style="thin">
        <color indexed="64"/>
      </left>
      <right style="thin">
        <color theme="3" tint="0.59996337778862885"/>
      </right>
      <top style="hair">
        <color indexed="64"/>
      </top>
      <bottom style="thin">
        <color indexed="64"/>
      </bottom>
      <diagonal/>
    </border>
    <border>
      <left style="thin">
        <color theme="3" tint="0.59996337778862885"/>
      </left>
      <right style="thin">
        <color theme="3" tint="0.59996337778862885"/>
      </right>
      <top style="hair">
        <color indexed="64"/>
      </top>
      <bottom style="thin">
        <color indexed="64"/>
      </bottom>
      <diagonal/>
    </border>
    <border>
      <left style="thin">
        <color theme="3" tint="0.59996337778862885"/>
      </left>
      <right style="medium">
        <color indexed="64"/>
      </right>
      <top style="hair">
        <color indexed="64"/>
      </top>
      <bottom style="thin">
        <color indexed="64"/>
      </bottom>
      <diagonal/>
    </border>
    <border>
      <left style="thin">
        <color theme="3" tint="0.59996337778862885"/>
      </left>
      <right style="thin">
        <color theme="3" tint="0.59996337778862885"/>
      </right>
      <top style="hair">
        <color indexed="64"/>
      </top>
      <bottom/>
      <diagonal/>
    </border>
    <border>
      <left style="thin">
        <color indexed="64"/>
      </left>
      <right style="thin">
        <color theme="3" tint="0.59996337778862885"/>
      </right>
      <top style="hair">
        <color indexed="64"/>
      </top>
      <bottom style="medium">
        <color indexed="64"/>
      </bottom>
      <diagonal/>
    </border>
    <border>
      <left style="thin">
        <color theme="3" tint="0.59996337778862885"/>
      </left>
      <right style="thin">
        <color theme="3" tint="0.59996337778862885"/>
      </right>
      <top style="thin">
        <color indexed="64"/>
      </top>
      <bottom style="medium">
        <color indexed="64"/>
      </bottom>
      <diagonal/>
    </border>
    <border>
      <left style="thin">
        <color theme="3" tint="0.59996337778862885"/>
      </left>
      <right style="thin">
        <color theme="3" tint="0.59996337778862885"/>
      </right>
      <top style="hair">
        <color indexed="64"/>
      </top>
      <bottom style="medium">
        <color indexed="64"/>
      </bottom>
      <diagonal/>
    </border>
    <border>
      <left style="thin">
        <color indexed="64"/>
      </left>
      <right style="thin">
        <color theme="3" tint="0.59996337778862885"/>
      </right>
      <top style="thin">
        <color indexed="64"/>
      </top>
      <bottom style="medium">
        <color indexed="64"/>
      </bottom>
      <diagonal/>
    </border>
    <border>
      <left style="thin">
        <color theme="3" tint="0.59996337778862885"/>
      </left>
      <right style="thin">
        <color theme="3" tint="0.59996337778862885"/>
      </right>
      <top style="medium">
        <color indexed="64"/>
      </top>
      <bottom style="medium">
        <color indexed="64"/>
      </bottom>
      <diagonal/>
    </border>
    <border>
      <left style="medium">
        <color indexed="64"/>
      </left>
      <right style="thin">
        <color theme="3" tint="0.59996337778862885"/>
      </right>
      <top style="medium">
        <color indexed="64"/>
      </top>
      <bottom style="medium">
        <color indexed="64"/>
      </bottom>
      <diagonal/>
    </border>
    <border>
      <left/>
      <right/>
      <top style="thin">
        <color theme="1"/>
      </top>
      <bottom/>
      <diagonal/>
    </border>
    <border>
      <left style="thin">
        <color theme="3" tint="0.59996337778862885"/>
      </left>
      <right style="thin">
        <color theme="3" tint="0.59996337778862885"/>
      </right>
      <top style="thin">
        <color theme="1"/>
      </top>
      <bottom/>
      <diagonal/>
    </border>
    <border>
      <left style="thin">
        <color theme="3" tint="0.59996337778862885"/>
      </left>
      <right style="thin">
        <color indexed="64"/>
      </right>
      <top style="thin">
        <color theme="1"/>
      </top>
      <bottom/>
      <diagonal/>
    </border>
    <border>
      <left style="thin">
        <color theme="3" tint="0.59996337778862885"/>
      </left>
      <right/>
      <top style="thin">
        <color indexed="64"/>
      </top>
      <bottom style="thin">
        <color theme="3" tint="0.59996337778862885"/>
      </bottom>
      <diagonal/>
    </border>
    <border>
      <left/>
      <right/>
      <top style="thin">
        <color indexed="64"/>
      </top>
      <bottom style="thin">
        <color theme="3" tint="0.59996337778862885"/>
      </bottom>
      <diagonal/>
    </border>
    <border>
      <left/>
      <right style="thin">
        <color indexed="64"/>
      </right>
      <top style="thin">
        <color indexed="64"/>
      </top>
      <bottom style="thin">
        <color theme="3" tint="0.59996337778862885"/>
      </bottom>
      <diagonal/>
    </border>
    <border>
      <left style="thin">
        <color theme="3" tint="0.59996337778862885"/>
      </left>
      <right style="thin">
        <color theme="3" tint="0.59996337778862885"/>
      </right>
      <top style="hair">
        <color indexed="64"/>
      </top>
      <bottom style="thin">
        <color theme="1"/>
      </bottom>
      <diagonal/>
    </border>
    <border>
      <left style="thin">
        <color theme="3" tint="0.59996337778862885"/>
      </left>
      <right style="thin">
        <color theme="3" tint="0.59996337778862885"/>
      </right>
      <top style="thin">
        <color theme="1"/>
      </top>
      <bottom style="hair">
        <color indexed="64"/>
      </bottom>
      <diagonal/>
    </border>
    <border>
      <left/>
      <right/>
      <top/>
      <bottom style="thin">
        <color indexed="64"/>
      </bottom>
      <diagonal/>
    </border>
    <border>
      <left/>
      <right style="thin">
        <color theme="3" tint="0.59996337778862885"/>
      </right>
      <top/>
      <bottom style="thin">
        <color indexed="64"/>
      </bottom>
      <diagonal/>
    </border>
    <border>
      <left/>
      <right style="thin">
        <color theme="3" tint="0.59996337778862885"/>
      </right>
      <top style="thin">
        <color indexed="64"/>
      </top>
      <bottom style="thin">
        <color indexed="64"/>
      </bottom>
      <diagonal/>
    </border>
    <border>
      <left/>
      <right style="thin">
        <color theme="3" tint="0.59996337778862885"/>
      </right>
      <top style="thin">
        <color indexed="64"/>
      </top>
      <bottom style="medium">
        <color indexed="64"/>
      </bottom>
      <diagonal/>
    </border>
    <border>
      <left/>
      <right style="thin">
        <color theme="3" tint="0.59996337778862885"/>
      </right>
      <top style="medium">
        <color indexed="64"/>
      </top>
      <bottom style="medium">
        <color indexed="64"/>
      </bottom>
      <diagonal/>
    </border>
    <border>
      <left style="thin">
        <color theme="3" tint="0.59996337778862885"/>
      </left>
      <right style="thin">
        <color theme="3" tint="0.59996337778862885"/>
      </right>
      <top style="thin">
        <color theme="3" tint="0.59996337778862885"/>
      </top>
      <bottom/>
      <diagonal/>
    </border>
    <border>
      <left style="thin">
        <color theme="3" tint="0.59996337778862885"/>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top style="medium">
        <color indexed="64"/>
      </top>
      <bottom style="medium">
        <color indexed="64"/>
      </bottom>
      <diagonal/>
    </border>
    <border>
      <left style="thin">
        <color indexed="64"/>
      </left>
      <right style="thin">
        <color theme="3" tint="0.59996337778862885"/>
      </right>
      <top style="hair">
        <color indexed="64"/>
      </top>
      <bottom/>
      <diagonal/>
    </border>
    <border>
      <left style="thin">
        <color theme="3" tint="0.59996337778862885"/>
      </left>
      <right style="medium">
        <color indexed="64"/>
      </right>
      <top style="hair">
        <color indexed="64"/>
      </top>
      <bottom/>
      <diagonal/>
    </border>
    <border>
      <left style="thin">
        <color indexed="64"/>
      </left>
      <right style="thin">
        <color theme="3" tint="0.59996337778862885"/>
      </right>
      <top/>
      <bottom style="hair">
        <color indexed="64"/>
      </bottom>
      <diagonal/>
    </border>
    <border>
      <left style="thin">
        <color theme="3" tint="0.59996337778862885"/>
      </left>
      <right style="thin">
        <color theme="3" tint="0.59996337778862885"/>
      </right>
      <top/>
      <bottom style="hair">
        <color indexed="64"/>
      </bottom>
      <diagonal/>
    </border>
    <border>
      <left style="thin">
        <color theme="3" tint="0.59996337778862885"/>
      </left>
      <right style="medium">
        <color indexed="64"/>
      </right>
      <top/>
      <bottom style="hair">
        <color indexed="64"/>
      </bottom>
      <diagonal/>
    </border>
    <border>
      <left style="medium">
        <color indexed="64"/>
      </left>
      <right style="medium">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s>
  <cellStyleXfs count="5">
    <xf numFmtId="0" fontId="0" fillId="0" borderId="0"/>
    <xf numFmtId="38" fontId="1"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cellStyleXfs>
  <cellXfs count="209">
    <xf numFmtId="0" fontId="0" fillId="0" borderId="0" xfId="0"/>
    <xf numFmtId="0" fontId="7" fillId="0" borderId="0" xfId="0" applyFont="1" applyAlignment="1">
      <alignment vertical="center"/>
    </xf>
    <xf numFmtId="0" fontId="8" fillId="0" borderId="0" xfId="0" applyFont="1" applyAlignment="1">
      <alignment vertical="center"/>
    </xf>
    <xf numFmtId="38" fontId="8" fillId="0" borderId="0" xfId="1" applyFont="1">
      <alignment vertical="center"/>
    </xf>
    <xf numFmtId="38" fontId="8" fillId="0" borderId="0" xfId="1" applyFont="1" applyAlignment="1">
      <alignment horizontal="right" vertical="center"/>
    </xf>
    <xf numFmtId="0" fontId="9" fillId="0" borderId="0" xfId="0" applyFont="1" applyAlignment="1">
      <alignment horizontal="left" vertical="center" shrinkToFit="1"/>
    </xf>
    <xf numFmtId="38" fontId="13" fillId="0" borderId="9" xfId="0" applyNumberFormat="1" applyFont="1" applyBorder="1" applyAlignment="1">
      <alignment vertical="center"/>
    </xf>
    <xf numFmtId="38" fontId="13" fillId="0" borderId="7" xfId="0" applyNumberFormat="1" applyFont="1" applyBorder="1" applyAlignment="1">
      <alignment vertical="center"/>
    </xf>
    <xf numFmtId="38" fontId="13" fillId="0" borderId="1" xfId="0" applyNumberFormat="1" applyFont="1" applyBorder="1" applyAlignment="1">
      <alignment vertical="center"/>
    </xf>
    <xf numFmtId="38" fontId="13" fillId="0" borderId="11" xfId="1" applyFont="1" applyBorder="1" applyAlignment="1">
      <alignment vertical="center" shrinkToFit="1"/>
    </xf>
    <xf numFmtId="0" fontId="9" fillId="0" borderId="0" xfId="0" applyFont="1" applyAlignment="1">
      <alignment vertical="center" shrinkToFit="1"/>
    </xf>
    <xf numFmtId="0" fontId="14" fillId="0" borderId="0" xfId="0" applyFont="1" applyAlignment="1">
      <alignment vertical="center"/>
    </xf>
    <xf numFmtId="38" fontId="13" fillId="0" borderId="10" xfId="1" applyFont="1" applyBorder="1" applyAlignment="1">
      <alignment vertical="center" shrinkToFit="1"/>
    </xf>
    <xf numFmtId="38" fontId="13" fillId="0" borderId="29" xfId="1" applyFont="1" applyBorder="1" applyAlignment="1">
      <alignment vertical="center" shrinkToFit="1"/>
    </xf>
    <xf numFmtId="0" fontId="15" fillId="0" borderId="0" xfId="0" applyFont="1" applyFill="1" applyAlignment="1">
      <alignment vertical="center"/>
    </xf>
    <xf numFmtId="0" fontId="11" fillId="0" borderId="0" xfId="0" applyFont="1" applyFill="1" applyAlignment="1">
      <alignment vertical="center"/>
    </xf>
    <xf numFmtId="0" fontId="11" fillId="0" borderId="0" xfId="0" applyFont="1" applyFill="1" applyAlignment="1">
      <alignment horizontal="right" vertical="center"/>
    </xf>
    <xf numFmtId="0" fontId="16" fillId="0" borderId="0" xfId="0" applyFont="1" applyFill="1" applyAlignment="1">
      <alignment vertical="center"/>
    </xf>
    <xf numFmtId="0" fontId="11" fillId="0" borderId="0" xfId="0" applyFont="1" applyAlignment="1">
      <alignment vertical="center"/>
    </xf>
    <xf numFmtId="0" fontId="17" fillId="0" borderId="0" xfId="0" applyFont="1" applyAlignment="1">
      <alignment vertical="center" shrinkToFit="1"/>
    </xf>
    <xf numFmtId="0" fontId="17" fillId="0" borderId="0" xfId="0" applyFont="1" applyAlignment="1">
      <alignment horizontal="left" vertical="center" shrinkToFit="1"/>
    </xf>
    <xf numFmtId="0" fontId="16" fillId="0" borderId="0" xfId="2" applyFont="1">
      <alignment vertical="center"/>
    </xf>
    <xf numFmtId="38" fontId="11" fillId="0" borderId="0" xfId="3" applyFont="1">
      <alignment vertical="center"/>
    </xf>
    <xf numFmtId="38" fontId="11" fillId="0" borderId="0" xfId="3" applyFont="1" applyAlignment="1">
      <alignment horizontal="right" vertical="center"/>
    </xf>
    <xf numFmtId="38" fontId="11" fillId="0" borderId="15" xfId="3" applyFont="1" applyBorder="1" applyAlignment="1">
      <alignment horizontal="center" vertical="center"/>
    </xf>
    <xf numFmtId="0" fontId="16" fillId="0" borderId="16" xfId="2" applyFont="1" applyBorder="1" applyAlignment="1">
      <alignment horizontal="center" vertical="center"/>
    </xf>
    <xf numFmtId="0" fontId="16" fillId="0" borderId="14" xfId="2" applyFont="1" applyBorder="1" applyAlignment="1">
      <alignment horizontal="center" vertical="center"/>
    </xf>
    <xf numFmtId="38" fontId="13" fillId="0" borderId="18" xfId="3" applyFont="1" applyBorder="1">
      <alignment vertical="center"/>
    </xf>
    <xf numFmtId="38" fontId="13" fillId="0" borderId="19" xfId="2" applyNumberFormat="1" applyFont="1" applyBorder="1">
      <alignment vertical="center"/>
    </xf>
    <xf numFmtId="38" fontId="13" fillId="0" borderId="17" xfId="2" applyNumberFormat="1" applyFont="1" applyBorder="1">
      <alignment vertical="center"/>
    </xf>
    <xf numFmtId="38" fontId="11" fillId="0" borderId="21" xfId="3" applyFont="1" applyBorder="1" applyAlignment="1">
      <alignment horizontal="center" vertical="center"/>
    </xf>
    <xf numFmtId="0" fontId="16" fillId="0" borderId="22" xfId="2" applyFont="1" applyBorder="1" applyAlignment="1">
      <alignment horizontal="center" vertical="center"/>
    </xf>
    <xf numFmtId="0" fontId="16" fillId="0" borderId="20" xfId="2" applyFont="1" applyBorder="1" applyAlignment="1">
      <alignment horizontal="center" vertical="center"/>
    </xf>
    <xf numFmtId="38" fontId="11" fillId="0" borderId="26" xfId="3" applyFont="1" applyBorder="1" applyAlignment="1">
      <alignment horizontal="center" vertical="center"/>
    </xf>
    <xf numFmtId="0" fontId="16" fillId="0" borderId="27" xfId="2" applyFont="1" applyBorder="1" applyAlignment="1">
      <alignment horizontal="center" vertical="center"/>
    </xf>
    <xf numFmtId="0" fontId="16" fillId="0" borderId="25" xfId="2" applyFont="1" applyBorder="1" applyAlignment="1">
      <alignment horizontal="center" vertical="center"/>
    </xf>
    <xf numFmtId="0" fontId="18" fillId="0" borderId="0" xfId="0" applyFont="1" applyAlignment="1">
      <alignment horizontal="right" vertical="center"/>
    </xf>
    <xf numFmtId="0" fontId="11" fillId="0" borderId="0" xfId="0" applyFont="1"/>
    <xf numFmtId="0" fontId="11" fillId="0" borderId="0" xfId="0" applyFont="1" applyAlignment="1">
      <alignment horizontal="right"/>
    </xf>
    <xf numFmtId="0" fontId="16" fillId="0" borderId="0" xfId="0" applyFont="1"/>
    <xf numFmtId="38" fontId="11" fillId="0" borderId="11" xfId="3" applyFont="1" applyFill="1" applyBorder="1">
      <alignment vertical="center"/>
    </xf>
    <xf numFmtId="0" fontId="16" fillId="0" borderId="14" xfId="2" applyFont="1" applyBorder="1" applyAlignment="1">
      <alignment horizontal="center" vertical="center"/>
    </xf>
    <xf numFmtId="0" fontId="16" fillId="0" borderId="20" xfId="2" applyFont="1" applyBorder="1" applyAlignment="1">
      <alignment horizontal="center" vertical="center"/>
    </xf>
    <xf numFmtId="0" fontId="11" fillId="0" borderId="0" xfId="0" applyFont="1" applyFill="1" applyBorder="1" applyAlignment="1">
      <alignment vertical="top" wrapText="1"/>
    </xf>
    <xf numFmtId="0" fontId="11" fillId="0" borderId="0" xfId="0" applyFont="1" applyFill="1" applyBorder="1" applyAlignment="1">
      <alignment vertical="top"/>
    </xf>
    <xf numFmtId="0" fontId="11" fillId="0" borderId="31"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32" xfId="0" applyFont="1" applyFill="1" applyBorder="1" applyAlignment="1">
      <alignment horizontal="center" vertical="center" wrapText="1"/>
    </xf>
    <xf numFmtId="0" fontId="11" fillId="0" borderId="33" xfId="0" applyFont="1" applyFill="1" applyBorder="1" applyAlignment="1">
      <alignment horizontal="center" vertical="center"/>
    </xf>
    <xf numFmtId="0" fontId="11" fillId="0" borderId="32" xfId="0" applyFont="1" applyFill="1" applyBorder="1" applyAlignment="1">
      <alignment vertical="center"/>
    </xf>
    <xf numFmtId="0" fontId="17" fillId="0" borderId="32" xfId="0" applyFont="1" applyFill="1" applyBorder="1" applyAlignment="1">
      <alignment horizontal="center" vertical="center"/>
    </xf>
    <xf numFmtId="0" fontId="0" fillId="0" borderId="32" xfId="0" applyFill="1" applyBorder="1" applyAlignment="1">
      <alignment vertical="center"/>
    </xf>
    <xf numFmtId="0" fontId="0" fillId="0" borderId="32" xfId="0" applyFill="1" applyBorder="1" applyAlignment="1">
      <alignment horizontal="center" vertical="center"/>
    </xf>
    <xf numFmtId="0" fontId="0" fillId="0" borderId="32"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32" xfId="0" applyFont="1" applyFill="1" applyBorder="1" applyAlignment="1">
      <alignment vertical="center"/>
    </xf>
    <xf numFmtId="38" fontId="11" fillId="0" borderId="38" xfId="3" applyFont="1" applyBorder="1" applyAlignment="1">
      <alignment horizontal="center" vertical="center"/>
    </xf>
    <xf numFmtId="0" fontId="16" fillId="0" borderId="43" xfId="2" applyFont="1" applyBorder="1">
      <alignment vertical="center"/>
    </xf>
    <xf numFmtId="38" fontId="11" fillId="0" borderId="43" xfId="4" applyFont="1" applyFill="1" applyBorder="1" applyAlignment="1">
      <alignment vertical="center" shrinkToFit="1"/>
    </xf>
    <xf numFmtId="38" fontId="11" fillId="0" borderId="44" xfId="4" applyFont="1" applyFill="1" applyBorder="1" applyAlignment="1">
      <alignment vertical="center" shrinkToFit="1"/>
    </xf>
    <xf numFmtId="0" fontId="16" fillId="0" borderId="46" xfId="2" applyFont="1" applyBorder="1">
      <alignment vertical="center"/>
    </xf>
    <xf numFmtId="38" fontId="11" fillId="0" borderId="46" xfId="4" applyFont="1" applyFill="1" applyBorder="1" applyAlignment="1">
      <alignment vertical="center" shrinkToFit="1"/>
    </xf>
    <xf numFmtId="38" fontId="11" fillId="0" borderId="47" xfId="4" applyFont="1" applyFill="1" applyBorder="1" applyAlignment="1">
      <alignment vertical="center" shrinkToFit="1"/>
    </xf>
    <xf numFmtId="0" fontId="16" fillId="0" borderId="49" xfId="2" applyFont="1" applyBorder="1">
      <alignment vertical="center"/>
    </xf>
    <xf numFmtId="0" fontId="16" fillId="0" borderId="43" xfId="2" applyFont="1" applyFill="1" applyBorder="1">
      <alignment vertical="center"/>
    </xf>
    <xf numFmtId="38" fontId="16" fillId="0" borderId="43" xfId="4" applyFont="1" applyFill="1" applyBorder="1" applyAlignment="1">
      <alignment vertical="center" shrinkToFit="1"/>
    </xf>
    <xf numFmtId="38" fontId="11" fillId="0" borderId="43" xfId="4" applyFont="1" applyFill="1" applyBorder="1">
      <alignment vertical="center"/>
    </xf>
    <xf numFmtId="38" fontId="11" fillId="0" borderId="44" xfId="4" applyFont="1" applyFill="1" applyBorder="1">
      <alignment vertical="center"/>
    </xf>
    <xf numFmtId="0" fontId="16" fillId="0" borderId="46" xfId="2" applyFont="1" applyFill="1" applyBorder="1">
      <alignment vertical="center"/>
    </xf>
    <xf numFmtId="38" fontId="16" fillId="0" borderId="46" xfId="4" applyFont="1" applyFill="1" applyBorder="1" applyAlignment="1">
      <alignment vertical="center" shrinkToFit="1"/>
    </xf>
    <xf numFmtId="38" fontId="11" fillId="0" borderId="46" xfId="4" applyFont="1" applyFill="1" applyBorder="1">
      <alignment vertical="center"/>
    </xf>
    <xf numFmtId="38" fontId="11" fillId="0" borderId="47" xfId="4" applyFont="1" applyFill="1" applyBorder="1">
      <alignment vertical="center"/>
    </xf>
    <xf numFmtId="0" fontId="16" fillId="0" borderId="49" xfId="2" applyFont="1" applyFill="1" applyBorder="1">
      <alignment vertical="center"/>
    </xf>
    <xf numFmtId="38" fontId="11" fillId="0" borderId="49" xfId="4" applyFont="1" applyFill="1" applyBorder="1" applyAlignment="1">
      <alignment vertical="center" shrinkToFit="1"/>
    </xf>
    <xf numFmtId="38" fontId="11" fillId="0" borderId="50" xfId="4" applyFont="1" applyFill="1" applyBorder="1" applyAlignment="1">
      <alignment vertical="center" shrinkToFit="1"/>
    </xf>
    <xf numFmtId="0" fontId="16" fillId="0" borderId="51" xfId="2" applyFont="1" applyBorder="1">
      <alignment vertical="center"/>
    </xf>
    <xf numFmtId="38" fontId="19" fillId="0" borderId="43" xfId="4" applyFont="1" applyFill="1" applyBorder="1" applyAlignment="1">
      <alignment vertical="center" shrinkToFit="1"/>
    </xf>
    <xf numFmtId="38" fontId="5" fillId="0" borderId="46" xfId="4" applyFont="1" applyFill="1" applyBorder="1" applyAlignment="1">
      <alignment vertical="center" shrinkToFit="1"/>
    </xf>
    <xf numFmtId="38" fontId="19" fillId="0" borderId="46" xfId="4" applyFont="1" applyFill="1" applyBorder="1" applyAlignment="1">
      <alignment vertical="center" shrinkToFit="1"/>
    </xf>
    <xf numFmtId="38" fontId="5" fillId="0" borderId="47" xfId="4" applyFont="1" applyFill="1" applyBorder="1" applyAlignment="1">
      <alignment vertical="center" shrinkToFit="1"/>
    </xf>
    <xf numFmtId="38" fontId="11" fillId="2" borderId="46" xfId="4" applyFont="1" applyFill="1" applyBorder="1" applyAlignment="1">
      <alignment vertical="center" shrinkToFit="1"/>
    </xf>
    <xf numFmtId="0" fontId="16" fillId="0" borderId="54" xfId="2" applyFont="1" applyBorder="1">
      <alignment vertical="center"/>
    </xf>
    <xf numFmtId="38" fontId="11" fillId="0" borderId="32" xfId="0" applyNumberFormat="1" applyFont="1" applyFill="1" applyBorder="1" applyAlignment="1">
      <alignment vertical="center"/>
    </xf>
    <xf numFmtId="0" fontId="0" fillId="0" borderId="34" xfId="0" applyFill="1" applyBorder="1" applyAlignment="1">
      <alignment vertical="center"/>
    </xf>
    <xf numFmtId="0" fontId="11" fillId="0" borderId="55" xfId="0" applyFont="1" applyFill="1" applyBorder="1" applyAlignment="1">
      <alignment horizontal="center" vertical="center"/>
    </xf>
    <xf numFmtId="0" fontId="0" fillId="0" borderId="53" xfId="0" applyFill="1" applyBorder="1" applyAlignment="1">
      <alignment vertical="center"/>
    </xf>
    <xf numFmtId="38" fontId="11" fillId="0" borderId="53" xfId="0" applyNumberFormat="1" applyFont="1" applyFill="1" applyBorder="1" applyAlignment="1">
      <alignment vertical="center"/>
    </xf>
    <xf numFmtId="38" fontId="13" fillId="0" borderId="56" xfId="1" applyFont="1" applyBorder="1">
      <alignment vertical="center"/>
    </xf>
    <xf numFmtId="38" fontId="11" fillId="0" borderId="56" xfId="3" applyFont="1" applyFill="1" applyBorder="1">
      <alignment vertical="center"/>
    </xf>
    <xf numFmtId="38" fontId="11" fillId="3" borderId="32" xfId="4" applyFont="1" applyFill="1" applyBorder="1" applyAlignment="1">
      <alignment vertical="center" shrinkToFit="1"/>
    </xf>
    <xf numFmtId="38" fontId="11" fillId="3" borderId="53" xfId="4" applyFont="1" applyFill="1" applyBorder="1" applyAlignment="1">
      <alignment vertical="center" shrinkToFit="1"/>
    </xf>
    <xf numFmtId="0" fontId="11" fillId="0" borderId="32" xfId="0" applyFont="1" applyFill="1" applyBorder="1" applyAlignment="1">
      <alignment horizontal="left" vertical="center"/>
    </xf>
    <xf numFmtId="0" fontId="11" fillId="0" borderId="32" xfId="0" applyFont="1" applyBorder="1" applyAlignment="1">
      <alignment vertical="center"/>
    </xf>
    <xf numFmtId="0" fontId="11" fillId="0" borderId="33" xfId="0" applyFont="1" applyBorder="1" applyAlignment="1">
      <alignment vertical="center"/>
    </xf>
    <xf numFmtId="0" fontId="16" fillId="0" borderId="32" xfId="0" applyFont="1" applyBorder="1" applyAlignment="1">
      <alignment horizontal="left" vertical="center"/>
    </xf>
    <xf numFmtId="0" fontId="16" fillId="0" borderId="32" xfId="0" applyFont="1" applyFill="1" applyBorder="1" applyAlignment="1">
      <alignment horizontal="left" vertical="center"/>
    </xf>
    <xf numFmtId="0" fontId="16" fillId="0" borderId="33" xfId="0" applyFont="1" applyBorder="1" applyAlignment="1">
      <alignment horizontal="left" vertical="center"/>
    </xf>
    <xf numFmtId="0" fontId="11" fillId="0" borderId="32" xfId="0" applyFont="1" applyBorder="1" applyAlignment="1">
      <alignment horizontal="left" vertical="center"/>
    </xf>
    <xf numFmtId="0" fontId="11" fillId="0" borderId="33" xfId="0" applyFont="1" applyBorder="1" applyAlignment="1">
      <alignment horizontal="left" vertical="center"/>
    </xf>
    <xf numFmtId="0" fontId="11" fillId="0" borderId="58" xfId="0" applyFont="1" applyFill="1" applyBorder="1" applyAlignment="1">
      <alignment vertical="top" wrapText="1"/>
    </xf>
    <xf numFmtId="0" fontId="11" fillId="0" borderId="58" xfId="0" applyFont="1" applyFill="1" applyBorder="1" applyAlignment="1">
      <alignment vertical="top"/>
    </xf>
    <xf numFmtId="0" fontId="11" fillId="0" borderId="30" xfId="0" applyFont="1" applyFill="1" applyBorder="1"/>
    <xf numFmtId="0" fontId="16" fillId="0" borderId="64" xfId="2" applyFont="1" applyBorder="1">
      <alignment vertical="center"/>
    </xf>
    <xf numFmtId="0" fontId="16" fillId="0" borderId="65" xfId="2" applyFont="1" applyBorder="1">
      <alignment vertical="center"/>
    </xf>
    <xf numFmtId="38" fontId="18" fillId="0" borderId="0" xfId="3" applyFont="1">
      <alignment vertical="center"/>
    </xf>
    <xf numFmtId="38" fontId="5" fillId="0" borderId="49" xfId="4" applyFont="1" applyFill="1" applyBorder="1" applyAlignment="1">
      <alignment vertical="center" shrinkToFit="1"/>
    </xf>
    <xf numFmtId="38" fontId="5" fillId="0" borderId="50" xfId="4" applyFont="1" applyFill="1" applyBorder="1" applyAlignment="1">
      <alignment vertical="center" shrinkToFit="1"/>
    </xf>
    <xf numFmtId="0" fontId="10" fillId="0" borderId="0" xfId="0" applyFont="1" applyFill="1" applyAlignment="1">
      <alignment vertical="center"/>
    </xf>
    <xf numFmtId="0" fontId="15" fillId="0" borderId="0" xfId="2" applyFont="1" applyAlignment="1">
      <alignment vertical="center"/>
    </xf>
    <xf numFmtId="0" fontId="16" fillId="0" borderId="66" xfId="2" applyFont="1" applyFill="1" applyBorder="1" applyAlignment="1">
      <alignment vertical="center"/>
    </xf>
    <xf numFmtId="0" fontId="11" fillId="0" borderId="61" xfId="0" applyFont="1" applyBorder="1" applyAlignment="1">
      <alignment vertical="center"/>
    </xf>
    <xf numFmtId="0" fontId="11" fillId="0" borderId="62" xfId="0" applyFont="1" applyBorder="1" applyAlignment="1">
      <alignment vertical="center"/>
    </xf>
    <xf numFmtId="0" fontId="11" fillId="0" borderId="23" xfId="0" applyFont="1" applyBorder="1" applyAlignment="1">
      <alignment vertical="center"/>
    </xf>
    <xf numFmtId="0" fontId="11" fillId="0" borderId="63" xfId="0" applyFont="1" applyBorder="1" applyAlignment="1">
      <alignment vertical="center"/>
    </xf>
    <xf numFmtId="38" fontId="11" fillId="3" borderId="68" xfId="4" applyFont="1" applyFill="1" applyBorder="1" applyAlignment="1">
      <alignment vertical="center" shrinkToFit="1"/>
    </xf>
    <xf numFmtId="38" fontId="11" fillId="3" borderId="69" xfId="4" applyFont="1" applyFill="1" applyBorder="1" applyAlignment="1">
      <alignment vertical="center" shrinkToFit="1"/>
    </xf>
    <xf numFmtId="38" fontId="13" fillId="0" borderId="70" xfId="1" applyFont="1" applyBorder="1">
      <alignment vertical="center"/>
    </xf>
    <xf numFmtId="38" fontId="11" fillId="4" borderId="36" xfId="1" applyFont="1" applyFill="1" applyBorder="1" applyAlignment="1">
      <alignment horizontal="center" vertical="center"/>
    </xf>
    <xf numFmtId="38" fontId="11" fillId="4" borderId="71" xfId="1" applyFont="1" applyFill="1" applyBorder="1" applyAlignment="1">
      <alignment horizontal="center" vertical="center"/>
    </xf>
    <xf numFmtId="38" fontId="11" fillId="4" borderId="38" xfId="1" applyFont="1" applyFill="1" applyBorder="1" applyAlignment="1">
      <alignment horizontal="center" vertical="center"/>
    </xf>
    <xf numFmtId="38" fontId="11" fillId="4" borderId="67" xfId="1" applyFont="1" applyFill="1" applyBorder="1" applyAlignment="1">
      <alignment horizontal="center" vertical="center"/>
    </xf>
    <xf numFmtId="38" fontId="11" fillId="4" borderId="34" xfId="3" applyFont="1" applyFill="1" applyBorder="1" applyAlignment="1">
      <alignment horizontal="center" vertical="center"/>
    </xf>
    <xf numFmtId="38" fontId="11" fillId="0" borderId="72" xfId="3" applyFont="1" applyFill="1" applyBorder="1">
      <alignment vertical="center"/>
    </xf>
    <xf numFmtId="38" fontId="11" fillId="0" borderId="74" xfId="3" applyFont="1" applyFill="1" applyBorder="1">
      <alignment vertical="center"/>
    </xf>
    <xf numFmtId="38" fontId="11" fillId="0" borderId="73" xfId="3" applyFont="1" applyFill="1" applyBorder="1">
      <alignment vertical="center"/>
    </xf>
    <xf numFmtId="38" fontId="16" fillId="0" borderId="41" xfId="3" applyFont="1" applyBorder="1" applyAlignment="1">
      <alignment horizontal="center" vertical="center"/>
    </xf>
    <xf numFmtId="38" fontId="22" fillId="4" borderId="34" xfId="3" applyFont="1" applyFill="1" applyBorder="1" applyAlignment="1">
      <alignment horizontal="center" vertical="center"/>
    </xf>
    <xf numFmtId="0" fontId="23" fillId="0" borderId="0" xfId="0" applyFont="1" applyAlignment="1">
      <alignment horizontal="left" vertical="center"/>
    </xf>
    <xf numFmtId="0" fontId="16" fillId="0" borderId="32" xfId="0" applyFont="1" applyFill="1" applyBorder="1" applyAlignment="1">
      <alignment vertical="center"/>
    </xf>
    <xf numFmtId="38" fontId="19" fillId="0" borderId="43" xfId="4" applyFont="1" applyFill="1" applyBorder="1">
      <alignment vertical="center"/>
    </xf>
    <xf numFmtId="38" fontId="19" fillId="0" borderId="44" xfId="4" applyFont="1" applyFill="1" applyBorder="1">
      <alignment vertical="center"/>
    </xf>
    <xf numFmtId="38" fontId="19" fillId="0" borderId="46" xfId="4" applyFont="1" applyFill="1" applyBorder="1">
      <alignment vertical="center"/>
    </xf>
    <xf numFmtId="38" fontId="19" fillId="0" borderId="47" xfId="4" applyFont="1" applyFill="1" applyBorder="1">
      <alignment vertical="center"/>
    </xf>
    <xf numFmtId="0" fontId="16" fillId="0" borderId="33" xfId="0" applyFont="1" applyFill="1" applyBorder="1" applyAlignment="1">
      <alignment horizontal="left" vertical="center" shrinkToFit="1"/>
    </xf>
    <xf numFmtId="0" fontId="16" fillId="0" borderId="43" xfId="2" applyFont="1" applyBorder="1">
      <alignment vertical="center"/>
    </xf>
    <xf numFmtId="0" fontId="16" fillId="0" borderId="46" xfId="2" applyFont="1" applyBorder="1">
      <alignment vertical="center"/>
    </xf>
    <xf numFmtId="0" fontId="16" fillId="0" borderId="49" xfId="2" applyFont="1" applyBorder="1">
      <alignment vertical="center"/>
    </xf>
    <xf numFmtId="38" fontId="11" fillId="0" borderId="51" xfId="4" applyFont="1" applyFill="1" applyBorder="1" applyAlignment="1">
      <alignment vertical="center" shrinkToFit="1"/>
    </xf>
    <xf numFmtId="38" fontId="11" fillId="0" borderId="76" xfId="4" applyFont="1" applyFill="1" applyBorder="1" applyAlignment="1">
      <alignment vertical="center" shrinkToFit="1"/>
    </xf>
    <xf numFmtId="38" fontId="19" fillId="0" borderId="49" xfId="4" applyFont="1" applyFill="1" applyBorder="1" applyAlignment="1">
      <alignment vertical="center" shrinkToFit="1"/>
    </xf>
    <xf numFmtId="38" fontId="19" fillId="0" borderId="50" xfId="4" applyFont="1" applyFill="1" applyBorder="1" applyAlignment="1">
      <alignment vertical="center" shrinkToFit="1"/>
    </xf>
    <xf numFmtId="0" fontId="16" fillId="0" borderId="78" xfId="2" applyFont="1" applyBorder="1">
      <alignment vertical="center"/>
    </xf>
    <xf numFmtId="38" fontId="11" fillId="0" borderId="78" xfId="4" applyFont="1" applyFill="1" applyBorder="1">
      <alignment vertical="center"/>
    </xf>
    <xf numFmtId="38" fontId="11" fillId="0" borderId="78" xfId="4" applyFont="1" applyFill="1" applyBorder="1" applyAlignment="1">
      <alignment vertical="center" shrinkToFit="1"/>
    </xf>
    <xf numFmtId="38" fontId="11" fillId="0" borderId="79" xfId="4" applyFont="1" applyFill="1" applyBorder="1" applyAlignment="1">
      <alignment vertical="center" shrinkToFit="1"/>
    </xf>
    <xf numFmtId="38" fontId="11" fillId="0" borderId="80" xfId="3" applyFont="1" applyBorder="1" applyAlignment="1">
      <alignment horizontal="center" vertical="center"/>
    </xf>
    <xf numFmtId="0" fontId="16" fillId="0" borderId="81" xfId="2" applyFont="1" applyBorder="1" applyAlignment="1">
      <alignment horizontal="center" vertical="center"/>
    </xf>
    <xf numFmtId="0" fontId="16" fillId="0" borderId="82" xfId="2" applyFont="1" applyBorder="1" applyAlignment="1">
      <alignment horizontal="center" vertical="center"/>
    </xf>
    <xf numFmtId="0" fontId="11" fillId="0" borderId="59" xfId="0" applyFont="1" applyFill="1" applyBorder="1" applyAlignment="1">
      <alignment horizontal="left" vertical="top" wrapText="1"/>
    </xf>
    <xf numFmtId="0" fontId="11" fillId="0" borderId="36" xfId="0" applyFont="1" applyFill="1" applyBorder="1" applyAlignment="1">
      <alignment horizontal="left" vertical="top" wrapText="1"/>
    </xf>
    <xf numFmtId="0" fontId="11" fillId="0" borderId="39" xfId="0" applyFont="1" applyFill="1" applyBorder="1" applyAlignment="1">
      <alignment horizontal="left" vertical="top" wrapText="1"/>
    </xf>
    <xf numFmtId="0" fontId="11" fillId="0" borderId="60" xfId="0" applyFont="1" applyFill="1" applyBorder="1" applyAlignment="1">
      <alignment horizontal="left" vertical="top"/>
    </xf>
    <xf numFmtId="0" fontId="11" fillId="0" borderId="37" xfId="0" applyFont="1" applyFill="1" applyBorder="1" applyAlignment="1">
      <alignment horizontal="left" vertical="top"/>
    </xf>
    <xf numFmtId="0" fontId="11" fillId="0" borderId="40" xfId="0" applyFont="1" applyFill="1" applyBorder="1" applyAlignment="1">
      <alignment horizontal="left" vertical="top"/>
    </xf>
    <xf numFmtId="0" fontId="11" fillId="0" borderId="34" xfId="0" applyFont="1" applyFill="1" applyBorder="1" applyAlignment="1">
      <alignment horizontal="left" vertical="top" wrapText="1"/>
    </xf>
    <xf numFmtId="0" fontId="11" fillId="0" borderId="35" xfId="0" applyFont="1" applyFill="1" applyBorder="1" applyAlignment="1">
      <alignment horizontal="left" vertical="top"/>
    </xf>
    <xf numFmtId="38" fontId="11" fillId="0" borderId="6" xfId="1" applyFont="1" applyFill="1" applyBorder="1" applyAlignment="1">
      <alignment horizontal="center" vertical="center"/>
    </xf>
    <xf numFmtId="38" fontId="11" fillId="0" borderId="1" xfId="1" applyFont="1" applyFill="1" applyBorder="1" applyAlignment="1">
      <alignment horizontal="center" vertical="center"/>
    </xf>
    <xf numFmtId="0" fontId="12" fillId="0" borderId="34" xfId="0" applyFont="1" applyBorder="1" applyAlignment="1">
      <alignment horizontal="center" vertical="center" wrapText="1"/>
    </xf>
    <xf numFmtId="0" fontId="12" fillId="0" borderId="36" xfId="0" applyFont="1" applyBorder="1" applyAlignment="1">
      <alignment horizontal="center" vertical="center"/>
    </xf>
    <xf numFmtId="0" fontId="12" fillId="0" borderId="38" xfId="0" applyFont="1" applyBorder="1" applyAlignment="1">
      <alignment horizontal="center" vertical="center"/>
    </xf>
    <xf numFmtId="38" fontId="11" fillId="0" borderId="10" xfId="1" applyFont="1" applyBorder="1" applyAlignment="1">
      <alignment horizontal="center" vertical="center"/>
    </xf>
    <xf numFmtId="38" fontId="11" fillId="0" borderId="28" xfId="1" applyFont="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38" xfId="0" applyFont="1" applyFill="1" applyBorder="1" applyAlignment="1">
      <alignment horizontal="center" vertical="center"/>
    </xf>
    <xf numFmtId="38" fontId="11" fillId="0" borderId="8" xfId="1" applyFont="1" applyBorder="1" applyAlignment="1">
      <alignment horizontal="center" vertical="center"/>
    </xf>
    <xf numFmtId="38" fontId="11" fillId="0" borderId="9" xfId="1" applyFont="1" applyBorder="1" applyAlignment="1">
      <alignment horizontal="center" vertical="center"/>
    </xf>
    <xf numFmtId="38" fontId="11" fillId="0" borderId="24" xfId="1" applyFont="1" applyFill="1" applyBorder="1" applyAlignment="1">
      <alignment horizontal="center" vertical="center"/>
    </xf>
    <xf numFmtId="38" fontId="11" fillId="0" borderId="7" xfId="1" applyFont="1" applyFill="1" applyBorder="1" applyAlignment="1">
      <alignment horizontal="center" vertical="center"/>
    </xf>
    <xf numFmtId="0" fontId="16" fillId="0" borderId="42" xfId="2" applyFont="1" applyBorder="1" applyAlignment="1">
      <alignment horizontal="center" vertical="center"/>
    </xf>
    <xf numFmtId="0" fontId="16" fillId="0" borderId="45" xfId="2" applyFont="1" applyBorder="1" applyAlignment="1">
      <alignment horizontal="center" vertical="center"/>
    </xf>
    <xf numFmtId="0" fontId="16" fillId="0" borderId="52" xfId="2" applyFont="1" applyBorder="1" applyAlignment="1">
      <alignment horizontal="center" vertical="center"/>
    </xf>
    <xf numFmtId="0" fontId="11" fillId="0" borderId="32" xfId="2" applyFont="1" applyFill="1" applyBorder="1">
      <alignment vertical="center"/>
    </xf>
    <xf numFmtId="0" fontId="16" fillId="0" borderId="32" xfId="2" applyFont="1" applyFill="1" applyBorder="1">
      <alignment vertical="center"/>
    </xf>
    <xf numFmtId="0" fontId="16" fillId="0" borderId="53" xfId="2" applyFont="1" applyFill="1" applyBorder="1">
      <alignment vertical="center"/>
    </xf>
    <xf numFmtId="0" fontId="16" fillId="0" borderId="48" xfId="2" applyFont="1" applyBorder="1" applyAlignment="1">
      <alignment horizontal="center" vertical="center"/>
    </xf>
    <xf numFmtId="0" fontId="16" fillId="0" borderId="32" xfId="2" applyFont="1" applyBorder="1">
      <alignment vertical="center"/>
    </xf>
    <xf numFmtId="0" fontId="16" fillId="0" borderId="43" xfId="2" applyFont="1" applyBorder="1">
      <alignment vertical="center"/>
    </xf>
    <xf numFmtId="0" fontId="16" fillId="0" borderId="46" xfId="2" applyFont="1" applyBorder="1">
      <alignment vertical="center"/>
    </xf>
    <xf numFmtId="0" fontId="16" fillId="0" borderId="49" xfId="2" applyFont="1" applyBorder="1">
      <alignment vertical="center"/>
    </xf>
    <xf numFmtId="0" fontId="11" fillId="0" borderId="32" xfId="2" applyFont="1" applyBorder="1">
      <alignment vertical="center"/>
    </xf>
    <xf numFmtId="0" fontId="16" fillId="0" borderId="77" xfId="2" applyFont="1" applyBorder="1" applyAlignment="1">
      <alignment horizontal="center" vertical="center"/>
    </xf>
    <xf numFmtId="0" fontId="16" fillId="0" borderId="38" xfId="2" applyFont="1" applyBorder="1">
      <alignment vertical="center"/>
    </xf>
    <xf numFmtId="0" fontId="11" fillId="0" borderId="34" xfId="2" applyFont="1" applyFill="1" applyBorder="1">
      <alignment vertical="center"/>
    </xf>
    <xf numFmtId="0" fontId="11" fillId="0" borderId="36" xfId="2" applyFont="1" applyFill="1" applyBorder="1">
      <alignment vertical="center"/>
    </xf>
    <xf numFmtId="0" fontId="11" fillId="0" borderId="38" xfId="2" applyFont="1" applyFill="1" applyBorder="1">
      <alignment vertical="center"/>
    </xf>
    <xf numFmtId="0" fontId="16" fillId="0" borderId="34" xfId="2" applyFont="1" applyFill="1" applyBorder="1">
      <alignment vertical="center"/>
    </xf>
    <xf numFmtId="0" fontId="16" fillId="0" borderId="36" xfId="2" applyFont="1" applyFill="1" applyBorder="1">
      <alignment vertical="center"/>
    </xf>
    <xf numFmtId="0" fontId="16" fillId="0" borderId="38" xfId="2" applyFont="1" applyFill="1" applyBorder="1">
      <alignment vertical="center"/>
    </xf>
    <xf numFmtId="38" fontId="11" fillId="0" borderId="8" xfId="3" applyFont="1" applyBorder="1" applyAlignment="1">
      <alignment horizontal="center" vertical="center"/>
    </xf>
    <xf numFmtId="38" fontId="11" fillId="0" borderId="9" xfId="3" applyFont="1" applyBorder="1" applyAlignment="1">
      <alignment horizontal="center" vertical="center"/>
    </xf>
    <xf numFmtId="38" fontId="11" fillId="0" borderId="12" xfId="3" applyFont="1" applyFill="1" applyBorder="1" applyAlignment="1">
      <alignment horizontal="center" vertical="center"/>
    </xf>
    <xf numFmtId="38" fontId="11" fillId="0" borderId="13" xfId="3" applyFont="1" applyFill="1" applyBorder="1" applyAlignment="1">
      <alignment horizontal="center" vertical="center"/>
    </xf>
    <xf numFmtId="38" fontId="11" fillId="0" borderId="3" xfId="3" applyFont="1" applyFill="1" applyBorder="1" applyAlignment="1">
      <alignment horizontal="center" vertical="center"/>
    </xf>
    <xf numFmtId="38" fontId="11" fillId="0" borderId="6" xfId="3" applyFont="1" applyFill="1" applyBorder="1" applyAlignment="1">
      <alignment horizontal="center" vertical="center"/>
    </xf>
    <xf numFmtId="0" fontId="16" fillId="0" borderId="31" xfId="2" applyFont="1" applyBorder="1" applyAlignment="1">
      <alignment horizontal="center" vertical="center"/>
    </xf>
    <xf numFmtId="0" fontId="16" fillId="0" borderId="32" xfId="2" applyFont="1" applyBorder="1" applyAlignment="1">
      <alignment horizontal="center" vertical="center"/>
    </xf>
    <xf numFmtId="0" fontId="16" fillId="0" borderId="57" xfId="2" applyFont="1" applyBorder="1" applyAlignment="1">
      <alignment horizontal="center" vertical="center"/>
    </xf>
    <xf numFmtId="0" fontId="16" fillId="0" borderId="56" xfId="2" applyFont="1" applyBorder="1" applyAlignment="1">
      <alignment horizontal="center" vertical="center"/>
    </xf>
    <xf numFmtId="0" fontId="16" fillId="0" borderId="75" xfId="2" applyFont="1" applyBorder="1" applyAlignment="1">
      <alignment horizontal="center" vertical="center"/>
    </xf>
    <xf numFmtId="0" fontId="16" fillId="0" borderId="34" xfId="2" applyFont="1" applyBorder="1">
      <alignment vertical="center"/>
    </xf>
    <xf numFmtId="0" fontId="11" fillId="0" borderId="33" xfId="0" applyFont="1" applyFill="1" applyBorder="1" applyAlignment="1">
      <alignment horizontal="center"/>
    </xf>
    <xf numFmtId="0" fontId="11" fillId="0" borderId="31" xfId="0" applyFont="1" applyFill="1" applyBorder="1" applyAlignment="1">
      <alignment horizontal="center"/>
    </xf>
    <xf numFmtId="0" fontId="11" fillId="0" borderId="7" xfId="0" applyFont="1" applyFill="1" applyBorder="1" applyAlignment="1">
      <alignment horizontal="center"/>
    </xf>
    <xf numFmtId="0" fontId="11" fillId="0" borderId="1" xfId="0" applyFont="1" applyFill="1" applyBorder="1" applyAlignment="1">
      <alignment horizontal="center"/>
    </xf>
  </cellXfs>
  <cellStyles count="5">
    <cellStyle name="桁区切り" xfId="1" builtinId="6"/>
    <cellStyle name="桁区切り 2" xfId="3" xr:uid="{5B68464C-C4BC-43F0-A92D-CCF707033A20}"/>
    <cellStyle name="桁区切り 3" xfId="4" xr:uid="{068C35F2-45C1-4475-86ED-F63FD44E3126}"/>
    <cellStyle name="標準" xfId="0" builtinId="0"/>
    <cellStyle name="標準 2 2" xfId="2" xr:uid="{8527B39D-0D4B-492E-8E32-FD0D09E8693D}"/>
  </cellStyles>
  <dxfs count="0"/>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21"/>
  <sheetViews>
    <sheetView view="pageBreakPreview" zoomScale="82" zoomScaleNormal="80" zoomScaleSheetLayoutView="82" workbookViewId="0">
      <selection activeCell="A2" sqref="A2"/>
    </sheetView>
  </sheetViews>
  <sheetFormatPr defaultRowHeight="20.25" customHeight="1"/>
  <cols>
    <col min="1" max="1" width="4.125" style="15" customWidth="1"/>
    <col min="2" max="2" width="29.75" style="15" customWidth="1"/>
    <col min="3" max="3" width="31.625" style="15" customWidth="1"/>
    <col min="4" max="4" width="14" style="15" customWidth="1"/>
    <col min="5" max="5" width="12.75" style="15" customWidth="1"/>
    <col min="6" max="7" width="31.25" style="15" customWidth="1"/>
    <col min="8" max="8" width="16.125" style="15" bestFit="1" customWidth="1"/>
    <col min="9" max="256" width="9" style="15"/>
    <col min="257" max="257" width="4.125" style="15" customWidth="1"/>
    <col min="258" max="258" width="27.25" style="15" bestFit="1" customWidth="1"/>
    <col min="259" max="259" width="31.625" style="15" customWidth="1"/>
    <col min="260" max="260" width="14" style="15" customWidth="1"/>
    <col min="261" max="261" width="12.75" style="15" customWidth="1"/>
    <col min="262" max="263" width="35.625" style="15" customWidth="1"/>
    <col min="264" max="264" width="16.125" style="15" bestFit="1" customWidth="1"/>
    <col min="265" max="512" width="9" style="15"/>
    <col min="513" max="513" width="4.125" style="15" customWidth="1"/>
    <col min="514" max="514" width="27.25" style="15" bestFit="1" customWidth="1"/>
    <col min="515" max="515" width="31.625" style="15" customWidth="1"/>
    <col min="516" max="516" width="14" style="15" customWidth="1"/>
    <col min="517" max="517" width="12.75" style="15" customWidth="1"/>
    <col min="518" max="519" width="35.625" style="15" customWidth="1"/>
    <col min="520" max="520" width="16.125" style="15" bestFit="1" customWidth="1"/>
    <col min="521" max="768" width="9" style="15"/>
    <col min="769" max="769" width="4.125" style="15" customWidth="1"/>
    <col min="770" max="770" width="27.25" style="15" bestFit="1" customWidth="1"/>
    <col min="771" max="771" width="31.625" style="15" customWidth="1"/>
    <col min="772" max="772" width="14" style="15" customWidth="1"/>
    <col min="773" max="773" width="12.75" style="15" customWidth="1"/>
    <col min="774" max="775" width="35.625" style="15" customWidth="1"/>
    <col min="776" max="776" width="16.125" style="15" bestFit="1" customWidth="1"/>
    <col min="777" max="1024" width="9" style="15"/>
    <col min="1025" max="1025" width="4.125" style="15" customWidth="1"/>
    <col min="1026" max="1026" width="27.25" style="15" bestFit="1" customWidth="1"/>
    <col min="1027" max="1027" width="31.625" style="15" customWidth="1"/>
    <col min="1028" max="1028" width="14" style="15" customWidth="1"/>
    <col min="1029" max="1029" width="12.75" style="15" customWidth="1"/>
    <col min="1030" max="1031" width="35.625" style="15" customWidth="1"/>
    <col min="1032" max="1032" width="16.125" style="15" bestFit="1" customWidth="1"/>
    <col min="1033" max="1280" width="9" style="15"/>
    <col min="1281" max="1281" width="4.125" style="15" customWidth="1"/>
    <col min="1282" max="1282" width="27.25" style="15" bestFit="1" customWidth="1"/>
    <col min="1283" max="1283" width="31.625" style="15" customWidth="1"/>
    <col min="1284" max="1284" width="14" style="15" customWidth="1"/>
    <col min="1285" max="1285" width="12.75" style="15" customWidth="1"/>
    <col min="1286" max="1287" width="35.625" style="15" customWidth="1"/>
    <col min="1288" max="1288" width="16.125" style="15" bestFit="1" customWidth="1"/>
    <col min="1289" max="1536" width="9" style="15"/>
    <col min="1537" max="1537" width="4.125" style="15" customWidth="1"/>
    <col min="1538" max="1538" width="27.25" style="15" bestFit="1" customWidth="1"/>
    <col min="1539" max="1539" width="31.625" style="15" customWidth="1"/>
    <col min="1540" max="1540" width="14" style="15" customWidth="1"/>
    <col min="1541" max="1541" width="12.75" style="15" customWidth="1"/>
    <col min="1542" max="1543" width="35.625" style="15" customWidth="1"/>
    <col min="1544" max="1544" width="16.125" style="15" bestFit="1" customWidth="1"/>
    <col min="1545" max="1792" width="9" style="15"/>
    <col min="1793" max="1793" width="4.125" style="15" customWidth="1"/>
    <col min="1794" max="1794" width="27.25" style="15" bestFit="1" customWidth="1"/>
    <col min="1795" max="1795" width="31.625" style="15" customWidth="1"/>
    <col min="1796" max="1796" width="14" style="15" customWidth="1"/>
    <col min="1797" max="1797" width="12.75" style="15" customWidth="1"/>
    <col min="1798" max="1799" width="35.625" style="15" customWidth="1"/>
    <col min="1800" max="1800" width="16.125" style="15" bestFit="1" customWidth="1"/>
    <col min="1801" max="2048" width="9" style="15"/>
    <col min="2049" max="2049" width="4.125" style="15" customWidth="1"/>
    <col min="2050" max="2050" width="27.25" style="15" bestFit="1" customWidth="1"/>
    <col min="2051" max="2051" width="31.625" style="15" customWidth="1"/>
    <col min="2052" max="2052" width="14" style="15" customWidth="1"/>
    <col min="2053" max="2053" width="12.75" style="15" customWidth="1"/>
    <col min="2054" max="2055" width="35.625" style="15" customWidth="1"/>
    <col min="2056" max="2056" width="16.125" style="15" bestFit="1" customWidth="1"/>
    <col min="2057" max="2304" width="9" style="15"/>
    <col min="2305" max="2305" width="4.125" style="15" customWidth="1"/>
    <col min="2306" max="2306" width="27.25" style="15" bestFit="1" customWidth="1"/>
    <col min="2307" max="2307" width="31.625" style="15" customWidth="1"/>
    <col min="2308" max="2308" width="14" style="15" customWidth="1"/>
    <col min="2309" max="2309" width="12.75" style="15" customWidth="1"/>
    <col min="2310" max="2311" width="35.625" style="15" customWidth="1"/>
    <col min="2312" max="2312" width="16.125" style="15" bestFit="1" customWidth="1"/>
    <col min="2313" max="2560" width="9" style="15"/>
    <col min="2561" max="2561" width="4.125" style="15" customWidth="1"/>
    <col min="2562" max="2562" width="27.25" style="15" bestFit="1" customWidth="1"/>
    <col min="2563" max="2563" width="31.625" style="15" customWidth="1"/>
    <col min="2564" max="2564" width="14" style="15" customWidth="1"/>
    <col min="2565" max="2565" width="12.75" style="15" customWidth="1"/>
    <col min="2566" max="2567" width="35.625" style="15" customWidth="1"/>
    <col min="2568" max="2568" width="16.125" style="15" bestFit="1" customWidth="1"/>
    <col min="2569" max="2816" width="9" style="15"/>
    <col min="2817" max="2817" width="4.125" style="15" customWidth="1"/>
    <col min="2818" max="2818" width="27.25" style="15" bestFit="1" customWidth="1"/>
    <col min="2819" max="2819" width="31.625" style="15" customWidth="1"/>
    <col min="2820" max="2820" width="14" style="15" customWidth="1"/>
    <col min="2821" max="2821" width="12.75" style="15" customWidth="1"/>
    <col min="2822" max="2823" width="35.625" style="15" customWidth="1"/>
    <col min="2824" max="2824" width="16.125" style="15" bestFit="1" customWidth="1"/>
    <col min="2825" max="3072" width="9" style="15"/>
    <col min="3073" max="3073" width="4.125" style="15" customWidth="1"/>
    <col min="3074" max="3074" width="27.25" style="15" bestFit="1" customWidth="1"/>
    <col min="3075" max="3075" width="31.625" style="15" customWidth="1"/>
    <col min="3076" max="3076" width="14" style="15" customWidth="1"/>
    <col min="3077" max="3077" width="12.75" style="15" customWidth="1"/>
    <col min="3078" max="3079" width="35.625" style="15" customWidth="1"/>
    <col min="3080" max="3080" width="16.125" style="15" bestFit="1" customWidth="1"/>
    <col min="3081" max="3328" width="9" style="15"/>
    <col min="3329" max="3329" width="4.125" style="15" customWidth="1"/>
    <col min="3330" max="3330" width="27.25" style="15" bestFit="1" customWidth="1"/>
    <col min="3331" max="3331" width="31.625" style="15" customWidth="1"/>
    <col min="3332" max="3332" width="14" style="15" customWidth="1"/>
    <col min="3333" max="3333" width="12.75" style="15" customWidth="1"/>
    <col min="3334" max="3335" width="35.625" style="15" customWidth="1"/>
    <col min="3336" max="3336" width="16.125" style="15" bestFit="1" customWidth="1"/>
    <col min="3337" max="3584" width="9" style="15"/>
    <col min="3585" max="3585" width="4.125" style="15" customWidth="1"/>
    <col min="3586" max="3586" width="27.25" style="15" bestFit="1" customWidth="1"/>
    <col min="3587" max="3587" width="31.625" style="15" customWidth="1"/>
    <col min="3588" max="3588" width="14" style="15" customWidth="1"/>
    <col min="3589" max="3589" width="12.75" style="15" customWidth="1"/>
    <col min="3590" max="3591" width="35.625" style="15" customWidth="1"/>
    <col min="3592" max="3592" width="16.125" style="15" bestFit="1" customWidth="1"/>
    <col min="3593" max="3840" width="9" style="15"/>
    <col min="3841" max="3841" width="4.125" style="15" customWidth="1"/>
    <col min="3842" max="3842" width="27.25" style="15" bestFit="1" customWidth="1"/>
    <col min="3843" max="3843" width="31.625" style="15" customWidth="1"/>
    <col min="3844" max="3844" width="14" style="15" customWidth="1"/>
    <col min="3845" max="3845" width="12.75" style="15" customWidth="1"/>
    <col min="3846" max="3847" width="35.625" style="15" customWidth="1"/>
    <col min="3848" max="3848" width="16.125" style="15" bestFit="1" customWidth="1"/>
    <col min="3849" max="4096" width="9" style="15"/>
    <col min="4097" max="4097" width="4.125" style="15" customWidth="1"/>
    <col min="4098" max="4098" width="27.25" style="15" bestFit="1" customWidth="1"/>
    <col min="4099" max="4099" width="31.625" style="15" customWidth="1"/>
    <col min="4100" max="4100" width="14" style="15" customWidth="1"/>
    <col min="4101" max="4101" width="12.75" style="15" customWidth="1"/>
    <col min="4102" max="4103" width="35.625" style="15" customWidth="1"/>
    <col min="4104" max="4104" width="16.125" style="15" bestFit="1" customWidth="1"/>
    <col min="4105" max="4352" width="9" style="15"/>
    <col min="4353" max="4353" width="4.125" style="15" customWidth="1"/>
    <col min="4354" max="4354" width="27.25" style="15" bestFit="1" customWidth="1"/>
    <col min="4355" max="4355" width="31.625" style="15" customWidth="1"/>
    <col min="4356" max="4356" width="14" style="15" customWidth="1"/>
    <col min="4357" max="4357" width="12.75" style="15" customWidth="1"/>
    <col min="4358" max="4359" width="35.625" style="15" customWidth="1"/>
    <col min="4360" max="4360" width="16.125" style="15" bestFit="1" customWidth="1"/>
    <col min="4361" max="4608" width="9" style="15"/>
    <col min="4609" max="4609" width="4.125" style="15" customWidth="1"/>
    <col min="4610" max="4610" width="27.25" style="15" bestFit="1" customWidth="1"/>
    <col min="4611" max="4611" width="31.625" style="15" customWidth="1"/>
    <col min="4612" max="4612" width="14" style="15" customWidth="1"/>
    <col min="4613" max="4613" width="12.75" style="15" customWidth="1"/>
    <col min="4614" max="4615" width="35.625" style="15" customWidth="1"/>
    <col min="4616" max="4616" width="16.125" style="15" bestFit="1" customWidth="1"/>
    <col min="4617" max="4864" width="9" style="15"/>
    <col min="4865" max="4865" width="4.125" style="15" customWidth="1"/>
    <col min="4866" max="4866" width="27.25" style="15" bestFit="1" customWidth="1"/>
    <col min="4867" max="4867" width="31.625" style="15" customWidth="1"/>
    <col min="4868" max="4868" width="14" style="15" customWidth="1"/>
    <col min="4869" max="4869" width="12.75" style="15" customWidth="1"/>
    <col min="4870" max="4871" width="35.625" style="15" customWidth="1"/>
    <col min="4872" max="4872" width="16.125" style="15" bestFit="1" customWidth="1"/>
    <col min="4873" max="5120" width="9" style="15"/>
    <col min="5121" max="5121" width="4.125" style="15" customWidth="1"/>
    <col min="5122" max="5122" width="27.25" style="15" bestFit="1" customWidth="1"/>
    <col min="5123" max="5123" width="31.625" style="15" customWidth="1"/>
    <col min="5124" max="5124" width="14" style="15" customWidth="1"/>
    <col min="5125" max="5125" width="12.75" style="15" customWidth="1"/>
    <col min="5126" max="5127" width="35.625" style="15" customWidth="1"/>
    <col min="5128" max="5128" width="16.125" style="15" bestFit="1" customWidth="1"/>
    <col min="5129" max="5376" width="9" style="15"/>
    <col min="5377" max="5377" width="4.125" style="15" customWidth="1"/>
    <col min="5378" max="5378" width="27.25" style="15" bestFit="1" customWidth="1"/>
    <col min="5379" max="5379" width="31.625" style="15" customWidth="1"/>
    <col min="5380" max="5380" width="14" style="15" customWidth="1"/>
    <col min="5381" max="5381" width="12.75" style="15" customWidth="1"/>
    <col min="5382" max="5383" width="35.625" style="15" customWidth="1"/>
    <col min="5384" max="5384" width="16.125" style="15" bestFit="1" customWidth="1"/>
    <col min="5385" max="5632" width="9" style="15"/>
    <col min="5633" max="5633" width="4.125" style="15" customWidth="1"/>
    <col min="5634" max="5634" width="27.25" style="15" bestFit="1" customWidth="1"/>
    <col min="5635" max="5635" width="31.625" style="15" customWidth="1"/>
    <col min="5636" max="5636" width="14" style="15" customWidth="1"/>
    <col min="5637" max="5637" width="12.75" style="15" customWidth="1"/>
    <col min="5638" max="5639" width="35.625" style="15" customWidth="1"/>
    <col min="5640" max="5640" width="16.125" style="15" bestFit="1" customWidth="1"/>
    <col min="5641" max="5888" width="9" style="15"/>
    <col min="5889" max="5889" width="4.125" style="15" customWidth="1"/>
    <col min="5890" max="5890" width="27.25" style="15" bestFit="1" customWidth="1"/>
    <col min="5891" max="5891" width="31.625" style="15" customWidth="1"/>
    <col min="5892" max="5892" width="14" style="15" customWidth="1"/>
    <col min="5893" max="5893" width="12.75" style="15" customWidth="1"/>
    <col min="5894" max="5895" width="35.625" style="15" customWidth="1"/>
    <col min="5896" max="5896" width="16.125" style="15" bestFit="1" customWidth="1"/>
    <col min="5897" max="6144" width="9" style="15"/>
    <col min="6145" max="6145" width="4.125" style="15" customWidth="1"/>
    <col min="6146" max="6146" width="27.25" style="15" bestFit="1" customWidth="1"/>
    <col min="6147" max="6147" width="31.625" style="15" customWidth="1"/>
    <col min="6148" max="6148" width="14" style="15" customWidth="1"/>
    <col min="6149" max="6149" width="12.75" style="15" customWidth="1"/>
    <col min="6150" max="6151" width="35.625" style="15" customWidth="1"/>
    <col min="6152" max="6152" width="16.125" style="15" bestFit="1" customWidth="1"/>
    <col min="6153" max="6400" width="9" style="15"/>
    <col min="6401" max="6401" width="4.125" style="15" customWidth="1"/>
    <col min="6402" max="6402" width="27.25" style="15" bestFit="1" customWidth="1"/>
    <col min="6403" max="6403" width="31.625" style="15" customWidth="1"/>
    <col min="6404" max="6404" width="14" style="15" customWidth="1"/>
    <col min="6405" max="6405" width="12.75" style="15" customWidth="1"/>
    <col min="6406" max="6407" width="35.625" style="15" customWidth="1"/>
    <col min="6408" max="6408" width="16.125" style="15" bestFit="1" customWidth="1"/>
    <col min="6409" max="6656" width="9" style="15"/>
    <col min="6657" max="6657" width="4.125" style="15" customWidth="1"/>
    <col min="6658" max="6658" width="27.25" style="15" bestFit="1" customWidth="1"/>
    <col min="6659" max="6659" width="31.625" style="15" customWidth="1"/>
    <col min="6660" max="6660" width="14" style="15" customWidth="1"/>
    <col min="6661" max="6661" width="12.75" style="15" customWidth="1"/>
    <col min="6662" max="6663" width="35.625" style="15" customWidth="1"/>
    <col min="6664" max="6664" width="16.125" style="15" bestFit="1" customWidth="1"/>
    <col min="6665" max="6912" width="9" style="15"/>
    <col min="6913" max="6913" width="4.125" style="15" customWidth="1"/>
    <col min="6914" max="6914" width="27.25" style="15" bestFit="1" customWidth="1"/>
    <col min="6915" max="6915" width="31.625" style="15" customWidth="1"/>
    <col min="6916" max="6916" width="14" style="15" customWidth="1"/>
    <col min="6917" max="6917" width="12.75" style="15" customWidth="1"/>
    <col min="6918" max="6919" width="35.625" style="15" customWidth="1"/>
    <col min="6920" max="6920" width="16.125" style="15" bestFit="1" customWidth="1"/>
    <col min="6921" max="7168" width="9" style="15"/>
    <col min="7169" max="7169" width="4.125" style="15" customWidth="1"/>
    <col min="7170" max="7170" width="27.25" style="15" bestFit="1" customWidth="1"/>
    <col min="7171" max="7171" width="31.625" style="15" customWidth="1"/>
    <col min="7172" max="7172" width="14" style="15" customWidth="1"/>
    <col min="7173" max="7173" width="12.75" style="15" customWidth="1"/>
    <col min="7174" max="7175" width="35.625" style="15" customWidth="1"/>
    <col min="7176" max="7176" width="16.125" style="15" bestFit="1" customWidth="1"/>
    <col min="7177" max="7424" width="9" style="15"/>
    <col min="7425" max="7425" width="4.125" style="15" customWidth="1"/>
    <col min="7426" max="7426" width="27.25" style="15" bestFit="1" customWidth="1"/>
    <col min="7427" max="7427" width="31.625" style="15" customWidth="1"/>
    <col min="7428" max="7428" width="14" style="15" customWidth="1"/>
    <col min="7429" max="7429" width="12.75" style="15" customWidth="1"/>
    <col min="7430" max="7431" width="35.625" style="15" customWidth="1"/>
    <col min="7432" max="7432" width="16.125" style="15" bestFit="1" customWidth="1"/>
    <col min="7433" max="7680" width="9" style="15"/>
    <col min="7681" max="7681" width="4.125" style="15" customWidth="1"/>
    <col min="7682" max="7682" width="27.25" style="15" bestFit="1" customWidth="1"/>
    <col min="7683" max="7683" width="31.625" style="15" customWidth="1"/>
    <col min="7684" max="7684" width="14" style="15" customWidth="1"/>
    <col min="7685" max="7685" width="12.75" style="15" customWidth="1"/>
    <col min="7686" max="7687" width="35.625" style="15" customWidth="1"/>
    <col min="7688" max="7688" width="16.125" style="15" bestFit="1" customWidth="1"/>
    <col min="7689" max="7936" width="9" style="15"/>
    <col min="7937" max="7937" width="4.125" style="15" customWidth="1"/>
    <col min="7938" max="7938" width="27.25" style="15" bestFit="1" customWidth="1"/>
    <col min="7939" max="7939" width="31.625" style="15" customWidth="1"/>
    <col min="7940" max="7940" width="14" style="15" customWidth="1"/>
    <col min="7941" max="7941" width="12.75" style="15" customWidth="1"/>
    <col min="7942" max="7943" width="35.625" style="15" customWidth="1"/>
    <col min="7944" max="7944" width="16.125" style="15" bestFit="1" customWidth="1"/>
    <col min="7945" max="8192" width="9" style="15"/>
    <col min="8193" max="8193" width="4.125" style="15" customWidth="1"/>
    <col min="8194" max="8194" width="27.25" style="15" bestFit="1" customWidth="1"/>
    <col min="8195" max="8195" width="31.625" style="15" customWidth="1"/>
    <col min="8196" max="8196" width="14" style="15" customWidth="1"/>
    <col min="8197" max="8197" width="12.75" style="15" customWidth="1"/>
    <col min="8198" max="8199" width="35.625" style="15" customWidth="1"/>
    <col min="8200" max="8200" width="16.125" style="15" bestFit="1" customWidth="1"/>
    <col min="8201" max="8448" width="9" style="15"/>
    <col min="8449" max="8449" width="4.125" style="15" customWidth="1"/>
    <col min="8450" max="8450" width="27.25" style="15" bestFit="1" customWidth="1"/>
    <col min="8451" max="8451" width="31.625" style="15" customWidth="1"/>
    <col min="8452" max="8452" width="14" style="15" customWidth="1"/>
    <col min="8453" max="8453" width="12.75" style="15" customWidth="1"/>
    <col min="8454" max="8455" width="35.625" style="15" customWidth="1"/>
    <col min="8456" max="8456" width="16.125" style="15" bestFit="1" customWidth="1"/>
    <col min="8457" max="8704" width="9" style="15"/>
    <col min="8705" max="8705" width="4.125" style="15" customWidth="1"/>
    <col min="8706" max="8706" width="27.25" style="15" bestFit="1" customWidth="1"/>
    <col min="8707" max="8707" width="31.625" style="15" customWidth="1"/>
    <col min="8708" max="8708" width="14" style="15" customWidth="1"/>
    <col min="8709" max="8709" width="12.75" style="15" customWidth="1"/>
    <col min="8710" max="8711" width="35.625" style="15" customWidth="1"/>
    <col min="8712" max="8712" width="16.125" style="15" bestFit="1" customWidth="1"/>
    <col min="8713" max="8960" width="9" style="15"/>
    <col min="8961" max="8961" width="4.125" style="15" customWidth="1"/>
    <col min="8962" max="8962" width="27.25" style="15" bestFit="1" customWidth="1"/>
    <col min="8963" max="8963" width="31.625" style="15" customWidth="1"/>
    <col min="8964" max="8964" width="14" style="15" customWidth="1"/>
    <col min="8965" max="8965" width="12.75" style="15" customWidth="1"/>
    <col min="8966" max="8967" width="35.625" style="15" customWidth="1"/>
    <col min="8968" max="8968" width="16.125" style="15" bestFit="1" customWidth="1"/>
    <col min="8969" max="9216" width="9" style="15"/>
    <col min="9217" max="9217" width="4.125" style="15" customWidth="1"/>
    <col min="9218" max="9218" width="27.25" style="15" bestFit="1" customWidth="1"/>
    <col min="9219" max="9219" width="31.625" style="15" customWidth="1"/>
    <col min="9220" max="9220" width="14" style="15" customWidth="1"/>
    <col min="9221" max="9221" width="12.75" style="15" customWidth="1"/>
    <col min="9222" max="9223" width="35.625" style="15" customWidth="1"/>
    <col min="9224" max="9224" width="16.125" style="15" bestFit="1" customWidth="1"/>
    <col min="9225" max="9472" width="9" style="15"/>
    <col min="9473" max="9473" width="4.125" style="15" customWidth="1"/>
    <col min="9474" max="9474" width="27.25" style="15" bestFit="1" customWidth="1"/>
    <col min="9475" max="9475" width="31.625" style="15" customWidth="1"/>
    <col min="9476" max="9476" width="14" style="15" customWidth="1"/>
    <col min="9477" max="9477" width="12.75" style="15" customWidth="1"/>
    <col min="9478" max="9479" width="35.625" style="15" customWidth="1"/>
    <col min="9480" max="9480" width="16.125" style="15" bestFit="1" customWidth="1"/>
    <col min="9481" max="9728" width="9" style="15"/>
    <col min="9729" max="9729" width="4.125" style="15" customWidth="1"/>
    <col min="9730" max="9730" width="27.25" style="15" bestFit="1" customWidth="1"/>
    <col min="9731" max="9731" width="31.625" style="15" customWidth="1"/>
    <col min="9732" max="9732" width="14" style="15" customWidth="1"/>
    <col min="9733" max="9733" width="12.75" style="15" customWidth="1"/>
    <col min="9734" max="9735" width="35.625" style="15" customWidth="1"/>
    <col min="9736" max="9736" width="16.125" style="15" bestFit="1" customWidth="1"/>
    <col min="9737" max="9984" width="9" style="15"/>
    <col min="9985" max="9985" width="4.125" style="15" customWidth="1"/>
    <col min="9986" max="9986" width="27.25" style="15" bestFit="1" customWidth="1"/>
    <col min="9987" max="9987" width="31.625" style="15" customWidth="1"/>
    <col min="9988" max="9988" width="14" style="15" customWidth="1"/>
    <col min="9989" max="9989" width="12.75" style="15" customWidth="1"/>
    <col min="9990" max="9991" width="35.625" style="15" customWidth="1"/>
    <col min="9992" max="9992" width="16.125" style="15" bestFit="1" customWidth="1"/>
    <col min="9993" max="10240" width="9" style="15"/>
    <col min="10241" max="10241" width="4.125" style="15" customWidth="1"/>
    <col min="10242" max="10242" width="27.25" style="15" bestFit="1" customWidth="1"/>
    <col min="10243" max="10243" width="31.625" style="15" customWidth="1"/>
    <col min="10244" max="10244" width="14" style="15" customWidth="1"/>
    <col min="10245" max="10245" width="12.75" style="15" customWidth="1"/>
    <col min="10246" max="10247" width="35.625" style="15" customWidth="1"/>
    <col min="10248" max="10248" width="16.125" style="15" bestFit="1" customWidth="1"/>
    <col min="10249" max="10496" width="9" style="15"/>
    <col min="10497" max="10497" width="4.125" style="15" customWidth="1"/>
    <col min="10498" max="10498" width="27.25" style="15" bestFit="1" customWidth="1"/>
    <col min="10499" max="10499" width="31.625" style="15" customWidth="1"/>
    <col min="10500" max="10500" width="14" style="15" customWidth="1"/>
    <col min="10501" max="10501" width="12.75" style="15" customWidth="1"/>
    <col min="10502" max="10503" width="35.625" style="15" customWidth="1"/>
    <col min="10504" max="10504" width="16.125" style="15" bestFit="1" customWidth="1"/>
    <col min="10505" max="10752" width="9" style="15"/>
    <col min="10753" max="10753" width="4.125" style="15" customWidth="1"/>
    <col min="10754" max="10754" width="27.25" style="15" bestFit="1" customWidth="1"/>
    <col min="10755" max="10755" width="31.625" style="15" customWidth="1"/>
    <col min="10756" max="10756" width="14" style="15" customWidth="1"/>
    <col min="10757" max="10757" width="12.75" style="15" customWidth="1"/>
    <col min="10758" max="10759" width="35.625" style="15" customWidth="1"/>
    <col min="10760" max="10760" width="16.125" style="15" bestFit="1" customWidth="1"/>
    <col min="10761" max="11008" width="9" style="15"/>
    <col min="11009" max="11009" width="4.125" style="15" customWidth="1"/>
    <col min="11010" max="11010" width="27.25" style="15" bestFit="1" customWidth="1"/>
    <col min="11011" max="11011" width="31.625" style="15" customWidth="1"/>
    <col min="11012" max="11012" width="14" style="15" customWidth="1"/>
    <col min="11013" max="11013" width="12.75" style="15" customWidth="1"/>
    <col min="11014" max="11015" width="35.625" style="15" customWidth="1"/>
    <col min="11016" max="11016" width="16.125" style="15" bestFit="1" customWidth="1"/>
    <col min="11017" max="11264" width="9" style="15"/>
    <col min="11265" max="11265" width="4.125" style="15" customWidth="1"/>
    <col min="11266" max="11266" width="27.25" style="15" bestFit="1" customWidth="1"/>
    <col min="11267" max="11267" width="31.625" style="15" customWidth="1"/>
    <col min="11268" max="11268" width="14" style="15" customWidth="1"/>
    <col min="11269" max="11269" width="12.75" style="15" customWidth="1"/>
    <col min="11270" max="11271" width="35.625" style="15" customWidth="1"/>
    <col min="11272" max="11272" width="16.125" style="15" bestFit="1" customWidth="1"/>
    <col min="11273" max="11520" width="9" style="15"/>
    <col min="11521" max="11521" width="4.125" style="15" customWidth="1"/>
    <col min="11522" max="11522" width="27.25" style="15" bestFit="1" customWidth="1"/>
    <col min="11523" max="11523" width="31.625" style="15" customWidth="1"/>
    <col min="11524" max="11524" width="14" style="15" customWidth="1"/>
    <col min="11525" max="11525" width="12.75" style="15" customWidth="1"/>
    <col min="11526" max="11527" width="35.625" style="15" customWidth="1"/>
    <col min="11528" max="11528" width="16.125" style="15" bestFit="1" customWidth="1"/>
    <col min="11529" max="11776" width="9" style="15"/>
    <col min="11777" max="11777" width="4.125" style="15" customWidth="1"/>
    <col min="11778" max="11778" width="27.25" style="15" bestFit="1" customWidth="1"/>
    <col min="11779" max="11779" width="31.625" style="15" customWidth="1"/>
    <col min="11780" max="11780" width="14" style="15" customWidth="1"/>
    <col min="11781" max="11781" width="12.75" style="15" customWidth="1"/>
    <col min="11782" max="11783" width="35.625" style="15" customWidth="1"/>
    <col min="11784" max="11784" width="16.125" style="15" bestFit="1" customWidth="1"/>
    <col min="11785" max="12032" width="9" style="15"/>
    <col min="12033" max="12033" width="4.125" style="15" customWidth="1"/>
    <col min="12034" max="12034" width="27.25" style="15" bestFit="1" customWidth="1"/>
    <col min="12035" max="12035" width="31.625" style="15" customWidth="1"/>
    <col min="12036" max="12036" width="14" style="15" customWidth="1"/>
    <col min="12037" max="12037" width="12.75" style="15" customWidth="1"/>
    <col min="12038" max="12039" width="35.625" style="15" customWidth="1"/>
    <col min="12040" max="12040" width="16.125" style="15" bestFit="1" customWidth="1"/>
    <col min="12041" max="12288" width="9" style="15"/>
    <col min="12289" max="12289" width="4.125" style="15" customWidth="1"/>
    <col min="12290" max="12290" width="27.25" style="15" bestFit="1" customWidth="1"/>
    <col min="12291" max="12291" width="31.625" style="15" customWidth="1"/>
    <col min="12292" max="12292" width="14" style="15" customWidth="1"/>
    <col min="12293" max="12293" width="12.75" style="15" customWidth="1"/>
    <col min="12294" max="12295" width="35.625" style="15" customWidth="1"/>
    <col min="12296" max="12296" width="16.125" style="15" bestFit="1" customWidth="1"/>
    <col min="12297" max="12544" width="9" style="15"/>
    <col min="12545" max="12545" width="4.125" style="15" customWidth="1"/>
    <col min="12546" max="12546" width="27.25" style="15" bestFit="1" customWidth="1"/>
    <col min="12547" max="12547" width="31.625" style="15" customWidth="1"/>
    <col min="12548" max="12548" width="14" style="15" customWidth="1"/>
    <col min="12549" max="12549" width="12.75" style="15" customWidth="1"/>
    <col min="12550" max="12551" width="35.625" style="15" customWidth="1"/>
    <col min="12552" max="12552" width="16.125" style="15" bestFit="1" customWidth="1"/>
    <col min="12553" max="12800" width="9" style="15"/>
    <col min="12801" max="12801" width="4.125" style="15" customWidth="1"/>
    <col min="12802" max="12802" width="27.25" style="15" bestFit="1" customWidth="1"/>
    <col min="12803" max="12803" width="31.625" style="15" customWidth="1"/>
    <col min="12804" max="12804" width="14" style="15" customWidth="1"/>
    <col min="12805" max="12805" width="12.75" style="15" customWidth="1"/>
    <col min="12806" max="12807" width="35.625" style="15" customWidth="1"/>
    <col min="12808" max="12808" width="16.125" style="15" bestFit="1" customWidth="1"/>
    <col min="12809" max="13056" width="9" style="15"/>
    <col min="13057" max="13057" width="4.125" style="15" customWidth="1"/>
    <col min="13058" max="13058" width="27.25" style="15" bestFit="1" customWidth="1"/>
    <col min="13059" max="13059" width="31.625" style="15" customWidth="1"/>
    <col min="13060" max="13060" width="14" style="15" customWidth="1"/>
    <col min="13061" max="13061" width="12.75" style="15" customWidth="1"/>
    <col min="13062" max="13063" width="35.625" style="15" customWidth="1"/>
    <col min="13064" max="13064" width="16.125" style="15" bestFit="1" customWidth="1"/>
    <col min="13065" max="13312" width="9" style="15"/>
    <col min="13313" max="13313" width="4.125" style="15" customWidth="1"/>
    <col min="13314" max="13314" width="27.25" style="15" bestFit="1" customWidth="1"/>
    <col min="13315" max="13315" width="31.625" style="15" customWidth="1"/>
    <col min="13316" max="13316" width="14" style="15" customWidth="1"/>
    <col min="13317" max="13317" width="12.75" style="15" customWidth="1"/>
    <col min="13318" max="13319" width="35.625" style="15" customWidth="1"/>
    <col min="13320" max="13320" width="16.125" style="15" bestFit="1" customWidth="1"/>
    <col min="13321" max="13568" width="9" style="15"/>
    <col min="13569" max="13569" width="4.125" style="15" customWidth="1"/>
    <col min="13570" max="13570" width="27.25" style="15" bestFit="1" customWidth="1"/>
    <col min="13571" max="13571" width="31.625" style="15" customWidth="1"/>
    <col min="13572" max="13572" width="14" style="15" customWidth="1"/>
    <col min="13573" max="13573" width="12.75" style="15" customWidth="1"/>
    <col min="13574" max="13575" width="35.625" style="15" customWidth="1"/>
    <col min="13576" max="13576" width="16.125" style="15" bestFit="1" customWidth="1"/>
    <col min="13577" max="13824" width="9" style="15"/>
    <col min="13825" max="13825" width="4.125" style="15" customWidth="1"/>
    <col min="13826" max="13826" width="27.25" style="15" bestFit="1" customWidth="1"/>
    <col min="13827" max="13827" width="31.625" style="15" customWidth="1"/>
    <col min="13828" max="13828" width="14" style="15" customWidth="1"/>
    <col min="13829" max="13829" width="12.75" style="15" customWidth="1"/>
    <col min="13830" max="13831" width="35.625" style="15" customWidth="1"/>
    <col min="13832" max="13832" width="16.125" style="15" bestFit="1" customWidth="1"/>
    <col min="13833" max="14080" width="9" style="15"/>
    <col min="14081" max="14081" width="4.125" style="15" customWidth="1"/>
    <col min="14082" max="14082" width="27.25" style="15" bestFit="1" customWidth="1"/>
    <col min="14083" max="14083" width="31.625" style="15" customWidth="1"/>
    <col min="14084" max="14084" width="14" style="15" customWidth="1"/>
    <col min="14085" max="14085" width="12.75" style="15" customWidth="1"/>
    <col min="14086" max="14087" width="35.625" style="15" customWidth="1"/>
    <col min="14088" max="14088" width="16.125" style="15" bestFit="1" customWidth="1"/>
    <col min="14089" max="14336" width="9" style="15"/>
    <col min="14337" max="14337" width="4.125" style="15" customWidth="1"/>
    <col min="14338" max="14338" width="27.25" style="15" bestFit="1" customWidth="1"/>
    <col min="14339" max="14339" width="31.625" style="15" customWidth="1"/>
    <col min="14340" max="14340" width="14" style="15" customWidth="1"/>
    <col min="14341" max="14341" width="12.75" style="15" customWidth="1"/>
    <col min="14342" max="14343" width="35.625" style="15" customWidth="1"/>
    <col min="14344" max="14344" width="16.125" style="15" bestFit="1" customWidth="1"/>
    <col min="14345" max="14592" width="9" style="15"/>
    <col min="14593" max="14593" width="4.125" style="15" customWidth="1"/>
    <col min="14594" max="14594" width="27.25" style="15" bestFit="1" customWidth="1"/>
    <col min="14595" max="14595" width="31.625" style="15" customWidth="1"/>
    <col min="14596" max="14596" width="14" style="15" customWidth="1"/>
    <col min="14597" max="14597" width="12.75" style="15" customWidth="1"/>
    <col min="14598" max="14599" width="35.625" style="15" customWidth="1"/>
    <col min="14600" max="14600" width="16.125" style="15" bestFit="1" customWidth="1"/>
    <col min="14601" max="14848" width="9" style="15"/>
    <col min="14849" max="14849" width="4.125" style="15" customWidth="1"/>
    <col min="14850" max="14850" width="27.25" style="15" bestFit="1" customWidth="1"/>
    <col min="14851" max="14851" width="31.625" style="15" customWidth="1"/>
    <col min="14852" max="14852" width="14" style="15" customWidth="1"/>
    <col min="14853" max="14853" width="12.75" style="15" customWidth="1"/>
    <col min="14854" max="14855" width="35.625" style="15" customWidth="1"/>
    <col min="14856" max="14856" width="16.125" style="15" bestFit="1" customWidth="1"/>
    <col min="14857" max="15104" width="9" style="15"/>
    <col min="15105" max="15105" width="4.125" style="15" customWidth="1"/>
    <col min="15106" max="15106" width="27.25" style="15" bestFit="1" customWidth="1"/>
    <col min="15107" max="15107" width="31.625" style="15" customWidth="1"/>
    <col min="15108" max="15108" width="14" style="15" customWidth="1"/>
    <col min="15109" max="15109" width="12.75" style="15" customWidth="1"/>
    <col min="15110" max="15111" width="35.625" style="15" customWidth="1"/>
    <col min="15112" max="15112" width="16.125" style="15" bestFit="1" customWidth="1"/>
    <col min="15113" max="15360" width="9" style="15"/>
    <col min="15361" max="15361" width="4.125" style="15" customWidth="1"/>
    <col min="15362" max="15362" width="27.25" style="15" bestFit="1" customWidth="1"/>
    <col min="15363" max="15363" width="31.625" style="15" customWidth="1"/>
    <col min="15364" max="15364" width="14" style="15" customWidth="1"/>
    <col min="15365" max="15365" width="12.75" style="15" customWidth="1"/>
    <col min="15366" max="15367" width="35.625" style="15" customWidth="1"/>
    <col min="15368" max="15368" width="16.125" style="15" bestFit="1" customWidth="1"/>
    <col min="15369" max="15616" width="9" style="15"/>
    <col min="15617" max="15617" width="4.125" style="15" customWidth="1"/>
    <col min="15618" max="15618" width="27.25" style="15" bestFit="1" customWidth="1"/>
    <col min="15619" max="15619" width="31.625" style="15" customWidth="1"/>
    <col min="15620" max="15620" width="14" style="15" customWidth="1"/>
    <col min="15621" max="15621" width="12.75" style="15" customWidth="1"/>
    <col min="15622" max="15623" width="35.625" style="15" customWidth="1"/>
    <col min="15624" max="15624" width="16.125" style="15" bestFit="1" customWidth="1"/>
    <col min="15625" max="15872" width="9" style="15"/>
    <col min="15873" max="15873" width="4.125" style="15" customWidth="1"/>
    <col min="15874" max="15874" width="27.25" style="15" bestFit="1" customWidth="1"/>
    <col min="15875" max="15875" width="31.625" style="15" customWidth="1"/>
    <col min="15876" max="15876" width="14" style="15" customWidth="1"/>
    <col min="15877" max="15877" width="12.75" style="15" customWidth="1"/>
    <col min="15878" max="15879" width="35.625" style="15" customWidth="1"/>
    <col min="15880" max="15880" width="16.125" style="15" bestFit="1" customWidth="1"/>
    <col min="15881" max="16128" width="9" style="15"/>
    <col min="16129" max="16129" width="4.125" style="15" customWidth="1"/>
    <col min="16130" max="16130" width="27.25" style="15" bestFit="1" customWidth="1"/>
    <col min="16131" max="16131" width="31.625" style="15" customWidth="1"/>
    <col min="16132" max="16132" width="14" style="15" customWidth="1"/>
    <col min="16133" max="16133" width="12.75" style="15" customWidth="1"/>
    <col min="16134" max="16135" width="35.625" style="15" customWidth="1"/>
    <col min="16136" max="16136" width="16.125" style="15" bestFit="1" customWidth="1"/>
    <col min="16137" max="16384" width="9" style="15"/>
  </cols>
  <sheetData>
    <row r="1" spans="1:8" ht="20.25" customHeight="1">
      <c r="A1" s="14" t="s">
        <v>0</v>
      </c>
      <c r="H1" s="16" t="s">
        <v>1</v>
      </c>
    </row>
    <row r="2" spans="1:8" ht="20.25" customHeight="1">
      <c r="A2" s="17" t="s">
        <v>448</v>
      </c>
    </row>
    <row r="3" spans="1:8" ht="57.75" customHeight="1">
      <c r="A3" s="45" t="s">
        <v>2</v>
      </c>
      <c r="B3" s="46" t="s">
        <v>3</v>
      </c>
      <c r="C3" s="46" t="s">
        <v>4</v>
      </c>
      <c r="D3" s="47" t="s">
        <v>5</v>
      </c>
      <c r="E3" s="47" t="s">
        <v>6</v>
      </c>
      <c r="F3" s="47" t="s">
        <v>7</v>
      </c>
      <c r="G3" s="47" t="s">
        <v>8</v>
      </c>
      <c r="H3" s="48" t="s">
        <v>9</v>
      </c>
    </row>
    <row r="4" spans="1:8" ht="20.25" customHeight="1">
      <c r="A4" s="45">
        <v>1</v>
      </c>
      <c r="B4" s="49" t="s">
        <v>10</v>
      </c>
      <c r="C4" s="49" t="s">
        <v>11</v>
      </c>
      <c r="D4" s="46" t="s">
        <v>12</v>
      </c>
      <c r="E4" s="46" t="s">
        <v>13</v>
      </c>
      <c r="F4" s="154" t="s">
        <v>14</v>
      </c>
      <c r="G4" s="154" t="s">
        <v>15</v>
      </c>
      <c r="H4" s="155" t="s">
        <v>16</v>
      </c>
    </row>
    <row r="5" spans="1:8" ht="20.25" customHeight="1">
      <c r="A5" s="45">
        <v>2</v>
      </c>
      <c r="B5" s="49" t="s">
        <v>19</v>
      </c>
      <c r="C5" s="49" t="s">
        <v>20</v>
      </c>
      <c r="D5" s="46"/>
      <c r="E5" s="46" t="s">
        <v>13</v>
      </c>
      <c r="F5" s="149"/>
      <c r="G5" s="149"/>
      <c r="H5" s="152"/>
    </row>
    <row r="6" spans="1:8" ht="20.25" customHeight="1">
      <c r="A6" s="45">
        <v>3</v>
      </c>
      <c r="B6" s="49" t="s">
        <v>21</v>
      </c>
      <c r="C6" s="49" t="s">
        <v>22</v>
      </c>
      <c r="D6" s="46"/>
      <c r="E6" s="46" t="s">
        <v>13</v>
      </c>
      <c r="F6" s="149"/>
      <c r="G6" s="149"/>
      <c r="H6" s="152"/>
    </row>
    <row r="7" spans="1:8" ht="20.25" customHeight="1">
      <c r="A7" s="45">
        <v>4</v>
      </c>
      <c r="B7" s="49" t="s">
        <v>23</v>
      </c>
      <c r="C7" s="49" t="s">
        <v>24</v>
      </c>
      <c r="D7" s="46"/>
      <c r="E7" s="46" t="s">
        <v>13</v>
      </c>
      <c r="F7" s="149"/>
      <c r="G7" s="149"/>
      <c r="H7" s="152"/>
    </row>
    <row r="8" spans="1:8" ht="20.25" customHeight="1">
      <c r="A8" s="45">
        <v>5</v>
      </c>
      <c r="B8" s="49" t="s">
        <v>25</v>
      </c>
      <c r="C8" s="49" t="s">
        <v>26</v>
      </c>
      <c r="D8" s="46"/>
      <c r="E8" s="46" t="s">
        <v>13</v>
      </c>
      <c r="F8" s="149"/>
      <c r="G8" s="149"/>
      <c r="H8" s="152"/>
    </row>
    <row r="9" spans="1:8" ht="20.25" customHeight="1">
      <c r="A9" s="45">
        <v>6</v>
      </c>
      <c r="B9" s="49" t="s">
        <v>27</v>
      </c>
      <c r="C9" s="49" t="s">
        <v>28</v>
      </c>
      <c r="D9" s="46"/>
      <c r="E9" s="46" t="s">
        <v>13</v>
      </c>
      <c r="F9" s="149"/>
      <c r="G9" s="149"/>
      <c r="H9" s="152"/>
    </row>
    <row r="10" spans="1:8" ht="20.25" customHeight="1">
      <c r="A10" s="45">
        <v>7</v>
      </c>
      <c r="B10" s="49" t="s">
        <v>29</v>
      </c>
      <c r="C10" s="49" t="s">
        <v>30</v>
      </c>
      <c r="D10" s="46"/>
      <c r="E10" s="46" t="s">
        <v>13</v>
      </c>
      <c r="F10" s="149"/>
      <c r="G10" s="149"/>
      <c r="H10" s="152"/>
    </row>
    <row r="11" spans="1:8" ht="20.25" customHeight="1">
      <c r="A11" s="45">
        <v>8</v>
      </c>
      <c r="B11" s="49" t="s">
        <v>17</v>
      </c>
      <c r="C11" s="49" t="s">
        <v>18</v>
      </c>
      <c r="D11" s="46"/>
      <c r="E11" s="46" t="s">
        <v>13</v>
      </c>
      <c r="F11" s="149"/>
      <c r="G11" s="149"/>
      <c r="H11" s="152"/>
    </row>
    <row r="12" spans="1:8" ht="20.25" customHeight="1">
      <c r="A12" s="45">
        <v>9</v>
      </c>
      <c r="B12" s="49" t="s">
        <v>31</v>
      </c>
      <c r="C12" s="128" t="s">
        <v>441</v>
      </c>
      <c r="D12" s="46"/>
      <c r="E12" s="46" t="s">
        <v>13</v>
      </c>
      <c r="F12" s="149"/>
      <c r="G12" s="149"/>
      <c r="H12" s="152"/>
    </row>
    <row r="13" spans="1:8" ht="20.25" customHeight="1">
      <c r="A13" s="45">
        <v>10</v>
      </c>
      <c r="B13" s="49" t="s">
        <v>32</v>
      </c>
      <c r="C13" s="49" t="s">
        <v>33</v>
      </c>
      <c r="D13" s="46"/>
      <c r="E13" s="46" t="s">
        <v>13</v>
      </c>
      <c r="F13" s="149"/>
      <c r="G13" s="149"/>
      <c r="H13" s="152"/>
    </row>
    <row r="14" spans="1:8" ht="20.25" customHeight="1">
      <c r="A14" s="45">
        <v>11</v>
      </c>
      <c r="B14" s="49" t="s">
        <v>34</v>
      </c>
      <c r="C14" s="49" t="s">
        <v>35</v>
      </c>
      <c r="D14" s="46"/>
      <c r="E14" s="46" t="s">
        <v>13</v>
      </c>
      <c r="F14" s="149"/>
      <c r="G14" s="149"/>
      <c r="H14" s="152"/>
    </row>
    <row r="15" spans="1:8" ht="20.25" customHeight="1">
      <c r="A15" s="45">
        <v>12</v>
      </c>
      <c r="B15" s="49" t="s">
        <v>140</v>
      </c>
      <c r="C15" s="49" t="s">
        <v>141</v>
      </c>
      <c r="D15" s="46"/>
      <c r="E15" s="46" t="s">
        <v>13</v>
      </c>
      <c r="F15" s="149"/>
      <c r="G15" s="149"/>
      <c r="H15" s="152"/>
    </row>
    <row r="16" spans="1:8" ht="20.25" customHeight="1">
      <c r="A16" s="45">
        <v>13</v>
      </c>
      <c r="B16" s="49" t="s">
        <v>95</v>
      </c>
      <c r="C16" s="49" t="s">
        <v>96</v>
      </c>
      <c r="D16" s="46"/>
      <c r="E16" s="46" t="s">
        <v>13</v>
      </c>
      <c r="F16" s="149"/>
      <c r="G16" s="149"/>
      <c r="H16" s="152"/>
    </row>
    <row r="17" spans="1:8" ht="20.25" customHeight="1">
      <c r="A17" s="45">
        <v>14</v>
      </c>
      <c r="B17" s="49" t="s">
        <v>97</v>
      </c>
      <c r="C17" s="49" t="s">
        <v>98</v>
      </c>
      <c r="D17" s="46"/>
      <c r="E17" s="46" t="s">
        <v>13</v>
      </c>
      <c r="F17" s="149"/>
      <c r="G17" s="149"/>
      <c r="H17" s="152"/>
    </row>
    <row r="18" spans="1:8" ht="20.25" customHeight="1">
      <c r="A18" s="45">
        <v>15</v>
      </c>
      <c r="B18" s="49" t="s">
        <v>99</v>
      </c>
      <c r="C18" s="49" t="s">
        <v>100</v>
      </c>
      <c r="D18" s="46"/>
      <c r="E18" s="46" t="s">
        <v>13</v>
      </c>
      <c r="F18" s="149"/>
      <c r="G18" s="149"/>
      <c r="H18" s="152"/>
    </row>
    <row r="19" spans="1:8" ht="20.25" customHeight="1">
      <c r="A19" s="45">
        <v>16</v>
      </c>
      <c r="B19" s="49" t="s">
        <v>101</v>
      </c>
      <c r="C19" s="49" t="s">
        <v>102</v>
      </c>
      <c r="D19" s="50"/>
      <c r="E19" s="46" t="s">
        <v>13</v>
      </c>
      <c r="F19" s="149"/>
      <c r="G19" s="149"/>
      <c r="H19" s="152"/>
    </row>
    <row r="20" spans="1:8" ht="20.25" customHeight="1">
      <c r="A20" s="45">
        <v>17</v>
      </c>
      <c r="B20" s="49" t="s">
        <v>103</v>
      </c>
      <c r="C20" s="49" t="s">
        <v>104</v>
      </c>
      <c r="D20" s="46"/>
      <c r="E20" s="46" t="s">
        <v>13</v>
      </c>
      <c r="F20" s="149"/>
      <c r="G20" s="149"/>
      <c r="H20" s="152"/>
    </row>
    <row r="21" spans="1:8" ht="20.25" customHeight="1">
      <c r="A21" s="45">
        <v>18</v>
      </c>
      <c r="B21" s="49" t="s">
        <v>105</v>
      </c>
      <c r="C21" s="49" t="s">
        <v>106</v>
      </c>
      <c r="D21" s="46"/>
      <c r="E21" s="46" t="s">
        <v>13</v>
      </c>
      <c r="F21" s="149"/>
      <c r="G21" s="149"/>
      <c r="H21" s="152"/>
    </row>
    <row r="22" spans="1:8" ht="20.25" customHeight="1">
      <c r="A22" s="45">
        <v>19</v>
      </c>
      <c r="B22" s="49" t="s">
        <v>107</v>
      </c>
      <c r="C22" s="49" t="s">
        <v>108</v>
      </c>
      <c r="D22" s="46"/>
      <c r="E22" s="46" t="s">
        <v>13</v>
      </c>
      <c r="F22" s="149"/>
      <c r="G22" s="149"/>
      <c r="H22" s="152"/>
    </row>
    <row r="23" spans="1:8" ht="20.25" customHeight="1">
      <c r="A23" s="45">
        <v>20</v>
      </c>
      <c r="B23" s="49" t="s">
        <v>109</v>
      </c>
      <c r="C23" s="49" t="s">
        <v>110</v>
      </c>
      <c r="D23" s="46"/>
      <c r="E23" s="46" t="s">
        <v>13</v>
      </c>
      <c r="F23" s="149"/>
      <c r="G23" s="149"/>
      <c r="H23" s="152"/>
    </row>
    <row r="24" spans="1:8" ht="20.25" customHeight="1">
      <c r="A24" s="45">
        <v>21</v>
      </c>
      <c r="B24" s="49" t="s">
        <v>111</v>
      </c>
      <c r="C24" s="49" t="s">
        <v>112</v>
      </c>
      <c r="D24" s="46"/>
      <c r="E24" s="46" t="s">
        <v>13</v>
      </c>
      <c r="F24" s="149"/>
      <c r="G24" s="149"/>
      <c r="H24" s="152"/>
    </row>
    <row r="25" spans="1:8" ht="20.25" customHeight="1">
      <c r="A25" s="45">
        <v>22</v>
      </c>
      <c r="B25" s="49" t="s">
        <v>113</v>
      </c>
      <c r="C25" s="49" t="s">
        <v>114</v>
      </c>
      <c r="D25" s="46"/>
      <c r="E25" s="46" t="s">
        <v>13</v>
      </c>
      <c r="F25" s="149"/>
      <c r="G25" s="149"/>
      <c r="H25" s="152"/>
    </row>
    <row r="26" spans="1:8" ht="20.25" customHeight="1">
      <c r="A26" s="45">
        <v>23</v>
      </c>
      <c r="B26" s="49" t="s">
        <v>115</v>
      </c>
      <c r="C26" s="49" t="s">
        <v>116</v>
      </c>
      <c r="D26" s="46" t="s">
        <v>13</v>
      </c>
      <c r="E26" s="46" t="s">
        <v>13</v>
      </c>
      <c r="F26" s="149"/>
      <c r="G26" s="149"/>
      <c r="H26" s="152"/>
    </row>
    <row r="27" spans="1:8" ht="20.25" customHeight="1">
      <c r="A27" s="45">
        <v>24</v>
      </c>
      <c r="B27" s="49" t="s">
        <v>126</v>
      </c>
      <c r="C27" s="49" t="s">
        <v>127</v>
      </c>
      <c r="D27" s="46"/>
      <c r="E27" s="46" t="s">
        <v>13</v>
      </c>
      <c r="F27" s="149"/>
      <c r="G27" s="149"/>
      <c r="H27" s="152"/>
    </row>
    <row r="28" spans="1:8" ht="20.25" customHeight="1">
      <c r="A28" s="45">
        <v>25</v>
      </c>
      <c r="B28" s="49" t="s">
        <v>147</v>
      </c>
      <c r="C28" s="49" t="s">
        <v>148</v>
      </c>
      <c r="D28" s="46"/>
      <c r="E28" s="46" t="s">
        <v>13</v>
      </c>
      <c r="F28" s="149"/>
      <c r="G28" s="149"/>
      <c r="H28" s="152"/>
    </row>
    <row r="29" spans="1:8" ht="20.25" customHeight="1">
      <c r="A29" s="45">
        <v>26</v>
      </c>
      <c r="B29" s="51" t="s">
        <v>152</v>
      </c>
      <c r="C29" s="51" t="s">
        <v>153</v>
      </c>
      <c r="D29" s="52" t="s">
        <v>12</v>
      </c>
      <c r="E29" s="53" t="s">
        <v>13</v>
      </c>
      <c r="F29" s="149"/>
      <c r="G29" s="149"/>
      <c r="H29" s="152"/>
    </row>
    <row r="30" spans="1:8" ht="20.25" customHeight="1">
      <c r="A30" s="45">
        <v>27</v>
      </c>
      <c r="B30" s="51" t="s">
        <v>154</v>
      </c>
      <c r="C30" s="51" t="s">
        <v>155</v>
      </c>
      <c r="D30" s="52" t="s">
        <v>12</v>
      </c>
      <c r="E30" s="53" t="s">
        <v>13</v>
      </c>
      <c r="F30" s="150"/>
      <c r="G30" s="150"/>
      <c r="H30" s="153"/>
    </row>
    <row r="31" spans="1:8" ht="20.25" customHeight="1">
      <c r="A31" s="45">
        <v>28</v>
      </c>
      <c r="B31" s="51" t="s">
        <v>156</v>
      </c>
      <c r="C31" s="51" t="s">
        <v>157</v>
      </c>
      <c r="D31" s="52" t="s">
        <v>12</v>
      </c>
      <c r="E31" s="53" t="s">
        <v>13</v>
      </c>
      <c r="F31" s="148" t="s">
        <v>14</v>
      </c>
      <c r="G31" s="148" t="s">
        <v>15</v>
      </c>
      <c r="H31" s="151" t="s">
        <v>16</v>
      </c>
    </row>
    <row r="32" spans="1:8" ht="20.25" customHeight="1">
      <c r="A32" s="45">
        <v>29</v>
      </c>
      <c r="B32" s="51" t="s">
        <v>158</v>
      </c>
      <c r="C32" s="51" t="s">
        <v>159</v>
      </c>
      <c r="D32" s="54"/>
      <c r="E32" s="53" t="s">
        <v>13</v>
      </c>
      <c r="F32" s="149"/>
      <c r="G32" s="149"/>
      <c r="H32" s="152"/>
    </row>
    <row r="33" spans="1:8" ht="20.25" customHeight="1">
      <c r="A33" s="45">
        <v>30</v>
      </c>
      <c r="B33" s="51" t="s">
        <v>160</v>
      </c>
      <c r="C33" s="51" t="s">
        <v>161</v>
      </c>
      <c r="D33" s="52" t="s">
        <v>429</v>
      </c>
      <c r="E33" s="53" t="s">
        <v>13</v>
      </c>
      <c r="F33" s="149"/>
      <c r="G33" s="149"/>
      <c r="H33" s="152"/>
    </row>
    <row r="34" spans="1:8" ht="20.25" customHeight="1">
      <c r="A34" s="45">
        <v>31</v>
      </c>
      <c r="B34" s="51" t="s">
        <v>162</v>
      </c>
      <c r="C34" s="51" t="s">
        <v>163</v>
      </c>
      <c r="D34" s="52" t="s">
        <v>12</v>
      </c>
      <c r="E34" s="53" t="s">
        <v>13</v>
      </c>
      <c r="F34" s="149"/>
      <c r="G34" s="149"/>
      <c r="H34" s="152"/>
    </row>
    <row r="35" spans="1:8" ht="20.25" customHeight="1">
      <c r="A35" s="45">
        <v>32</v>
      </c>
      <c r="B35" s="51" t="s">
        <v>164</v>
      </c>
      <c r="C35" s="51" t="s">
        <v>165</v>
      </c>
      <c r="D35" s="52" t="s">
        <v>12</v>
      </c>
      <c r="E35" s="53" t="s">
        <v>13</v>
      </c>
      <c r="F35" s="149"/>
      <c r="G35" s="149"/>
      <c r="H35" s="152"/>
    </row>
    <row r="36" spans="1:8" ht="20.25" customHeight="1">
      <c r="A36" s="45">
        <v>33</v>
      </c>
      <c r="B36" s="51" t="s">
        <v>166</v>
      </c>
      <c r="C36" s="51" t="s">
        <v>167</v>
      </c>
      <c r="D36" s="52" t="s">
        <v>12</v>
      </c>
      <c r="E36" s="53" t="s">
        <v>13</v>
      </c>
      <c r="F36" s="149"/>
      <c r="G36" s="149"/>
      <c r="H36" s="152"/>
    </row>
    <row r="37" spans="1:8" ht="20.25" customHeight="1">
      <c r="A37" s="45">
        <v>34</v>
      </c>
      <c r="B37" s="51" t="s">
        <v>168</v>
      </c>
      <c r="C37" s="51" t="s">
        <v>169</v>
      </c>
      <c r="D37" s="52" t="s">
        <v>12</v>
      </c>
      <c r="E37" s="53" t="s">
        <v>13</v>
      </c>
      <c r="F37" s="149"/>
      <c r="G37" s="149"/>
      <c r="H37" s="152"/>
    </row>
    <row r="38" spans="1:8" ht="20.25" customHeight="1">
      <c r="A38" s="45">
        <v>35</v>
      </c>
      <c r="B38" s="51" t="s">
        <v>170</v>
      </c>
      <c r="C38" s="51" t="s">
        <v>171</v>
      </c>
      <c r="D38" s="52" t="s">
        <v>12</v>
      </c>
      <c r="E38" s="53" t="s">
        <v>13</v>
      </c>
      <c r="F38" s="149"/>
      <c r="G38" s="149"/>
      <c r="H38" s="152"/>
    </row>
    <row r="39" spans="1:8" ht="20.25" customHeight="1">
      <c r="A39" s="45">
        <v>36</v>
      </c>
      <c r="B39" s="51" t="s">
        <v>172</v>
      </c>
      <c r="C39" s="51" t="s">
        <v>173</v>
      </c>
      <c r="D39" s="52" t="s">
        <v>12</v>
      </c>
      <c r="E39" s="53" t="s">
        <v>13</v>
      </c>
      <c r="F39" s="149"/>
      <c r="G39" s="149"/>
      <c r="H39" s="152"/>
    </row>
    <row r="40" spans="1:8" ht="20.25" customHeight="1">
      <c r="A40" s="45">
        <v>37</v>
      </c>
      <c r="B40" s="51" t="s">
        <v>174</v>
      </c>
      <c r="C40" s="51" t="s">
        <v>175</v>
      </c>
      <c r="D40" s="52" t="s">
        <v>12</v>
      </c>
      <c r="E40" s="53" t="s">
        <v>13</v>
      </c>
      <c r="F40" s="149"/>
      <c r="G40" s="149"/>
      <c r="H40" s="152"/>
    </row>
    <row r="41" spans="1:8" ht="20.25" customHeight="1">
      <c r="A41" s="45">
        <v>38</v>
      </c>
      <c r="B41" s="51" t="s">
        <v>176</v>
      </c>
      <c r="C41" s="51" t="s">
        <v>177</v>
      </c>
      <c r="D41" s="52" t="s">
        <v>12</v>
      </c>
      <c r="E41" s="53" t="s">
        <v>13</v>
      </c>
      <c r="F41" s="149"/>
      <c r="G41" s="149"/>
      <c r="H41" s="152"/>
    </row>
    <row r="42" spans="1:8" ht="20.25" customHeight="1">
      <c r="A42" s="45">
        <v>39</v>
      </c>
      <c r="B42" s="51" t="s">
        <v>178</v>
      </c>
      <c r="C42" s="51" t="s">
        <v>179</v>
      </c>
      <c r="D42" s="52" t="s">
        <v>12</v>
      </c>
      <c r="E42" s="53" t="s">
        <v>13</v>
      </c>
      <c r="F42" s="149"/>
      <c r="G42" s="149"/>
      <c r="H42" s="152"/>
    </row>
    <row r="43" spans="1:8" ht="20.25" customHeight="1">
      <c r="A43" s="45">
        <v>40</v>
      </c>
      <c r="B43" s="51" t="s">
        <v>180</v>
      </c>
      <c r="C43" s="51" t="s">
        <v>181</v>
      </c>
      <c r="D43" s="54"/>
      <c r="E43" s="53" t="s">
        <v>13</v>
      </c>
      <c r="F43" s="149"/>
      <c r="G43" s="149"/>
      <c r="H43" s="152"/>
    </row>
    <row r="44" spans="1:8" ht="20.25" customHeight="1">
      <c r="A44" s="45">
        <v>41</v>
      </c>
      <c r="B44" s="51" t="s">
        <v>182</v>
      </c>
      <c r="C44" s="51" t="s">
        <v>183</v>
      </c>
      <c r="D44" s="52" t="s">
        <v>12</v>
      </c>
      <c r="E44" s="53" t="s">
        <v>13</v>
      </c>
      <c r="F44" s="149"/>
      <c r="G44" s="149"/>
      <c r="H44" s="152"/>
    </row>
    <row r="45" spans="1:8" ht="20.25" customHeight="1">
      <c r="A45" s="45">
        <v>42</v>
      </c>
      <c r="B45" s="51" t="s">
        <v>184</v>
      </c>
      <c r="C45" s="51" t="s">
        <v>185</v>
      </c>
      <c r="D45" s="52"/>
      <c r="E45" s="53" t="s">
        <v>13</v>
      </c>
      <c r="F45" s="149"/>
      <c r="G45" s="149"/>
      <c r="H45" s="152"/>
    </row>
    <row r="46" spans="1:8" ht="20.25" customHeight="1">
      <c r="A46" s="45">
        <v>43</v>
      </c>
      <c r="B46" s="51" t="s">
        <v>186</v>
      </c>
      <c r="C46" s="51" t="s">
        <v>187</v>
      </c>
      <c r="D46" s="54"/>
      <c r="E46" s="53" t="s">
        <v>13</v>
      </c>
      <c r="F46" s="149"/>
      <c r="G46" s="149"/>
      <c r="H46" s="152"/>
    </row>
    <row r="47" spans="1:8" ht="20.25" customHeight="1">
      <c r="A47" s="45">
        <v>44</v>
      </c>
      <c r="B47" s="51" t="s">
        <v>188</v>
      </c>
      <c r="C47" s="51" t="s">
        <v>189</v>
      </c>
      <c r="D47" s="52" t="s">
        <v>12</v>
      </c>
      <c r="E47" s="53" t="s">
        <v>13</v>
      </c>
      <c r="F47" s="149"/>
      <c r="G47" s="149"/>
      <c r="H47" s="152"/>
    </row>
    <row r="48" spans="1:8" ht="20.25" customHeight="1">
      <c r="A48" s="45">
        <v>45</v>
      </c>
      <c r="B48" s="51" t="s">
        <v>190</v>
      </c>
      <c r="C48" s="51" t="s">
        <v>191</v>
      </c>
      <c r="D48" s="52"/>
      <c r="E48" s="53" t="s">
        <v>13</v>
      </c>
      <c r="F48" s="149"/>
      <c r="G48" s="149"/>
      <c r="H48" s="152"/>
    </row>
    <row r="49" spans="1:8" ht="20.25" customHeight="1">
      <c r="A49" s="45">
        <v>46</v>
      </c>
      <c r="B49" s="51" t="s">
        <v>192</v>
      </c>
      <c r="C49" s="51" t="s">
        <v>193</v>
      </c>
      <c r="D49" s="52" t="s">
        <v>12</v>
      </c>
      <c r="E49" s="53" t="s">
        <v>13</v>
      </c>
      <c r="F49" s="149"/>
      <c r="G49" s="149"/>
      <c r="H49" s="152"/>
    </row>
    <row r="50" spans="1:8" ht="20.25" customHeight="1">
      <c r="A50" s="45">
        <v>47</v>
      </c>
      <c r="B50" s="51" t="s">
        <v>194</v>
      </c>
      <c r="C50" s="51" t="s">
        <v>195</v>
      </c>
      <c r="D50" s="52"/>
      <c r="E50" s="53" t="s">
        <v>13</v>
      </c>
      <c r="F50" s="149"/>
      <c r="G50" s="149"/>
      <c r="H50" s="152"/>
    </row>
    <row r="51" spans="1:8" ht="20.25" customHeight="1">
      <c r="A51" s="45">
        <v>48</v>
      </c>
      <c r="B51" s="51" t="s">
        <v>196</v>
      </c>
      <c r="C51" s="51" t="s">
        <v>197</v>
      </c>
      <c r="D51" s="52"/>
      <c r="E51" s="53" t="s">
        <v>13</v>
      </c>
      <c r="F51" s="149"/>
      <c r="G51" s="149"/>
      <c r="H51" s="152"/>
    </row>
    <row r="52" spans="1:8" ht="20.25" customHeight="1">
      <c r="A52" s="45">
        <v>49</v>
      </c>
      <c r="B52" s="51" t="s">
        <v>198</v>
      </c>
      <c r="C52" s="51" t="s">
        <v>199</v>
      </c>
      <c r="D52" s="52" t="s">
        <v>12</v>
      </c>
      <c r="E52" s="53" t="s">
        <v>13</v>
      </c>
      <c r="F52" s="149"/>
      <c r="G52" s="149"/>
      <c r="H52" s="152"/>
    </row>
    <row r="53" spans="1:8" ht="20.25" customHeight="1">
      <c r="A53" s="45">
        <v>50</v>
      </c>
      <c r="B53" s="51" t="s">
        <v>200</v>
      </c>
      <c r="C53" s="51" t="s">
        <v>201</v>
      </c>
      <c r="D53" s="54"/>
      <c r="E53" s="53" t="s">
        <v>13</v>
      </c>
      <c r="F53" s="149"/>
      <c r="G53" s="149"/>
      <c r="H53" s="152"/>
    </row>
    <row r="54" spans="1:8" ht="20.25" customHeight="1">
      <c r="A54" s="45">
        <v>51</v>
      </c>
      <c r="B54" s="51" t="s">
        <v>202</v>
      </c>
      <c r="C54" s="51" t="s">
        <v>203</v>
      </c>
      <c r="D54" s="52" t="s">
        <v>12</v>
      </c>
      <c r="E54" s="53" t="s">
        <v>13</v>
      </c>
      <c r="F54" s="149"/>
      <c r="G54" s="149"/>
      <c r="H54" s="152"/>
    </row>
    <row r="55" spans="1:8" ht="20.25" customHeight="1">
      <c r="A55" s="45">
        <v>52</v>
      </c>
      <c r="B55" s="51" t="s">
        <v>204</v>
      </c>
      <c r="C55" s="51" t="s">
        <v>205</v>
      </c>
      <c r="D55" s="52" t="s">
        <v>12</v>
      </c>
      <c r="E55" s="53" t="s">
        <v>13</v>
      </c>
      <c r="F55" s="149"/>
      <c r="G55" s="149"/>
      <c r="H55" s="152"/>
    </row>
    <row r="56" spans="1:8" ht="20.25" customHeight="1">
      <c r="A56" s="45">
        <v>53</v>
      </c>
      <c r="B56" s="51" t="s">
        <v>206</v>
      </c>
      <c r="C56" s="51" t="s">
        <v>207</v>
      </c>
      <c r="D56" s="54"/>
      <c r="E56" s="53" t="s">
        <v>13</v>
      </c>
      <c r="F56" s="149"/>
      <c r="G56" s="149"/>
      <c r="H56" s="152"/>
    </row>
    <row r="57" spans="1:8" ht="20.25" customHeight="1">
      <c r="A57" s="45">
        <v>54</v>
      </c>
      <c r="B57" s="51" t="s">
        <v>208</v>
      </c>
      <c r="C57" s="51" t="s">
        <v>209</v>
      </c>
      <c r="D57" s="52" t="s">
        <v>12</v>
      </c>
      <c r="E57" s="53" t="s">
        <v>13</v>
      </c>
      <c r="F57" s="149"/>
      <c r="G57" s="149"/>
      <c r="H57" s="152"/>
    </row>
    <row r="58" spans="1:8" ht="20.25" customHeight="1">
      <c r="A58" s="45">
        <v>55</v>
      </c>
      <c r="B58" s="51" t="s">
        <v>210</v>
      </c>
      <c r="C58" s="51" t="s">
        <v>211</v>
      </c>
      <c r="D58" s="52" t="s">
        <v>12</v>
      </c>
      <c r="E58" s="53" t="s">
        <v>13</v>
      </c>
      <c r="F58" s="149"/>
      <c r="G58" s="149"/>
      <c r="H58" s="152"/>
    </row>
    <row r="59" spans="1:8" ht="20.25" customHeight="1">
      <c r="A59" s="45">
        <v>56</v>
      </c>
      <c r="B59" s="51" t="s">
        <v>212</v>
      </c>
      <c r="C59" s="51" t="s">
        <v>213</v>
      </c>
      <c r="D59" s="52" t="s">
        <v>12</v>
      </c>
      <c r="E59" s="53" t="s">
        <v>13</v>
      </c>
      <c r="F59" s="150"/>
      <c r="G59" s="150"/>
      <c r="H59" s="153"/>
    </row>
    <row r="60" spans="1:8" ht="20.25" customHeight="1">
      <c r="A60" s="45">
        <v>57</v>
      </c>
      <c r="B60" s="51" t="s">
        <v>214</v>
      </c>
      <c r="C60" s="51" t="s">
        <v>215</v>
      </c>
      <c r="D60" s="52" t="s">
        <v>12</v>
      </c>
      <c r="E60" s="53" t="s">
        <v>13</v>
      </c>
      <c r="F60" s="148" t="s">
        <v>14</v>
      </c>
      <c r="G60" s="148" t="s">
        <v>15</v>
      </c>
      <c r="H60" s="151" t="s">
        <v>16</v>
      </c>
    </row>
    <row r="61" spans="1:8" ht="20.25" customHeight="1">
      <c r="A61" s="45">
        <v>58</v>
      </c>
      <c r="B61" s="51" t="s">
        <v>216</v>
      </c>
      <c r="C61" s="51" t="s">
        <v>217</v>
      </c>
      <c r="D61" s="52" t="s">
        <v>12</v>
      </c>
      <c r="E61" s="53" t="s">
        <v>13</v>
      </c>
      <c r="F61" s="149"/>
      <c r="G61" s="149"/>
      <c r="H61" s="152"/>
    </row>
    <row r="62" spans="1:8" ht="20.25" customHeight="1">
      <c r="A62" s="45">
        <v>59</v>
      </c>
      <c r="B62" s="51" t="s">
        <v>218</v>
      </c>
      <c r="C62" s="51" t="s">
        <v>219</v>
      </c>
      <c r="D62" s="54"/>
      <c r="E62" s="53" t="s">
        <v>13</v>
      </c>
      <c r="F62" s="149"/>
      <c r="G62" s="149"/>
      <c r="H62" s="152"/>
    </row>
    <row r="63" spans="1:8" ht="20.25" customHeight="1">
      <c r="A63" s="45">
        <v>60</v>
      </c>
      <c r="B63" s="51" t="s">
        <v>220</v>
      </c>
      <c r="C63" s="51" t="s">
        <v>221</v>
      </c>
      <c r="D63" s="52" t="s">
        <v>12</v>
      </c>
      <c r="E63" s="53" t="s">
        <v>13</v>
      </c>
      <c r="F63" s="149"/>
      <c r="G63" s="149"/>
      <c r="H63" s="152"/>
    </row>
    <row r="64" spans="1:8" ht="20.25" customHeight="1">
      <c r="A64" s="45">
        <v>61</v>
      </c>
      <c r="B64" s="51" t="s">
        <v>222</v>
      </c>
      <c r="C64" s="51" t="s">
        <v>223</v>
      </c>
      <c r="D64" s="52" t="s">
        <v>12</v>
      </c>
      <c r="E64" s="53" t="s">
        <v>13</v>
      </c>
      <c r="F64" s="149"/>
      <c r="G64" s="149"/>
      <c r="H64" s="152"/>
    </row>
    <row r="65" spans="1:8" ht="20.25" customHeight="1">
      <c r="A65" s="45">
        <v>62</v>
      </c>
      <c r="B65" s="51" t="s">
        <v>224</v>
      </c>
      <c r="C65" s="51" t="s">
        <v>225</v>
      </c>
      <c r="D65" s="52" t="s">
        <v>12</v>
      </c>
      <c r="E65" s="53" t="s">
        <v>13</v>
      </c>
      <c r="F65" s="149"/>
      <c r="G65" s="149"/>
      <c r="H65" s="152"/>
    </row>
    <row r="66" spans="1:8" ht="20.25" customHeight="1">
      <c r="A66" s="45">
        <v>63</v>
      </c>
      <c r="B66" s="51" t="s">
        <v>226</v>
      </c>
      <c r="C66" s="51" t="s">
        <v>227</v>
      </c>
      <c r="D66" s="52"/>
      <c r="E66" s="53" t="s">
        <v>13</v>
      </c>
      <c r="F66" s="149"/>
      <c r="G66" s="149"/>
      <c r="H66" s="152"/>
    </row>
    <row r="67" spans="1:8" ht="20.25" customHeight="1">
      <c r="A67" s="45">
        <v>64</v>
      </c>
      <c r="B67" s="51" t="s">
        <v>228</v>
      </c>
      <c r="C67" s="51" t="s">
        <v>229</v>
      </c>
      <c r="D67" s="52" t="s">
        <v>12</v>
      </c>
      <c r="E67" s="53" t="s">
        <v>13</v>
      </c>
      <c r="F67" s="149"/>
      <c r="G67" s="149"/>
      <c r="H67" s="152"/>
    </row>
    <row r="68" spans="1:8" ht="20.25" customHeight="1">
      <c r="A68" s="45">
        <v>65</v>
      </c>
      <c r="B68" s="51" t="s">
        <v>230</v>
      </c>
      <c r="C68" s="51" t="s">
        <v>231</v>
      </c>
      <c r="D68" s="52"/>
      <c r="E68" s="53" t="s">
        <v>13</v>
      </c>
      <c r="F68" s="149"/>
      <c r="G68" s="149"/>
      <c r="H68" s="152"/>
    </row>
    <row r="69" spans="1:8" ht="20.25" customHeight="1">
      <c r="A69" s="45">
        <v>66</v>
      </c>
      <c r="B69" s="51" t="s">
        <v>232</v>
      </c>
      <c r="C69" s="51" t="s">
        <v>233</v>
      </c>
      <c r="D69" s="52"/>
      <c r="E69" s="53" t="s">
        <v>13</v>
      </c>
      <c r="F69" s="149"/>
      <c r="G69" s="149"/>
      <c r="H69" s="152"/>
    </row>
    <row r="70" spans="1:8" ht="20.25" customHeight="1">
      <c r="A70" s="45">
        <v>67</v>
      </c>
      <c r="B70" s="51" t="s">
        <v>234</v>
      </c>
      <c r="C70" s="51" t="s">
        <v>235</v>
      </c>
      <c r="D70" s="52"/>
      <c r="E70" s="53" t="s">
        <v>13</v>
      </c>
      <c r="F70" s="149"/>
      <c r="G70" s="149"/>
      <c r="H70" s="152"/>
    </row>
    <row r="71" spans="1:8" ht="20.25" customHeight="1">
      <c r="A71" s="45">
        <v>68</v>
      </c>
      <c r="B71" s="51" t="s">
        <v>236</v>
      </c>
      <c r="C71" s="51" t="s">
        <v>237</v>
      </c>
      <c r="D71" s="52"/>
      <c r="E71" s="53" t="s">
        <v>13</v>
      </c>
      <c r="F71" s="149"/>
      <c r="G71" s="149"/>
      <c r="H71" s="152"/>
    </row>
    <row r="72" spans="1:8" ht="20.25" customHeight="1">
      <c r="A72" s="45">
        <v>69</v>
      </c>
      <c r="B72" s="51" t="s">
        <v>238</v>
      </c>
      <c r="C72" s="51" t="s">
        <v>239</v>
      </c>
      <c r="D72" s="52"/>
      <c r="E72" s="53" t="s">
        <v>13</v>
      </c>
      <c r="F72" s="149"/>
      <c r="G72" s="149"/>
      <c r="H72" s="152"/>
    </row>
    <row r="73" spans="1:8" ht="20.25" customHeight="1">
      <c r="A73" s="45">
        <v>70</v>
      </c>
      <c r="B73" s="51" t="s">
        <v>240</v>
      </c>
      <c r="C73" s="51" t="s">
        <v>241</v>
      </c>
      <c r="D73" s="52"/>
      <c r="E73" s="53" t="s">
        <v>13</v>
      </c>
      <c r="F73" s="149"/>
      <c r="G73" s="149"/>
      <c r="H73" s="152"/>
    </row>
    <row r="74" spans="1:8" ht="20.25" customHeight="1">
      <c r="A74" s="45">
        <v>71</v>
      </c>
      <c r="B74" s="55" t="s">
        <v>430</v>
      </c>
      <c r="C74" s="55" t="s">
        <v>431</v>
      </c>
      <c r="D74" s="53"/>
      <c r="E74" s="53" t="s">
        <v>13</v>
      </c>
      <c r="F74" s="149"/>
      <c r="G74" s="149"/>
      <c r="H74" s="152"/>
    </row>
    <row r="75" spans="1:8" ht="20.25" customHeight="1">
      <c r="A75" s="45">
        <v>72</v>
      </c>
      <c r="B75" s="51" t="s">
        <v>242</v>
      </c>
      <c r="C75" s="51" t="s">
        <v>243</v>
      </c>
      <c r="D75" s="54"/>
      <c r="E75" s="53" t="s">
        <v>13</v>
      </c>
      <c r="F75" s="149"/>
      <c r="G75" s="149"/>
      <c r="H75" s="152"/>
    </row>
    <row r="76" spans="1:8" ht="20.25" customHeight="1">
      <c r="A76" s="45">
        <v>73</v>
      </c>
      <c r="B76" s="51" t="s">
        <v>244</v>
      </c>
      <c r="C76" s="51" t="s">
        <v>245</v>
      </c>
      <c r="D76" s="52" t="s">
        <v>12</v>
      </c>
      <c r="E76" s="53" t="s">
        <v>13</v>
      </c>
      <c r="F76" s="149"/>
      <c r="G76" s="149"/>
      <c r="H76" s="152"/>
    </row>
    <row r="77" spans="1:8" ht="20.25" customHeight="1">
      <c r="A77" s="45">
        <v>74</v>
      </c>
      <c r="B77" s="51" t="s">
        <v>246</v>
      </c>
      <c r="C77" s="51" t="s">
        <v>247</v>
      </c>
      <c r="D77" s="52" t="s">
        <v>12</v>
      </c>
      <c r="E77" s="53" t="s">
        <v>13</v>
      </c>
      <c r="F77" s="149"/>
      <c r="G77" s="149"/>
      <c r="H77" s="152"/>
    </row>
    <row r="78" spans="1:8" ht="20.25" customHeight="1">
      <c r="A78" s="45">
        <v>75</v>
      </c>
      <c r="B78" s="51" t="s">
        <v>248</v>
      </c>
      <c r="C78" s="51" t="s">
        <v>249</v>
      </c>
      <c r="D78" s="54"/>
      <c r="E78" s="53" t="s">
        <v>13</v>
      </c>
      <c r="F78" s="149"/>
      <c r="G78" s="149"/>
      <c r="H78" s="152"/>
    </row>
    <row r="79" spans="1:8" ht="20.25" customHeight="1">
      <c r="A79" s="45">
        <v>76</v>
      </c>
      <c r="B79" s="51" t="s">
        <v>250</v>
      </c>
      <c r="C79" s="51" t="s">
        <v>251</v>
      </c>
      <c r="D79" s="52"/>
      <c r="E79" s="53" t="s">
        <v>13</v>
      </c>
      <c r="F79" s="149"/>
      <c r="G79" s="149"/>
      <c r="H79" s="152"/>
    </row>
    <row r="80" spans="1:8" ht="20.25" customHeight="1">
      <c r="A80" s="45">
        <v>77</v>
      </c>
      <c r="B80" s="51" t="s">
        <v>252</v>
      </c>
      <c r="C80" s="51" t="s">
        <v>253</v>
      </c>
      <c r="D80" s="52" t="s">
        <v>254</v>
      </c>
      <c r="E80" s="53" t="s">
        <v>13</v>
      </c>
      <c r="F80" s="149"/>
      <c r="G80" s="149"/>
      <c r="H80" s="152"/>
    </row>
    <row r="81" spans="1:8" ht="20.25" customHeight="1">
      <c r="A81" s="45">
        <v>78</v>
      </c>
      <c r="B81" s="51" t="s">
        <v>255</v>
      </c>
      <c r="C81" s="51" t="s">
        <v>256</v>
      </c>
      <c r="D81" s="52" t="s">
        <v>254</v>
      </c>
      <c r="E81" s="53" t="s">
        <v>13</v>
      </c>
      <c r="F81" s="149"/>
      <c r="G81" s="149"/>
      <c r="H81" s="152"/>
    </row>
    <row r="82" spans="1:8" ht="20.25" customHeight="1">
      <c r="A82" s="45">
        <v>79</v>
      </c>
      <c r="B82" s="51" t="s">
        <v>257</v>
      </c>
      <c r="C82" s="51" t="s">
        <v>258</v>
      </c>
      <c r="D82" s="52" t="s">
        <v>254</v>
      </c>
      <c r="E82" s="53" t="s">
        <v>13</v>
      </c>
      <c r="F82" s="149"/>
      <c r="G82" s="149"/>
      <c r="H82" s="152"/>
    </row>
    <row r="83" spans="1:8" ht="20.25" customHeight="1">
      <c r="A83" s="45">
        <v>80</v>
      </c>
      <c r="B83" s="51" t="s">
        <v>259</v>
      </c>
      <c r="C83" s="51" t="s">
        <v>260</v>
      </c>
      <c r="D83" s="52" t="s">
        <v>254</v>
      </c>
      <c r="E83" s="53" t="s">
        <v>13</v>
      </c>
      <c r="F83" s="149"/>
      <c r="G83" s="149"/>
      <c r="H83" s="152"/>
    </row>
    <row r="84" spans="1:8" ht="20.25" customHeight="1">
      <c r="A84" s="45">
        <v>81</v>
      </c>
      <c r="B84" s="51" t="s">
        <v>261</v>
      </c>
      <c r="C84" s="51" t="s">
        <v>262</v>
      </c>
      <c r="D84" s="52" t="s">
        <v>254</v>
      </c>
      <c r="E84" s="53" t="s">
        <v>13</v>
      </c>
      <c r="F84" s="149"/>
      <c r="G84" s="149"/>
      <c r="H84" s="152"/>
    </row>
    <row r="85" spans="1:8" ht="20.25" customHeight="1">
      <c r="A85" s="45">
        <v>82</v>
      </c>
      <c r="B85" s="51" t="s">
        <v>263</v>
      </c>
      <c r="C85" s="51" t="s">
        <v>264</v>
      </c>
      <c r="D85" s="52" t="s">
        <v>254</v>
      </c>
      <c r="E85" s="53" t="s">
        <v>13</v>
      </c>
      <c r="F85" s="149"/>
      <c r="G85" s="149"/>
      <c r="H85" s="152"/>
    </row>
    <row r="86" spans="1:8" ht="20.25" customHeight="1">
      <c r="A86" s="45">
        <v>83</v>
      </c>
      <c r="B86" s="51" t="s">
        <v>265</v>
      </c>
      <c r="C86" s="51" t="s">
        <v>266</v>
      </c>
      <c r="D86" s="54"/>
      <c r="E86" s="53" t="s">
        <v>13</v>
      </c>
      <c r="F86" s="149"/>
      <c r="G86" s="149"/>
      <c r="H86" s="152"/>
    </row>
    <row r="87" spans="1:8" ht="20.25" customHeight="1">
      <c r="A87" s="45">
        <v>84</v>
      </c>
      <c r="B87" s="51" t="s">
        <v>267</v>
      </c>
      <c r="C87" s="51" t="s">
        <v>268</v>
      </c>
      <c r="D87" s="52" t="s">
        <v>254</v>
      </c>
      <c r="E87" s="53" t="s">
        <v>13</v>
      </c>
      <c r="F87" s="149"/>
      <c r="G87" s="149"/>
      <c r="H87" s="152"/>
    </row>
    <row r="88" spans="1:8" ht="20.25" customHeight="1">
      <c r="A88" s="45">
        <v>85</v>
      </c>
      <c r="B88" s="51" t="s">
        <v>269</v>
      </c>
      <c r="C88" s="51" t="s">
        <v>270</v>
      </c>
      <c r="D88" s="52" t="s">
        <v>254</v>
      </c>
      <c r="E88" s="53" t="s">
        <v>13</v>
      </c>
      <c r="F88" s="150"/>
      <c r="G88" s="150"/>
      <c r="H88" s="153"/>
    </row>
    <row r="89" spans="1:8" ht="20.25" customHeight="1">
      <c r="A89" s="45">
        <v>86</v>
      </c>
      <c r="B89" s="51" t="s">
        <v>271</v>
      </c>
      <c r="C89" s="51" t="s">
        <v>272</v>
      </c>
      <c r="D89" s="52"/>
      <c r="E89" s="53" t="s">
        <v>13</v>
      </c>
      <c r="F89" s="148" t="s">
        <v>14</v>
      </c>
      <c r="G89" s="148" t="s">
        <v>15</v>
      </c>
      <c r="H89" s="151" t="s">
        <v>16</v>
      </c>
    </row>
    <row r="90" spans="1:8" ht="20.25" customHeight="1">
      <c r="A90" s="45">
        <v>87</v>
      </c>
      <c r="B90" s="51" t="s">
        <v>273</v>
      </c>
      <c r="C90" s="51" t="s">
        <v>274</v>
      </c>
      <c r="D90" s="52" t="s">
        <v>254</v>
      </c>
      <c r="E90" s="53" t="s">
        <v>13</v>
      </c>
      <c r="F90" s="149"/>
      <c r="G90" s="149"/>
      <c r="H90" s="152"/>
    </row>
    <row r="91" spans="1:8" ht="20.25" customHeight="1">
      <c r="A91" s="45">
        <v>88</v>
      </c>
      <c r="B91" s="51" t="s">
        <v>275</v>
      </c>
      <c r="C91" s="51" t="s">
        <v>276</v>
      </c>
      <c r="D91" s="52" t="s">
        <v>254</v>
      </c>
      <c r="E91" s="53" t="s">
        <v>13</v>
      </c>
      <c r="F91" s="149"/>
      <c r="G91" s="149"/>
      <c r="H91" s="152"/>
    </row>
    <row r="92" spans="1:8" ht="20.25" customHeight="1">
      <c r="A92" s="45">
        <v>89</v>
      </c>
      <c r="B92" s="51" t="s">
        <v>277</v>
      </c>
      <c r="C92" s="51" t="s">
        <v>278</v>
      </c>
      <c r="D92" s="54"/>
      <c r="E92" s="53" t="s">
        <v>13</v>
      </c>
      <c r="F92" s="149"/>
      <c r="G92" s="149"/>
      <c r="H92" s="152"/>
    </row>
    <row r="93" spans="1:8" ht="20.25" customHeight="1">
      <c r="A93" s="45">
        <v>90</v>
      </c>
      <c r="B93" s="51" t="s">
        <v>279</v>
      </c>
      <c r="C93" s="51" t="s">
        <v>280</v>
      </c>
      <c r="D93" s="54"/>
      <c r="E93" s="53" t="s">
        <v>13</v>
      </c>
      <c r="F93" s="149"/>
      <c r="G93" s="149"/>
      <c r="H93" s="152"/>
    </row>
    <row r="94" spans="1:8" ht="20.25" customHeight="1">
      <c r="A94" s="45">
        <v>91</v>
      </c>
      <c r="B94" s="51" t="s">
        <v>281</v>
      </c>
      <c r="C94" s="51" t="s">
        <v>282</v>
      </c>
      <c r="D94" s="52"/>
      <c r="E94" s="53" t="s">
        <v>13</v>
      </c>
      <c r="F94" s="149"/>
      <c r="G94" s="149"/>
      <c r="H94" s="152"/>
    </row>
    <row r="95" spans="1:8" ht="20.25" customHeight="1">
      <c r="A95" s="45">
        <v>92</v>
      </c>
      <c r="B95" s="51" t="s">
        <v>283</v>
      </c>
      <c r="C95" s="51" t="s">
        <v>284</v>
      </c>
      <c r="D95" s="52"/>
      <c r="E95" s="53" t="s">
        <v>13</v>
      </c>
      <c r="F95" s="149"/>
      <c r="G95" s="149"/>
      <c r="H95" s="152"/>
    </row>
    <row r="96" spans="1:8" ht="20.25" customHeight="1">
      <c r="A96" s="45">
        <v>93</v>
      </c>
      <c r="B96" s="51" t="s">
        <v>285</v>
      </c>
      <c r="C96" s="51" t="s">
        <v>286</v>
      </c>
      <c r="D96" s="52" t="s">
        <v>254</v>
      </c>
      <c r="E96" s="53" t="s">
        <v>13</v>
      </c>
      <c r="F96" s="149"/>
      <c r="G96" s="149"/>
      <c r="H96" s="152"/>
    </row>
    <row r="97" spans="1:8" ht="20.25" customHeight="1">
      <c r="A97" s="45">
        <v>94</v>
      </c>
      <c r="B97" s="51" t="s">
        <v>287</v>
      </c>
      <c r="C97" s="51" t="s">
        <v>288</v>
      </c>
      <c r="D97" s="52" t="s">
        <v>254</v>
      </c>
      <c r="E97" s="53" t="s">
        <v>13</v>
      </c>
      <c r="F97" s="149"/>
      <c r="G97" s="149"/>
      <c r="H97" s="152"/>
    </row>
    <row r="98" spans="1:8" ht="20.25" customHeight="1">
      <c r="A98" s="45">
        <v>95</v>
      </c>
      <c r="B98" s="51" t="s">
        <v>289</v>
      </c>
      <c r="C98" s="51" t="s">
        <v>290</v>
      </c>
      <c r="D98" s="52" t="s">
        <v>254</v>
      </c>
      <c r="E98" s="53" t="s">
        <v>13</v>
      </c>
      <c r="F98" s="149"/>
      <c r="G98" s="149"/>
      <c r="H98" s="152"/>
    </row>
    <row r="99" spans="1:8" ht="20.25" customHeight="1">
      <c r="A99" s="45">
        <v>96</v>
      </c>
      <c r="B99" s="51" t="s">
        <v>291</v>
      </c>
      <c r="C99" s="51" t="s">
        <v>292</v>
      </c>
      <c r="D99" s="52" t="s">
        <v>254</v>
      </c>
      <c r="E99" s="53" t="s">
        <v>13</v>
      </c>
      <c r="F99" s="149"/>
      <c r="G99" s="149"/>
      <c r="H99" s="152"/>
    </row>
    <row r="100" spans="1:8" ht="20.25" customHeight="1">
      <c r="A100" s="45">
        <v>97</v>
      </c>
      <c r="B100" s="51" t="s">
        <v>293</v>
      </c>
      <c r="C100" s="51" t="s">
        <v>294</v>
      </c>
      <c r="D100" s="52" t="s">
        <v>254</v>
      </c>
      <c r="E100" s="53" t="s">
        <v>13</v>
      </c>
      <c r="F100" s="149"/>
      <c r="G100" s="149"/>
      <c r="H100" s="152"/>
    </row>
    <row r="101" spans="1:8" ht="20.25" customHeight="1">
      <c r="A101" s="45">
        <v>98</v>
      </c>
      <c r="B101" s="51" t="s">
        <v>295</v>
      </c>
      <c r="C101" s="51" t="s">
        <v>296</v>
      </c>
      <c r="D101" s="52" t="s">
        <v>254</v>
      </c>
      <c r="E101" s="53" t="s">
        <v>13</v>
      </c>
      <c r="F101" s="149"/>
      <c r="G101" s="149"/>
      <c r="H101" s="152"/>
    </row>
    <row r="102" spans="1:8" ht="20.25" customHeight="1">
      <c r="A102" s="45">
        <v>99</v>
      </c>
      <c r="B102" s="51" t="s">
        <v>297</v>
      </c>
      <c r="C102" s="51" t="s">
        <v>298</v>
      </c>
      <c r="D102" s="52" t="s">
        <v>254</v>
      </c>
      <c r="E102" s="53" t="s">
        <v>13</v>
      </c>
      <c r="F102" s="149"/>
      <c r="G102" s="149"/>
      <c r="H102" s="152"/>
    </row>
    <row r="103" spans="1:8" ht="20.25" customHeight="1">
      <c r="A103" s="45">
        <v>100</v>
      </c>
      <c r="B103" s="51" t="s">
        <v>299</v>
      </c>
      <c r="C103" s="51" t="s">
        <v>300</v>
      </c>
      <c r="D103" s="52" t="s">
        <v>254</v>
      </c>
      <c r="E103" s="53" t="s">
        <v>13</v>
      </c>
      <c r="F103" s="149"/>
      <c r="G103" s="149"/>
      <c r="H103" s="152"/>
    </row>
    <row r="104" spans="1:8" ht="20.25" customHeight="1">
      <c r="A104" s="45">
        <v>101</v>
      </c>
      <c r="B104" s="51" t="s">
        <v>301</v>
      </c>
      <c r="C104" s="51" t="s">
        <v>302</v>
      </c>
      <c r="D104" s="52"/>
      <c r="E104" s="53" t="s">
        <v>13</v>
      </c>
      <c r="F104" s="149"/>
      <c r="G104" s="149"/>
      <c r="H104" s="152"/>
    </row>
    <row r="105" spans="1:8" ht="20.25" customHeight="1">
      <c r="A105" s="45">
        <v>102</v>
      </c>
      <c r="B105" s="51" t="s">
        <v>303</v>
      </c>
      <c r="C105" s="51" t="s">
        <v>304</v>
      </c>
      <c r="D105" s="52" t="s">
        <v>254</v>
      </c>
      <c r="E105" s="53" t="s">
        <v>13</v>
      </c>
      <c r="F105" s="149"/>
      <c r="G105" s="149"/>
      <c r="H105" s="152"/>
    </row>
    <row r="106" spans="1:8" ht="20.25" customHeight="1">
      <c r="A106" s="45">
        <v>103</v>
      </c>
      <c r="B106" s="51" t="s">
        <v>305</v>
      </c>
      <c r="C106" s="51" t="s">
        <v>306</v>
      </c>
      <c r="D106" s="52" t="s">
        <v>254</v>
      </c>
      <c r="E106" s="53" t="s">
        <v>13</v>
      </c>
      <c r="F106" s="149"/>
      <c r="G106" s="149"/>
      <c r="H106" s="152"/>
    </row>
    <row r="107" spans="1:8" ht="20.25" customHeight="1">
      <c r="A107" s="45">
        <v>104</v>
      </c>
      <c r="B107" s="51" t="s">
        <v>307</v>
      </c>
      <c r="C107" s="51" t="s">
        <v>308</v>
      </c>
      <c r="D107" s="52" t="s">
        <v>254</v>
      </c>
      <c r="E107" s="53" t="s">
        <v>13</v>
      </c>
      <c r="F107" s="149"/>
      <c r="G107" s="149"/>
      <c r="H107" s="152"/>
    </row>
    <row r="108" spans="1:8" ht="20.25" customHeight="1">
      <c r="A108" s="45">
        <v>105</v>
      </c>
      <c r="B108" s="51" t="s">
        <v>309</v>
      </c>
      <c r="C108" s="51" t="s">
        <v>310</v>
      </c>
      <c r="D108" s="52" t="s">
        <v>254</v>
      </c>
      <c r="E108" s="53" t="s">
        <v>13</v>
      </c>
      <c r="F108" s="149"/>
      <c r="G108" s="149"/>
      <c r="H108" s="152"/>
    </row>
    <row r="109" spans="1:8" ht="20.25" customHeight="1">
      <c r="A109" s="45">
        <v>106</v>
      </c>
      <c r="B109" s="51" t="s">
        <v>311</v>
      </c>
      <c r="C109" s="51" t="s">
        <v>312</v>
      </c>
      <c r="D109" s="52"/>
      <c r="E109" s="53" t="s">
        <v>13</v>
      </c>
      <c r="F109" s="149"/>
      <c r="G109" s="149"/>
      <c r="H109" s="152"/>
    </row>
    <row r="110" spans="1:8" ht="20.25" customHeight="1">
      <c r="A110" s="45">
        <v>107</v>
      </c>
      <c r="B110" s="55" t="s">
        <v>313</v>
      </c>
      <c r="C110" s="55" t="s">
        <v>314</v>
      </c>
      <c r="D110" s="53"/>
      <c r="E110" s="53" t="s">
        <v>13</v>
      </c>
      <c r="F110" s="150"/>
      <c r="G110" s="150"/>
      <c r="H110" s="153"/>
    </row>
    <row r="111" spans="1:8" ht="20.25" customHeight="1">
      <c r="A111" s="15" t="s">
        <v>438</v>
      </c>
      <c r="F111" s="99"/>
      <c r="G111" s="99"/>
      <c r="H111" s="100"/>
    </row>
    <row r="112" spans="1:8" ht="20.25" customHeight="1">
      <c r="F112" s="43"/>
      <c r="G112" s="43"/>
      <c r="H112" s="44"/>
    </row>
    <row r="113" spans="6:8" ht="20.25" customHeight="1">
      <c r="F113" s="43"/>
      <c r="G113" s="43"/>
      <c r="H113" s="44"/>
    </row>
    <row r="114" spans="6:8" ht="20.25" customHeight="1">
      <c r="F114" s="43"/>
      <c r="G114" s="43"/>
      <c r="H114" s="44"/>
    </row>
    <row r="115" spans="6:8" ht="20.25" customHeight="1">
      <c r="F115" s="43"/>
      <c r="G115" s="43"/>
      <c r="H115" s="44"/>
    </row>
    <row r="116" spans="6:8" ht="20.25" customHeight="1">
      <c r="F116" s="43"/>
      <c r="G116" s="43"/>
      <c r="H116" s="44"/>
    </row>
    <row r="117" spans="6:8" ht="20.25" customHeight="1">
      <c r="F117" s="43"/>
      <c r="G117" s="43"/>
      <c r="H117" s="44"/>
    </row>
    <row r="118" spans="6:8" ht="20.25" customHeight="1">
      <c r="F118" s="43"/>
      <c r="G118" s="43"/>
      <c r="H118" s="44"/>
    </row>
    <row r="119" spans="6:8" ht="20.25" customHeight="1">
      <c r="F119" s="43"/>
      <c r="G119" s="43"/>
      <c r="H119" s="44"/>
    </row>
    <row r="120" spans="6:8" ht="20.25" customHeight="1">
      <c r="F120" s="43"/>
      <c r="G120" s="43"/>
      <c r="H120" s="44"/>
    </row>
    <row r="121" spans="6:8" ht="20.25" customHeight="1">
      <c r="F121" s="43"/>
      <c r="G121" s="43"/>
      <c r="H121" s="44"/>
    </row>
  </sheetData>
  <mergeCells count="12">
    <mergeCell ref="F4:F30"/>
    <mergeCell ref="G4:G30"/>
    <mergeCell ref="H4:H30"/>
    <mergeCell ref="F31:F59"/>
    <mergeCell ref="G31:G59"/>
    <mergeCell ref="H31:H59"/>
    <mergeCell ref="F60:F88"/>
    <mergeCell ref="G60:G88"/>
    <mergeCell ref="H60:H88"/>
    <mergeCell ref="F89:F110"/>
    <mergeCell ref="G89:G110"/>
    <mergeCell ref="H89:H110"/>
  </mergeCells>
  <phoneticPr fontId="2"/>
  <pageMargins left="0.59055118110236227" right="0.39370078740157483" top="0.74803149606299213" bottom="0.43" header="0.31496062992125984" footer="0.31496062992125984"/>
  <pageSetup paperSize="9" scale="73" fitToHeight="0" orientation="landscape" r:id="rId1"/>
  <headerFooter>
    <oddFooter>&amp;R&amp;P/&amp;N</oddFooter>
  </headerFooter>
  <rowBreaks count="3" manualBreakCount="3">
    <brk id="33" max="7" man="1"/>
    <brk id="63" max="7" man="1"/>
    <brk id="93"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0AC99-140E-4F21-8028-FD670DF4F215}">
  <sheetPr>
    <pageSetUpPr fitToPage="1"/>
  </sheetPr>
  <dimension ref="A1:R120"/>
  <sheetViews>
    <sheetView view="pageBreakPreview" zoomScale="82" zoomScaleNormal="70" zoomScaleSheetLayoutView="82" workbookViewId="0">
      <pane ySplit="5" topLeftCell="A6" activePane="bottomLeft" state="frozen"/>
      <selection pane="bottomLeft" activeCell="B7" sqref="B7"/>
    </sheetView>
  </sheetViews>
  <sheetFormatPr defaultRowHeight="22.5" customHeight="1"/>
  <cols>
    <col min="1" max="1" width="9" style="2"/>
    <col min="2" max="2" width="28.75" style="18" bestFit="1" customWidth="1"/>
    <col min="3" max="3" width="9.125" style="2" bestFit="1" customWidth="1"/>
    <col min="4" max="18" width="10.625" style="2" customWidth="1"/>
    <col min="19" max="256" width="9" style="2"/>
    <col min="257" max="257" width="31.625" style="2" bestFit="1" customWidth="1"/>
    <col min="258" max="259" width="9.125" style="2" bestFit="1" customWidth="1"/>
    <col min="260" max="274" width="10.625" style="2" customWidth="1"/>
    <col min="275" max="512" width="9" style="2"/>
    <col min="513" max="513" width="31.625" style="2" bestFit="1" customWidth="1"/>
    <col min="514" max="515" width="9.125" style="2" bestFit="1" customWidth="1"/>
    <col min="516" max="530" width="10.625" style="2" customWidth="1"/>
    <col min="531" max="768" width="9" style="2"/>
    <col min="769" max="769" width="31.625" style="2" bestFit="1" customWidth="1"/>
    <col min="770" max="771" width="9.125" style="2" bestFit="1" customWidth="1"/>
    <col min="772" max="786" width="10.625" style="2" customWidth="1"/>
    <col min="787" max="1024" width="9" style="2"/>
    <col min="1025" max="1025" width="31.625" style="2" bestFit="1" customWidth="1"/>
    <col min="1026" max="1027" width="9.125" style="2" bestFit="1" customWidth="1"/>
    <col min="1028" max="1042" width="10.625" style="2" customWidth="1"/>
    <col min="1043" max="1280" width="9" style="2"/>
    <col min="1281" max="1281" width="31.625" style="2" bestFit="1" customWidth="1"/>
    <col min="1282" max="1283" width="9.125" style="2" bestFit="1" customWidth="1"/>
    <col min="1284" max="1298" width="10.625" style="2" customWidth="1"/>
    <col min="1299" max="1536" width="9" style="2"/>
    <col min="1537" max="1537" width="31.625" style="2" bestFit="1" customWidth="1"/>
    <col min="1538" max="1539" width="9.125" style="2" bestFit="1" customWidth="1"/>
    <col min="1540" max="1554" width="10.625" style="2" customWidth="1"/>
    <col min="1555" max="1792" width="9" style="2"/>
    <col min="1793" max="1793" width="31.625" style="2" bestFit="1" customWidth="1"/>
    <col min="1794" max="1795" width="9.125" style="2" bestFit="1" customWidth="1"/>
    <col min="1796" max="1810" width="10.625" style="2" customWidth="1"/>
    <col min="1811" max="2048" width="9" style="2"/>
    <col min="2049" max="2049" width="31.625" style="2" bestFit="1" customWidth="1"/>
    <col min="2050" max="2051" width="9.125" style="2" bestFit="1" customWidth="1"/>
    <col min="2052" max="2066" width="10.625" style="2" customWidth="1"/>
    <col min="2067" max="2304" width="9" style="2"/>
    <col min="2305" max="2305" width="31.625" style="2" bestFit="1" customWidth="1"/>
    <col min="2306" max="2307" width="9.125" style="2" bestFit="1" customWidth="1"/>
    <col min="2308" max="2322" width="10.625" style="2" customWidth="1"/>
    <col min="2323" max="2560" width="9" style="2"/>
    <col min="2561" max="2561" width="31.625" style="2" bestFit="1" customWidth="1"/>
    <col min="2562" max="2563" width="9.125" style="2" bestFit="1" customWidth="1"/>
    <col min="2564" max="2578" width="10.625" style="2" customWidth="1"/>
    <col min="2579" max="2816" width="9" style="2"/>
    <col min="2817" max="2817" width="31.625" style="2" bestFit="1" customWidth="1"/>
    <col min="2818" max="2819" width="9.125" style="2" bestFit="1" customWidth="1"/>
    <col min="2820" max="2834" width="10.625" style="2" customWidth="1"/>
    <col min="2835" max="3072" width="9" style="2"/>
    <col min="3073" max="3073" width="31.625" style="2" bestFit="1" customWidth="1"/>
    <col min="3074" max="3075" width="9.125" style="2" bestFit="1" customWidth="1"/>
    <col min="3076" max="3090" width="10.625" style="2" customWidth="1"/>
    <col min="3091" max="3328" width="9" style="2"/>
    <col min="3329" max="3329" width="31.625" style="2" bestFit="1" customWidth="1"/>
    <col min="3330" max="3331" width="9.125" style="2" bestFit="1" customWidth="1"/>
    <col min="3332" max="3346" width="10.625" style="2" customWidth="1"/>
    <col min="3347" max="3584" width="9" style="2"/>
    <col min="3585" max="3585" width="31.625" style="2" bestFit="1" customWidth="1"/>
    <col min="3586" max="3587" width="9.125" style="2" bestFit="1" customWidth="1"/>
    <col min="3588" max="3602" width="10.625" style="2" customWidth="1"/>
    <col min="3603" max="3840" width="9" style="2"/>
    <col min="3841" max="3841" width="31.625" style="2" bestFit="1" customWidth="1"/>
    <col min="3842" max="3843" width="9.125" style="2" bestFit="1" customWidth="1"/>
    <col min="3844" max="3858" width="10.625" style="2" customWidth="1"/>
    <col min="3859" max="4096" width="9" style="2"/>
    <col min="4097" max="4097" width="31.625" style="2" bestFit="1" customWidth="1"/>
    <col min="4098" max="4099" width="9.125" style="2" bestFit="1" customWidth="1"/>
    <col min="4100" max="4114" width="10.625" style="2" customWidth="1"/>
    <col min="4115" max="4352" width="9" style="2"/>
    <col min="4353" max="4353" width="31.625" style="2" bestFit="1" customWidth="1"/>
    <col min="4354" max="4355" width="9.125" style="2" bestFit="1" customWidth="1"/>
    <col min="4356" max="4370" width="10.625" style="2" customWidth="1"/>
    <col min="4371" max="4608" width="9" style="2"/>
    <col min="4609" max="4609" width="31.625" style="2" bestFit="1" customWidth="1"/>
    <col min="4610" max="4611" width="9.125" style="2" bestFit="1" customWidth="1"/>
    <col min="4612" max="4626" width="10.625" style="2" customWidth="1"/>
    <col min="4627" max="4864" width="9" style="2"/>
    <col min="4865" max="4865" width="31.625" style="2" bestFit="1" customWidth="1"/>
    <col min="4866" max="4867" width="9.125" style="2" bestFit="1" customWidth="1"/>
    <col min="4868" max="4882" width="10.625" style="2" customWidth="1"/>
    <col min="4883" max="5120" width="9" style="2"/>
    <col min="5121" max="5121" width="31.625" style="2" bestFit="1" customWidth="1"/>
    <col min="5122" max="5123" width="9.125" style="2" bestFit="1" customWidth="1"/>
    <col min="5124" max="5138" width="10.625" style="2" customWidth="1"/>
    <col min="5139" max="5376" width="9" style="2"/>
    <col min="5377" max="5377" width="31.625" style="2" bestFit="1" customWidth="1"/>
    <col min="5378" max="5379" width="9.125" style="2" bestFit="1" customWidth="1"/>
    <col min="5380" max="5394" width="10.625" style="2" customWidth="1"/>
    <col min="5395" max="5632" width="9" style="2"/>
    <col min="5633" max="5633" width="31.625" style="2" bestFit="1" customWidth="1"/>
    <col min="5634" max="5635" width="9.125" style="2" bestFit="1" customWidth="1"/>
    <col min="5636" max="5650" width="10.625" style="2" customWidth="1"/>
    <col min="5651" max="5888" width="9" style="2"/>
    <col min="5889" max="5889" width="31.625" style="2" bestFit="1" customWidth="1"/>
    <col min="5890" max="5891" width="9.125" style="2" bestFit="1" customWidth="1"/>
    <col min="5892" max="5906" width="10.625" style="2" customWidth="1"/>
    <col min="5907" max="6144" width="9" style="2"/>
    <col min="6145" max="6145" width="31.625" style="2" bestFit="1" customWidth="1"/>
    <col min="6146" max="6147" width="9.125" style="2" bestFit="1" customWidth="1"/>
    <col min="6148" max="6162" width="10.625" style="2" customWidth="1"/>
    <col min="6163" max="6400" width="9" style="2"/>
    <col min="6401" max="6401" width="31.625" style="2" bestFit="1" customWidth="1"/>
    <col min="6402" max="6403" width="9.125" style="2" bestFit="1" customWidth="1"/>
    <col min="6404" max="6418" width="10.625" style="2" customWidth="1"/>
    <col min="6419" max="6656" width="9" style="2"/>
    <col min="6657" max="6657" width="31.625" style="2" bestFit="1" customWidth="1"/>
    <col min="6658" max="6659" width="9.125" style="2" bestFit="1" customWidth="1"/>
    <col min="6660" max="6674" width="10.625" style="2" customWidth="1"/>
    <col min="6675" max="6912" width="9" style="2"/>
    <col min="6913" max="6913" width="31.625" style="2" bestFit="1" customWidth="1"/>
    <col min="6914" max="6915" width="9.125" style="2" bestFit="1" customWidth="1"/>
    <col min="6916" max="6930" width="10.625" style="2" customWidth="1"/>
    <col min="6931" max="7168" width="9" style="2"/>
    <col min="7169" max="7169" width="31.625" style="2" bestFit="1" customWidth="1"/>
    <col min="7170" max="7171" width="9.125" style="2" bestFit="1" customWidth="1"/>
    <col min="7172" max="7186" width="10.625" style="2" customWidth="1"/>
    <col min="7187" max="7424" width="9" style="2"/>
    <col min="7425" max="7425" width="31.625" style="2" bestFit="1" customWidth="1"/>
    <col min="7426" max="7427" width="9.125" style="2" bestFit="1" customWidth="1"/>
    <col min="7428" max="7442" width="10.625" style="2" customWidth="1"/>
    <col min="7443" max="7680" width="9" style="2"/>
    <col min="7681" max="7681" width="31.625" style="2" bestFit="1" customWidth="1"/>
    <col min="7682" max="7683" width="9.125" style="2" bestFit="1" customWidth="1"/>
    <col min="7684" max="7698" width="10.625" style="2" customWidth="1"/>
    <col min="7699" max="7936" width="9" style="2"/>
    <col min="7937" max="7937" width="31.625" style="2" bestFit="1" customWidth="1"/>
    <col min="7938" max="7939" width="9.125" style="2" bestFit="1" customWidth="1"/>
    <col min="7940" max="7954" width="10.625" style="2" customWidth="1"/>
    <col min="7955" max="8192" width="9" style="2"/>
    <col min="8193" max="8193" width="31.625" style="2" bestFit="1" customWidth="1"/>
    <col min="8194" max="8195" width="9.125" style="2" bestFit="1" customWidth="1"/>
    <col min="8196" max="8210" width="10.625" style="2" customWidth="1"/>
    <col min="8211" max="8448" width="9" style="2"/>
    <col min="8449" max="8449" width="31.625" style="2" bestFit="1" customWidth="1"/>
    <col min="8450" max="8451" width="9.125" style="2" bestFit="1" customWidth="1"/>
    <col min="8452" max="8466" width="10.625" style="2" customWidth="1"/>
    <col min="8467" max="8704" width="9" style="2"/>
    <col min="8705" max="8705" width="31.625" style="2" bestFit="1" customWidth="1"/>
    <col min="8706" max="8707" width="9.125" style="2" bestFit="1" customWidth="1"/>
    <col min="8708" max="8722" width="10.625" style="2" customWidth="1"/>
    <col min="8723" max="8960" width="9" style="2"/>
    <col min="8961" max="8961" width="31.625" style="2" bestFit="1" customWidth="1"/>
    <col min="8962" max="8963" width="9.125" style="2" bestFit="1" customWidth="1"/>
    <col min="8964" max="8978" width="10.625" style="2" customWidth="1"/>
    <col min="8979" max="9216" width="9" style="2"/>
    <col min="9217" max="9217" width="31.625" style="2" bestFit="1" customWidth="1"/>
    <col min="9218" max="9219" width="9.125" style="2" bestFit="1" customWidth="1"/>
    <col min="9220" max="9234" width="10.625" style="2" customWidth="1"/>
    <col min="9235" max="9472" width="9" style="2"/>
    <col min="9473" max="9473" width="31.625" style="2" bestFit="1" customWidth="1"/>
    <col min="9474" max="9475" width="9.125" style="2" bestFit="1" customWidth="1"/>
    <col min="9476" max="9490" width="10.625" style="2" customWidth="1"/>
    <col min="9491" max="9728" width="9" style="2"/>
    <col min="9729" max="9729" width="31.625" style="2" bestFit="1" customWidth="1"/>
    <col min="9730" max="9731" width="9.125" style="2" bestFit="1" customWidth="1"/>
    <col min="9732" max="9746" width="10.625" style="2" customWidth="1"/>
    <col min="9747" max="9984" width="9" style="2"/>
    <col min="9985" max="9985" width="31.625" style="2" bestFit="1" customWidth="1"/>
    <col min="9986" max="9987" width="9.125" style="2" bestFit="1" customWidth="1"/>
    <col min="9988" max="10002" width="10.625" style="2" customWidth="1"/>
    <col min="10003" max="10240" width="9" style="2"/>
    <col min="10241" max="10241" width="31.625" style="2" bestFit="1" customWidth="1"/>
    <col min="10242" max="10243" width="9.125" style="2" bestFit="1" customWidth="1"/>
    <col min="10244" max="10258" width="10.625" style="2" customWidth="1"/>
    <col min="10259" max="10496" width="9" style="2"/>
    <col min="10497" max="10497" width="31.625" style="2" bestFit="1" customWidth="1"/>
    <col min="10498" max="10499" width="9.125" style="2" bestFit="1" customWidth="1"/>
    <col min="10500" max="10514" width="10.625" style="2" customWidth="1"/>
    <col min="10515" max="10752" width="9" style="2"/>
    <col min="10753" max="10753" width="31.625" style="2" bestFit="1" customWidth="1"/>
    <col min="10754" max="10755" width="9.125" style="2" bestFit="1" customWidth="1"/>
    <col min="10756" max="10770" width="10.625" style="2" customWidth="1"/>
    <col min="10771" max="11008" width="9" style="2"/>
    <col min="11009" max="11009" width="31.625" style="2" bestFit="1" customWidth="1"/>
    <col min="11010" max="11011" width="9.125" style="2" bestFit="1" customWidth="1"/>
    <col min="11012" max="11026" width="10.625" style="2" customWidth="1"/>
    <col min="11027" max="11264" width="9" style="2"/>
    <col min="11265" max="11265" width="31.625" style="2" bestFit="1" customWidth="1"/>
    <col min="11266" max="11267" width="9.125" style="2" bestFit="1" customWidth="1"/>
    <col min="11268" max="11282" width="10.625" style="2" customWidth="1"/>
    <col min="11283" max="11520" width="9" style="2"/>
    <col min="11521" max="11521" width="31.625" style="2" bestFit="1" customWidth="1"/>
    <col min="11522" max="11523" width="9.125" style="2" bestFit="1" customWidth="1"/>
    <col min="11524" max="11538" width="10.625" style="2" customWidth="1"/>
    <col min="11539" max="11776" width="9" style="2"/>
    <col min="11777" max="11777" width="31.625" style="2" bestFit="1" customWidth="1"/>
    <col min="11778" max="11779" width="9.125" style="2" bestFit="1" customWidth="1"/>
    <col min="11780" max="11794" width="10.625" style="2" customWidth="1"/>
    <col min="11795" max="12032" width="9" style="2"/>
    <col min="12033" max="12033" width="31.625" style="2" bestFit="1" customWidth="1"/>
    <col min="12034" max="12035" width="9.125" style="2" bestFit="1" customWidth="1"/>
    <col min="12036" max="12050" width="10.625" style="2" customWidth="1"/>
    <col min="12051" max="12288" width="9" style="2"/>
    <col min="12289" max="12289" width="31.625" style="2" bestFit="1" customWidth="1"/>
    <col min="12290" max="12291" width="9.125" style="2" bestFit="1" customWidth="1"/>
    <col min="12292" max="12306" width="10.625" style="2" customWidth="1"/>
    <col min="12307" max="12544" width="9" style="2"/>
    <col min="12545" max="12545" width="31.625" style="2" bestFit="1" customWidth="1"/>
    <col min="12546" max="12547" width="9.125" style="2" bestFit="1" customWidth="1"/>
    <col min="12548" max="12562" width="10.625" style="2" customWidth="1"/>
    <col min="12563" max="12800" width="9" style="2"/>
    <col min="12801" max="12801" width="31.625" style="2" bestFit="1" customWidth="1"/>
    <col min="12802" max="12803" width="9.125" style="2" bestFit="1" customWidth="1"/>
    <col min="12804" max="12818" width="10.625" style="2" customWidth="1"/>
    <col min="12819" max="13056" width="9" style="2"/>
    <col min="13057" max="13057" width="31.625" style="2" bestFit="1" customWidth="1"/>
    <col min="13058" max="13059" width="9.125" style="2" bestFit="1" customWidth="1"/>
    <col min="13060" max="13074" width="10.625" style="2" customWidth="1"/>
    <col min="13075" max="13312" width="9" style="2"/>
    <col min="13313" max="13313" width="31.625" style="2" bestFit="1" customWidth="1"/>
    <col min="13314" max="13315" width="9.125" style="2" bestFit="1" customWidth="1"/>
    <col min="13316" max="13330" width="10.625" style="2" customWidth="1"/>
    <col min="13331" max="13568" width="9" style="2"/>
    <col min="13569" max="13569" width="31.625" style="2" bestFit="1" customWidth="1"/>
    <col min="13570" max="13571" width="9.125" style="2" bestFit="1" customWidth="1"/>
    <col min="13572" max="13586" width="10.625" style="2" customWidth="1"/>
    <col min="13587" max="13824" width="9" style="2"/>
    <col min="13825" max="13825" width="31.625" style="2" bestFit="1" customWidth="1"/>
    <col min="13826" max="13827" width="9.125" style="2" bestFit="1" customWidth="1"/>
    <col min="13828" max="13842" width="10.625" style="2" customWidth="1"/>
    <col min="13843" max="14080" width="9" style="2"/>
    <col min="14081" max="14081" width="31.625" style="2" bestFit="1" customWidth="1"/>
    <col min="14082" max="14083" width="9.125" style="2" bestFit="1" customWidth="1"/>
    <col min="14084" max="14098" width="10.625" style="2" customWidth="1"/>
    <col min="14099" max="14336" width="9" style="2"/>
    <col min="14337" max="14337" width="31.625" style="2" bestFit="1" customWidth="1"/>
    <col min="14338" max="14339" width="9.125" style="2" bestFit="1" customWidth="1"/>
    <col min="14340" max="14354" width="10.625" style="2" customWidth="1"/>
    <col min="14355" max="14592" width="9" style="2"/>
    <col min="14593" max="14593" width="31.625" style="2" bestFit="1" customWidth="1"/>
    <col min="14594" max="14595" width="9.125" style="2" bestFit="1" customWidth="1"/>
    <col min="14596" max="14610" width="10.625" style="2" customWidth="1"/>
    <col min="14611" max="14848" width="9" style="2"/>
    <col min="14849" max="14849" width="31.625" style="2" bestFit="1" customWidth="1"/>
    <col min="14850" max="14851" width="9.125" style="2" bestFit="1" customWidth="1"/>
    <col min="14852" max="14866" width="10.625" style="2" customWidth="1"/>
    <col min="14867" max="15104" width="9" style="2"/>
    <col min="15105" max="15105" width="31.625" style="2" bestFit="1" customWidth="1"/>
    <col min="15106" max="15107" width="9.125" style="2" bestFit="1" customWidth="1"/>
    <col min="15108" max="15122" width="10.625" style="2" customWidth="1"/>
    <col min="15123" max="15360" width="9" style="2"/>
    <col min="15361" max="15361" width="31.625" style="2" bestFit="1" customWidth="1"/>
    <col min="15362" max="15363" width="9.125" style="2" bestFit="1" customWidth="1"/>
    <col min="15364" max="15378" width="10.625" style="2" customWidth="1"/>
    <col min="15379" max="15616" width="9" style="2"/>
    <col min="15617" max="15617" width="31.625" style="2" bestFit="1" customWidth="1"/>
    <col min="15618" max="15619" width="9.125" style="2" bestFit="1" customWidth="1"/>
    <col min="15620" max="15634" width="10.625" style="2" customWidth="1"/>
    <col min="15635" max="15872" width="9" style="2"/>
    <col min="15873" max="15873" width="31.625" style="2" bestFit="1" customWidth="1"/>
    <col min="15874" max="15875" width="9.125" style="2" bestFit="1" customWidth="1"/>
    <col min="15876" max="15890" width="10.625" style="2" customWidth="1"/>
    <col min="15891" max="16128" width="9" style="2"/>
    <col min="16129" max="16129" width="31.625" style="2" bestFit="1" customWidth="1"/>
    <col min="16130" max="16131" width="9.125" style="2" bestFit="1" customWidth="1"/>
    <col min="16132" max="16146" width="10.625" style="2" customWidth="1"/>
    <col min="16147" max="16384" width="9" style="2"/>
  </cols>
  <sheetData>
    <row r="1" spans="1:18" ht="22.5" customHeight="1">
      <c r="A1" s="1" t="s">
        <v>36</v>
      </c>
      <c r="D1" s="3"/>
      <c r="G1" s="3"/>
      <c r="H1" s="3"/>
      <c r="I1" s="3"/>
      <c r="J1" s="3"/>
      <c r="K1" s="3"/>
      <c r="L1" s="3"/>
      <c r="M1" s="3"/>
      <c r="N1" s="3"/>
      <c r="O1" s="3"/>
      <c r="P1" s="4"/>
      <c r="R1" s="4" t="s">
        <v>37</v>
      </c>
    </row>
    <row r="2" spans="1:18" ht="22.5" customHeight="1">
      <c r="A2" s="107" t="s">
        <v>449</v>
      </c>
      <c r="B2" s="15"/>
    </row>
    <row r="3" spans="1:18" ht="24" customHeight="1" thickBot="1">
      <c r="A3" s="163" t="s">
        <v>2</v>
      </c>
      <c r="B3" s="166" t="s">
        <v>3</v>
      </c>
      <c r="C3" s="158" t="s">
        <v>136</v>
      </c>
      <c r="D3" s="111"/>
      <c r="E3" s="111"/>
      <c r="F3" s="111"/>
      <c r="G3" s="110" t="s">
        <v>435</v>
      </c>
      <c r="H3" s="111"/>
      <c r="I3" s="111"/>
      <c r="J3" s="111"/>
      <c r="K3" s="111"/>
      <c r="L3" s="111"/>
      <c r="M3" s="111"/>
      <c r="N3" s="111"/>
      <c r="O3" s="111"/>
      <c r="P3" s="112"/>
      <c r="Q3" s="111"/>
      <c r="R3" s="113"/>
    </row>
    <row r="4" spans="1:18" ht="24" customHeight="1">
      <c r="A4" s="164"/>
      <c r="B4" s="167"/>
      <c r="C4" s="159"/>
      <c r="D4" s="117" t="s">
        <v>146</v>
      </c>
      <c r="E4" s="117" t="s">
        <v>146</v>
      </c>
      <c r="F4" s="118" t="s">
        <v>146</v>
      </c>
      <c r="G4" s="118" t="s">
        <v>146</v>
      </c>
      <c r="H4" s="118" t="s">
        <v>146</v>
      </c>
      <c r="I4" s="118" t="s">
        <v>146</v>
      </c>
      <c r="J4" s="117" t="s">
        <v>437</v>
      </c>
      <c r="K4" s="117" t="s">
        <v>437</v>
      </c>
      <c r="L4" s="117" t="s">
        <v>437</v>
      </c>
      <c r="M4" s="117" t="s">
        <v>437</v>
      </c>
      <c r="N4" s="117" t="s">
        <v>437</v>
      </c>
      <c r="O4" s="117" t="s">
        <v>437</v>
      </c>
      <c r="P4" s="169" t="s">
        <v>38</v>
      </c>
      <c r="Q4" s="171" t="s">
        <v>39</v>
      </c>
      <c r="R4" s="156" t="s">
        <v>40</v>
      </c>
    </row>
    <row r="5" spans="1:18" ht="24" customHeight="1">
      <c r="A5" s="165"/>
      <c r="B5" s="168"/>
      <c r="C5" s="160"/>
      <c r="D5" s="119" t="s">
        <v>60</v>
      </c>
      <c r="E5" s="119" t="s">
        <v>49</v>
      </c>
      <c r="F5" s="119" t="s">
        <v>145</v>
      </c>
      <c r="G5" s="120" t="s">
        <v>41</v>
      </c>
      <c r="H5" s="119" t="s">
        <v>42</v>
      </c>
      <c r="I5" s="119" t="s">
        <v>43</v>
      </c>
      <c r="J5" s="119" t="s">
        <v>44</v>
      </c>
      <c r="K5" s="119" t="s">
        <v>45</v>
      </c>
      <c r="L5" s="119" t="s">
        <v>46</v>
      </c>
      <c r="M5" s="119" t="s">
        <v>47</v>
      </c>
      <c r="N5" s="119" t="s">
        <v>48</v>
      </c>
      <c r="O5" s="119" t="s">
        <v>59</v>
      </c>
      <c r="P5" s="170"/>
      <c r="Q5" s="172"/>
      <c r="R5" s="157"/>
    </row>
    <row r="6" spans="1:18" ht="24" customHeight="1">
      <c r="A6" s="45">
        <v>1</v>
      </c>
      <c r="B6" s="49" t="s">
        <v>10</v>
      </c>
      <c r="C6" s="82">
        <f>ROUNDUP(MAX('【別紙3】実績（R4.4.1時点）'!D5:O5),-1)</f>
        <v>390</v>
      </c>
      <c r="D6" s="89">
        <f>ROUNDUP('【別紙3】実績（R4.4.1時点）'!G6,-2)</f>
        <v>50900</v>
      </c>
      <c r="E6" s="89">
        <f>ROUNDUP('【別紙3】実績（R4.4.1時点）'!H6,-2)</f>
        <v>27700</v>
      </c>
      <c r="F6" s="89">
        <f>ROUNDUP('【別紙3】実績（R4.4.1時点）'!I6,-2)</f>
        <v>58100</v>
      </c>
      <c r="G6" s="114">
        <f>ROUNDUP('【別紙3】実績（R4.4.1時点）'!J6,-2)</f>
        <v>58600</v>
      </c>
      <c r="H6" s="89">
        <f>ROUNDUP('【別紙3】実績（R4.4.1時点）'!K6,-2)</f>
        <v>56400</v>
      </c>
      <c r="I6" s="89">
        <f>ROUNDUP('【別紙3】実績（R4.4.1時点）'!L6,-2)</f>
        <v>53200</v>
      </c>
      <c r="J6" s="89">
        <f>ROUNDUP('【別紙3】実績（R4.4.1時点）'!M6,-2)</f>
        <v>49200</v>
      </c>
      <c r="K6" s="89">
        <f>ROUNDUP('【別紙3】実績（R4.4.1時点）'!N6,-2)</f>
        <v>51300</v>
      </c>
      <c r="L6" s="89">
        <f>ROUNDUP('【別紙3】実績（R4.4.1時点）'!O6,-2)</f>
        <v>53800</v>
      </c>
      <c r="M6" s="89">
        <f>ROUNDUP('【別紙3】実績（R4.4.1時点）'!D6,-2)</f>
        <v>49300</v>
      </c>
      <c r="N6" s="89">
        <f>ROUNDUP('【別紙3】実績（R4.4.1時点）'!E6,-2)</f>
        <v>53300</v>
      </c>
      <c r="O6" s="89">
        <f>ROUNDUP('【別紙3】実績（R4.4.1時点）'!F6,-2)</f>
        <v>63300</v>
      </c>
      <c r="P6" s="6">
        <f>SUM(D6:O6)</f>
        <v>625100</v>
      </c>
      <c r="Q6" s="7">
        <f t="shared" ref="Q6:Q35" si="0">SUM(D6:F6)</f>
        <v>136700</v>
      </c>
      <c r="R6" s="8">
        <f t="shared" ref="R6" si="1">P6-Q6</f>
        <v>488400</v>
      </c>
    </row>
    <row r="7" spans="1:18" ht="24" customHeight="1">
      <c r="A7" s="45">
        <v>2</v>
      </c>
      <c r="B7" s="49" t="s">
        <v>19</v>
      </c>
      <c r="C7" s="82">
        <f>ROUNDUP(MAX('【別紙3】実績（R4.4.1時点）'!D8:O8),-1)</f>
        <v>440</v>
      </c>
      <c r="D7" s="89">
        <f>ROUNDUP('【別紙3】実績（R4.4.1時点）'!G9,-2)</f>
        <v>48700</v>
      </c>
      <c r="E7" s="89">
        <f>ROUNDUP('【別紙3】実績（R4.4.1時点）'!H9,-2)</f>
        <v>21800</v>
      </c>
      <c r="F7" s="89">
        <f>ROUNDUP('【別紙3】実績（R4.4.1時点）'!I9,-2)</f>
        <v>56900</v>
      </c>
      <c r="G7" s="114">
        <f>ROUNDUP('【別紙3】実績（R4.4.1時点）'!J9,-2)</f>
        <v>55900</v>
      </c>
      <c r="H7" s="89">
        <f>ROUNDUP('【別紙3】実績（R4.4.1時点）'!K9,-2)</f>
        <v>54000</v>
      </c>
      <c r="I7" s="89">
        <f>ROUNDUP('【別紙3】実績（R4.4.1時点）'!L9,-2)</f>
        <v>54400</v>
      </c>
      <c r="J7" s="89">
        <f>ROUNDUP('【別紙3】実績（R4.4.1時点）'!M9,-2)</f>
        <v>55800</v>
      </c>
      <c r="K7" s="89">
        <f>ROUNDUP('【別紙3】実績（R4.4.1時点）'!N9,-2)</f>
        <v>58600</v>
      </c>
      <c r="L7" s="89">
        <f>ROUNDUP('【別紙3】実績（R4.4.1時点）'!O9,-2)</f>
        <v>54700</v>
      </c>
      <c r="M7" s="89">
        <f>ROUNDUP('【別紙3】実績（R4.4.1時点）'!D9,-2)</f>
        <v>45000</v>
      </c>
      <c r="N7" s="89">
        <f>ROUNDUP('【別紙3】実績（R4.4.1時点）'!E9,-2)</f>
        <v>51700</v>
      </c>
      <c r="O7" s="89">
        <f>ROUNDUP('【別紙3】実績（R4.4.1時点）'!F9,-2)</f>
        <v>59200</v>
      </c>
      <c r="P7" s="6">
        <f>SUM(D7:O7)</f>
        <v>616700</v>
      </c>
      <c r="Q7" s="7">
        <f t="shared" si="0"/>
        <v>127400</v>
      </c>
      <c r="R7" s="8">
        <f t="shared" ref="R7:R30" si="2">P7-Q7</f>
        <v>489300</v>
      </c>
    </row>
    <row r="8" spans="1:18" ht="24" customHeight="1">
      <c r="A8" s="45">
        <v>3</v>
      </c>
      <c r="B8" s="49" t="s">
        <v>21</v>
      </c>
      <c r="C8" s="82">
        <f>ROUNDUP(MAX('【別紙3】実績（R4.4.1時点）'!D11:O11),-1)</f>
        <v>150</v>
      </c>
      <c r="D8" s="89">
        <f>ROUNDUP('【別紙3】実績（R4.4.1時点）'!G12,-2)</f>
        <v>12100</v>
      </c>
      <c r="E8" s="89">
        <f>ROUNDUP('【別紙3】実績（R4.4.1時点）'!H12,-2)</f>
        <v>6300</v>
      </c>
      <c r="F8" s="89">
        <f>ROUNDUP('【別紙3】実績（R4.4.1時点）'!I12,-2)</f>
        <v>13100</v>
      </c>
      <c r="G8" s="114">
        <f>ROUNDUP('【別紙3】実績（R4.4.1時点）'!J12,-2)</f>
        <v>12900</v>
      </c>
      <c r="H8" s="89">
        <f>ROUNDUP('【別紙3】実績（R4.4.1時点）'!K12,-2)</f>
        <v>12000</v>
      </c>
      <c r="I8" s="89">
        <f>ROUNDUP('【別紙3】実績（R4.4.1時点）'!L12,-2)</f>
        <v>12200</v>
      </c>
      <c r="J8" s="89">
        <f>ROUNDUP('【別紙3】実績（R4.4.1時点）'!M12,-2)</f>
        <v>11500</v>
      </c>
      <c r="K8" s="89">
        <f>ROUNDUP('【別紙3】実績（R4.4.1時点）'!N12,-2)</f>
        <v>11700</v>
      </c>
      <c r="L8" s="89">
        <f>ROUNDUP('【別紙3】実績（R4.4.1時点）'!O12,-2)</f>
        <v>11900</v>
      </c>
      <c r="M8" s="89">
        <f>ROUNDUP('【別紙3】実績（R4.4.1時点）'!D12,-2)</f>
        <v>10400</v>
      </c>
      <c r="N8" s="89">
        <f>ROUNDUP('【別紙3】実績（R4.4.1時点）'!E12,-2)</f>
        <v>11100</v>
      </c>
      <c r="O8" s="89">
        <f>ROUNDUP('【別紙3】実績（R4.4.1時点）'!F12,-2)</f>
        <v>13300</v>
      </c>
      <c r="P8" s="6">
        <f t="shared" ref="P8:P69" si="3">SUM(D8:O8)</f>
        <v>138500</v>
      </c>
      <c r="Q8" s="7">
        <f t="shared" si="0"/>
        <v>31500</v>
      </c>
      <c r="R8" s="8">
        <f t="shared" si="2"/>
        <v>107000</v>
      </c>
    </row>
    <row r="9" spans="1:18" ht="24" customHeight="1">
      <c r="A9" s="45">
        <v>4</v>
      </c>
      <c r="B9" s="49" t="s">
        <v>23</v>
      </c>
      <c r="C9" s="82">
        <f>ROUNDUP(MAX('【別紙3】実績（R4.4.1時点）'!D14:O14),-1)</f>
        <v>260</v>
      </c>
      <c r="D9" s="89">
        <f>ROUNDUP('【別紙3】実績（R4.4.1時点）'!G15,-2)</f>
        <v>22700</v>
      </c>
      <c r="E9" s="89">
        <f>ROUNDUP('【別紙3】実績（R4.4.1時点）'!H15,-2)</f>
        <v>13100</v>
      </c>
      <c r="F9" s="89">
        <f>ROUNDUP('【別紙3】実績（R4.4.1時点）'!I15,-2)</f>
        <v>26700</v>
      </c>
      <c r="G9" s="114">
        <f>ROUNDUP('【別紙3】実績（R4.4.1時点）'!J15,-2)</f>
        <v>26600</v>
      </c>
      <c r="H9" s="89">
        <f>ROUNDUP('【別紙3】実績（R4.4.1時点）'!K15,-2)</f>
        <v>24700</v>
      </c>
      <c r="I9" s="89">
        <f>ROUNDUP('【別紙3】実績（R4.4.1時点）'!L15,-2)</f>
        <v>24700</v>
      </c>
      <c r="J9" s="89">
        <f>ROUNDUP('【別紙3】実績（R4.4.1時点）'!M15,-2)</f>
        <v>24000</v>
      </c>
      <c r="K9" s="89">
        <f>ROUNDUP('【別紙3】実績（R4.4.1時点）'!N15,-2)</f>
        <v>24200</v>
      </c>
      <c r="L9" s="89">
        <f>ROUNDUP('【別紙3】実績（R4.4.1時点）'!O15,-2)</f>
        <v>24500</v>
      </c>
      <c r="M9" s="89">
        <f>ROUNDUP('【別紙3】実績（R4.4.1時点）'!D15,-2)</f>
        <v>22600</v>
      </c>
      <c r="N9" s="89">
        <f>ROUNDUP('【別紙3】実績（R4.4.1時点）'!E15,-2)</f>
        <v>23600</v>
      </c>
      <c r="O9" s="89">
        <f>ROUNDUP('【別紙3】実績（R4.4.1時点）'!F15,-2)</f>
        <v>27100</v>
      </c>
      <c r="P9" s="6">
        <f t="shared" si="3"/>
        <v>284500</v>
      </c>
      <c r="Q9" s="7">
        <f t="shared" si="0"/>
        <v>62500</v>
      </c>
      <c r="R9" s="8">
        <f t="shared" si="2"/>
        <v>222000</v>
      </c>
    </row>
    <row r="10" spans="1:18" ht="24" customHeight="1">
      <c r="A10" s="45">
        <v>5</v>
      </c>
      <c r="B10" s="49" t="s">
        <v>25</v>
      </c>
      <c r="C10" s="82">
        <f>ROUNDUP(MAX('【別紙3】実績（R4.4.1時点）'!D17:O17),-1)</f>
        <v>70</v>
      </c>
      <c r="D10" s="89">
        <f>ROUNDUP('【別紙3】実績（R4.4.1時点）'!G18,-2)</f>
        <v>6300</v>
      </c>
      <c r="E10" s="89">
        <f>ROUNDUP('【別紙3】実績（R4.4.1時点）'!H18,-2)</f>
        <v>3700</v>
      </c>
      <c r="F10" s="89">
        <f>ROUNDUP('【別紙3】実績（R4.4.1時点）'!I18,-2)</f>
        <v>8200</v>
      </c>
      <c r="G10" s="114">
        <f>ROUNDUP('【別紙3】実績（R4.4.1時点）'!J18,-2)</f>
        <v>8200</v>
      </c>
      <c r="H10" s="89">
        <f>ROUNDUP('【別紙3】実績（R4.4.1時点）'!K18,-2)</f>
        <v>7400</v>
      </c>
      <c r="I10" s="89">
        <f>ROUNDUP('【別紙3】実績（R4.4.1時点）'!L18,-2)</f>
        <v>6900</v>
      </c>
      <c r="J10" s="89">
        <f>ROUNDUP('【別紙3】実績（R4.4.1時点）'!M18,-2)</f>
        <v>6300</v>
      </c>
      <c r="K10" s="89">
        <f>ROUNDUP('【別紙3】実績（R4.4.1時点）'!N18,-2)</f>
        <v>6700</v>
      </c>
      <c r="L10" s="89">
        <f>ROUNDUP('【別紙3】実績（R4.4.1時点）'!O18,-2)</f>
        <v>6700</v>
      </c>
      <c r="M10" s="89">
        <f>ROUNDUP('【別紙3】実績（R4.4.1時点）'!D18,-2)</f>
        <v>5900</v>
      </c>
      <c r="N10" s="89">
        <f>ROUNDUP('【別紙3】実績（R4.4.1時点）'!E18,-2)</f>
        <v>6400</v>
      </c>
      <c r="O10" s="89">
        <f>ROUNDUP('【別紙3】実績（R4.4.1時点）'!F18,-2)</f>
        <v>7700</v>
      </c>
      <c r="P10" s="6">
        <f t="shared" si="3"/>
        <v>80400</v>
      </c>
      <c r="Q10" s="7">
        <f t="shared" si="0"/>
        <v>18200</v>
      </c>
      <c r="R10" s="8">
        <f t="shared" si="2"/>
        <v>62200</v>
      </c>
    </row>
    <row r="11" spans="1:18" ht="24" customHeight="1">
      <c r="A11" s="45">
        <v>6</v>
      </c>
      <c r="B11" s="49" t="s">
        <v>27</v>
      </c>
      <c r="C11" s="82">
        <f>ROUNDUP(MAX('【別紙3】実績（R4.4.1時点）'!D20:O20),-1)</f>
        <v>160</v>
      </c>
      <c r="D11" s="89">
        <f>ROUNDUP('【別紙3】実績（R4.4.1時点）'!G21,-2)</f>
        <v>16200</v>
      </c>
      <c r="E11" s="89">
        <f>ROUNDUP('【別紙3】実績（R4.4.1時点）'!H21,-2)</f>
        <v>10900</v>
      </c>
      <c r="F11" s="89">
        <f>ROUNDUP('【別紙3】実績（R4.4.1時点）'!I21,-2)</f>
        <v>18000</v>
      </c>
      <c r="G11" s="114">
        <f>ROUNDUP('【別紙3】実績（R4.4.1時点）'!J21,-2)</f>
        <v>15700</v>
      </c>
      <c r="H11" s="89">
        <f>ROUNDUP('【別紙3】実績（R4.4.1時点）'!K21,-2)</f>
        <v>14100</v>
      </c>
      <c r="I11" s="89">
        <f>ROUNDUP('【別紙3】実績（R4.4.1時点）'!L21,-2)</f>
        <v>13700</v>
      </c>
      <c r="J11" s="89">
        <f>ROUNDUP('【別紙3】実績（R4.4.1時点）'!M21,-2)</f>
        <v>12800</v>
      </c>
      <c r="K11" s="89">
        <f>ROUNDUP('【別紙3】実績（R4.4.1時点）'!N21,-2)</f>
        <v>13100</v>
      </c>
      <c r="L11" s="89">
        <f>ROUNDUP('【別紙3】実績（R4.4.1時点）'!O21,-2)</f>
        <v>15900</v>
      </c>
      <c r="M11" s="89">
        <f>ROUNDUP('【別紙3】実績（R4.4.1時点）'!D21,-2)</f>
        <v>14500</v>
      </c>
      <c r="N11" s="89">
        <f>ROUNDUP('【別紙3】実績（R4.4.1時点）'!E21,-2)</f>
        <v>15900</v>
      </c>
      <c r="O11" s="89">
        <f>ROUNDUP('【別紙3】実績（R4.4.1時点）'!F21,-2)</f>
        <v>18500</v>
      </c>
      <c r="P11" s="6">
        <f t="shared" si="3"/>
        <v>179300</v>
      </c>
      <c r="Q11" s="7">
        <f t="shared" si="0"/>
        <v>45100</v>
      </c>
      <c r="R11" s="8">
        <f t="shared" si="2"/>
        <v>134200</v>
      </c>
    </row>
    <row r="12" spans="1:18" ht="24" customHeight="1">
      <c r="A12" s="45">
        <v>7</v>
      </c>
      <c r="B12" s="49" t="s">
        <v>29</v>
      </c>
      <c r="C12" s="82">
        <f>ROUNDUP(MAX('【別紙3】実績（R4.4.1時点）'!D23:O23),-1)</f>
        <v>140</v>
      </c>
      <c r="D12" s="89">
        <f>ROUNDUP('【別紙3】実績（R4.4.1時点）'!G24,-2)</f>
        <v>17200</v>
      </c>
      <c r="E12" s="89">
        <f>ROUNDUP('【別紙3】実績（R4.4.1時点）'!H24,-2)</f>
        <v>13000</v>
      </c>
      <c r="F12" s="89">
        <f>ROUNDUP('【別紙3】実績（R4.4.1時点）'!I24,-2)</f>
        <v>18500</v>
      </c>
      <c r="G12" s="114">
        <f>ROUNDUP('【別紙3】実績（R4.4.1時点）'!J24,-2)</f>
        <v>18200</v>
      </c>
      <c r="H12" s="89">
        <f>ROUNDUP('【別紙3】実績（R4.4.1時点）'!K24,-2)</f>
        <v>16900</v>
      </c>
      <c r="I12" s="89">
        <f>ROUNDUP('【別紙3】実績（R4.4.1時点）'!L24,-2)</f>
        <v>16600</v>
      </c>
      <c r="J12" s="89">
        <f>ROUNDUP('【別紙3】実績（R4.4.1時点）'!M24,-2)</f>
        <v>16100</v>
      </c>
      <c r="K12" s="89">
        <f>ROUNDUP('【別紙3】実績（R4.4.1時点）'!N24,-2)</f>
        <v>16500</v>
      </c>
      <c r="L12" s="89">
        <f>ROUNDUP('【別紙3】実績（R4.4.1時点）'!O24,-2)</f>
        <v>16600</v>
      </c>
      <c r="M12" s="89">
        <f>ROUNDUP('【別紙3】実績（R4.4.1時点）'!D24,-2)</f>
        <v>16700</v>
      </c>
      <c r="N12" s="89">
        <f>ROUNDUP('【別紙3】実績（R4.4.1時点）'!E24,-2)</f>
        <v>17500</v>
      </c>
      <c r="O12" s="89">
        <f>ROUNDUP('【別紙3】実績（R4.4.1時点）'!F24,-2)</f>
        <v>18700</v>
      </c>
      <c r="P12" s="6">
        <f t="shared" si="3"/>
        <v>202500</v>
      </c>
      <c r="Q12" s="7">
        <f t="shared" si="0"/>
        <v>48700</v>
      </c>
      <c r="R12" s="8">
        <f t="shared" si="2"/>
        <v>153800</v>
      </c>
    </row>
    <row r="13" spans="1:18" ht="24" customHeight="1">
      <c r="A13" s="45">
        <v>8</v>
      </c>
      <c r="B13" s="49" t="s">
        <v>17</v>
      </c>
      <c r="C13" s="82">
        <f>ROUNDUP(MAX('【別紙3】実績（R4.4.1時点）'!D26:O26),-1)</f>
        <v>140</v>
      </c>
      <c r="D13" s="89">
        <f>ROUNDUP('【別紙3】実績（R4.4.1時点）'!G27,-2)</f>
        <v>12700</v>
      </c>
      <c r="E13" s="89">
        <f>ROUNDUP('【別紙3】実績（R4.4.1時点）'!H27,-2)</f>
        <v>7600</v>
      </c>
      <c r="F13" s="89">
        <f>ROUNDUP('【別紙3】実績（R4.4.1時点）'!I27,-2)</f>
        <v>14600</v>
      </c>
      <c r="G13" s="114">
        <f>ROUNDUP('【別紙3】実績（R4.4.1時点）'!J27,-2)</f>
        <v>14300</v>
      </c>
      <c r="H13" s="89">
        <f>ROUNDUP('【別紙3】実績（R4.4.1時点）'!K27,-2)</f>
        <v>12900</v>
      </c>
      <c r="I13" s="89">
        <f>ROUNDUP('【別紙3】実績（R4.4.1時点）'!L27,-2)</f>
        <v>13100</v>
      </c>
      <c r="J13" s="89">
        <f>ROUNDUP('【別紙3】実績（R4.4.1時点）'!M27,-2)</f>
        <v>11900</v>
      </c>
      <c r="K13" s="89">
        <f>ROUNDUP('【別紙3】実績（R4.4.1時点）'!N27,-2)</f>
        <v>12100</v>
      </c>
      <c r="L13" s="89">
        <f>ROUNDUP('【別紙3】実績（R4.4.1時点）'!O27,-2)</f>
        <v>12700</v>
      </c>
      <c r="M13" s="89">
        <f>ROUNDUP('【別紙3】実績（R4.4.1時点）'!D27,-2)</f>
        <v>11200</v>
      </c>
      <c r="N13" s="89">
        <f>ROUNDUP('【別紙3】実績（R4.4.1時点）'!E27,-2)</f>
        <v>12800</v>
      </c>
      <c r="O13" s="89">
        <f>ROUNDUP('【別紙3】実績（R4.4.1時点）'!F27,-2)</f>
        <v>15300</v>
      </c>
      <c r="P13" s="6">
        <f t="shared" si="3"/>
        <v>151200</v>
      </c>
      <c r="Q13" s="7">
        <f t="shared" si="0"/>
        <v>34900</v>
      </c>
      <c r="R13" s="8">
        <f t="shared" si="2"/>
        <v>116300</v>
      </c>
    </row>
    <row r="14" spans="1:18" ht="24" customHeight="1">
      <c r="A14" s="45">
        <v>9</v>
      </c>
      <c r="B14" s="49" t="s">
        <v>31</v>
      </c>
      <c r="C14" s="82">
        <f>ROUNDUP(MAX('【別紙3】実績（R4.4.1時点）'!D29:O29),-1)</f>
        <v>400</v>
      </c>
      <c r="D14" s="114">
        <f>ROUNDUP('【別紙3】実績（R4.4.1時点）'!G30,-2)</f>
        <v>51000</v>
      </c>
      <c r="E14" s="114">
        <f>ROUNDUP('【別紙3】実績（R4.4.1時点）'!H30,-2)</f>
        <v>28000</v>
      </c>
      <c r="F14" s="114">
        <f>ROUNDUP('【別紙3】実績（R4.4.1時点）'!I30,-2)</f>
        <v>59000</v>
      </c>
      <c r="G14" s="114">
        <f>ROUNDUP('【別紙3】実績（R4.4.1時点）'!J30,-2)</f>
        <v>59000</v>
      </c>
      <c r="H14" s="89">
        <f>ROUNDUP('【別紙3】実績（R4.4.1時点）'!K30,-2)</f>
        <v>57000</v>
      </c>
      <c r="I14" s="89">
        <f>ROUNDUP('【別紙3】実績（R4.4.1時点）'!L30,-2)</f>
        <v>54000</v>
      </c>
      <c r="J14" s="89">
        <f>ROUNDUP('【別紙3】実績（R4.4.1時点）'!M30,-2)</f>
        <v>50000</v>
      </c>
      <c r="K14" s="89">
        <f>ROUNDUP('【別紙3】実績（R4.4.1時点）'!N30,-2)</f>
        <v>52000</v>
      </c>
      <c r="L14" s="89">
        <f>ROUNDUP('【別紙3】実績（R4.4.1時点）'!O30,-2)</f>
        <v>54000</v>
      </c>
      <c r="M14" s="89">
        <f>ROUNDUP('【別紙3】実績（R4.4.1時点）'!D30,-2)</f>
        <v>50000</v>
      </c>
      <c r="N14" s="89">
        <f>ROUNDUP('【別紙3】実績（R4.4.1時点）'!E30,-2)</f>
        <v>54000</v>
      </c>
      <c r="O14" s="89">
        <f>ROUNDUP('【別紙3】実績（R4.4.1時点）'!F30,-2)</f>
        <v>64000</v>
      </c>
      <c r="P14" s="6">
        <f t="shared" si="3"/>
        <v>632000</v>
      </c>
      <c r="Q14" s="7">
        <f t="shared" si="0"/>
        <v>138000</v>
      </c>
      <c r="R14" s="8">
        <f t="shared" si="2"/>
        <v>494000</v>
      </c>
    </row>
    <row r="15" spans="1:18" ht="24" customHeight="1">
      <c r="A15" s="45">
        <v>10</v>
      </c>
      <c r="B15" s="49" t="s">
        <v>32</v>
      </c>
      <c r="C15" s="82">
        <f>ROUNDUP(MAX('【別紙3】実績（R4.4.1時点）'!D32:O32),-1)</f>
        <v>290</v>
      </c>
      <c r="D15" s="89">
        <f>ROUNDUP('【別紙3】実績（R4.4.1時点）'!G33,-2)</f>
        <v>46800</v>
      </c>
      <c r="E15" s="89">
        <f>ROUNDUP('【別紙3】実績（R4.4.1時点）'!H33,-2)</f>
        <v>27200</v>
      </c>
      <c r="F15" s="89">
        <f>ROUNDUP('【別紙3】実績（R4.4.1時点）'!I33,-2)</f>
        <v>49400</v>
      </c>
      <c r="G15" s="114">
        <f>ROUNDUP('【別紙3】実績（R4.4.1時点）'!J33,-2)</f>
        <v>48900</v>
      </c>
      <c r="H15" s="89">
        <f>ROUNDUP('【別紙3】実績（R4.4.1時点）'!K33,-2)</f>
        <v>44700</v>
      </c>
      <c r="I15" s="89">
        <f>ROUNDUP('【別紙3】実績（R4.4.1時点）'!L33,-2)</f>
        <v>43900</v>
      </c>
      <c r="J15" s="89">
        <f>ROUNDUP('【別紙3】実績（R4.4.1時点）'!M33,-2)</f>
        <v>42200</v>
      </c>
      <c r="K15" s="89">
        <f>ROUNDUP('【別紙3】実績（R4.4.1時点）'!N33,-2)</f>
        <v>40800</v>
      </c>
      <c r="L15" s="89">
        <f>ROUNDUP('【別紙3】実績（R4.4.1時点）'!O33,-2)</f>
        <v>45400</v>
      </c>
      <c r="M15" s="89">
        <f>ROUNDUP('【別紙3】実績（R4.4.1時点）'!D33,-2)</f>
        <v>43400</v>
      </c>
      <c r="N15" s="89">
        <f>ROUNDUP('【別紙3】実績（R4.4.1時点）'!E33,-2)</f>
        <v>45100</v>
      </c>
      <c r="O15" s="89">
        <f>ROUNDUP('【別紙3】実績（R4.4.1時点）'!F33,-2)</f>
        <v>52200</v>
      </c>
      <c r="P15" s="6">
        <f t="shared" si="3"/>
        <v>530000</v>
      </c>
      <c r="Q15" s="7">
        <f t="shared" si="0"/>
        <v>123400</v>
      </c>
      <c r="R15" s="8">
        <f t="shared" si="2"/>
        <v>406600</v>
      </c>
    </row>
    <row r="16" spans="1:18" ht="24" customHeight="1">
      <c r="A16" s="45">
        <v>11</v>
      </c>
      <c r="B16" s="49" t="s">
        <v>34</v>
      </c>
      <c r="C16" s="82">
        <f>ROUNDUP(MAX('【別紙3】実績（R4.4.1時点）'!D35:O35),-1)</f>
        <v>100</v>
      </c>
      <c r="D16" s="89">
        <f>ROUNDUP('【別紙3】実績（R4.4.1時点）'!G36,-2)</f>
        <v>14700</v>
      </c>
      <c r="E16" s="89">
        <f>ROUNDUP('【別紙3】実績（R4.4.1時点）'!H36,-2)</f>
        <v>9600</v>
      </c>
      <c r="F16" s="89">
        <f>ROUNDUP('【別紙3】実績（R4.4.1時点）'!I36,-2)</f>
        <v>16400</v>
      </c>
      <c r="G16" s="114">
        <f>ROUNDUP('【別紙3】実績（R4.4.1時点）'!J36,-2)</f>
        <v>16500</v>
      </c>
      <c r="H16" s="89">
        <f>ROUNDUP('【別紙3】実績（R4.4.1時点）'!K36,-2)</f>
        <v>15500</v>
      </c>
      <c r="I16" s="89">
        <f>ROUNDUP('【別紙3】実績（R4.4.1時点）'!L36,-2)</f>
        <v>15300</v>
      </c>
      <c r="J16" s="89">
        <f>ROUNDUP('【別紙3】実績（R4.4.1時点）'!M36,-2)</f>
        <v>14600</v>
      </c>
      <c r="K16" s="89">
        <f>ROUNDUP('【別紙3】実績（R4.4.1時点）'!N36,-2)</f>
        <v>14300</v>
      </c>
      <c r="L16" s="89">
        <f>ROUNDUP('【別紙3】実績（R4.4.1時点）'!O36,-2)</f>
        <v>14200</v>
      </c>
      <c r="M16" s="89">
        <f>ROUNDUP('【別紙3】実績（R4.4.1時点）'!D36,-2)</f>
        <v>14400</v>
      </c>
      <c r="N16" s="89">
        <f>ROUNDUP('【別紙3】実績（R4.4.1時点）'!E36,-2)</f>
        <v>15100</v>
      </c>
      <c r="O16" s="89">
        <f>ROUNDUP('【別紙3】実績（R4.4.1時点）'!F36,-2)</f>
        <v>17000</v>
      </c>
      <c r="P16" s="6">
        <f t="shared" si="3"/>
        <v>177600</v>
      </c>
      <c r="Q16" s="7">
        <f t="shared" si="0"/>
        <v>40700</v>
      </c>
      <c r="R16" s="8">
        <f t="shared" si="2"/>
        <v>136900</v>
      </c>
    </row>
    <row r="17" spans="1:18" ht="24" customHeight="1">
      <c r="A17" s="45">
        <v>12</v>
      </c>
      <c r="B17" s="49" t="s">
        <v>140</v>
      </c>
      <c r="C17" s="82">
        <f>ROUNDUP(MAX('【別紙3】実績（R4.4.1時点）'!D38:O38),-1)</f>
        <v>50</v>
      </c>
      <c r="D17" s="89">
        <f>ROUNDUP('【別紙3】実績（R4.4.1時点）'!G39,-2)</f>
        <v>4400</v>
      </c>
      <c r="E17" s="89">
        <f>ROUNDUP('【別紙3】実績（R4.4.1時点）'!H39,-2)</f>
        <v>2900</v>
      </c>
      <c r="F17" s="89">
        <f>ROUNDUP('【別紙3】実績（R4.4.1時点）'!I39,-2)</f>
        <v>4700</v>
      </c>
      <c r="G17" s="114">
        <f>ROUNDUP('【別紙3】実績（R4.4.1時点）'!J39,-2)</f>
        <v>4700</v>
      </c>
      <c r="H17" s="89">
        <f>ROUNDUP('【別紙3】実績（R4.4.1時点）'!K39,-2)</f>
        <v>4200</v>
      </c>
      <c r="I17" s="89">
        <f>ROUNDUP('【別紙3】実績（R4.4.1時点）'!L39,-2)</f>
        <v>4100</v>
      </c>
      <c r="J17" s="89">
        <f>ROUNDUP('【別紙3】実績（R4.4.1時点）'!M39,-2)</f>
        <v>4000</v>
      </c>
      <c r="K17" s="89">
        <f>ROUNDUP('【別紙3】実績（R4.4.1時点）'!N39,-2)</f>
        <v>4000</v>
      </c>
      <c r="L17" s="89">
        <f>ROUNDUP('【別紙3】実績（R4.4.1時点）'!O39,-2)</f>
        <v>4400</v>
      </c>
      <c r="M17" s="89">
        <f>ROUNDUP('【別紙3】実績（R4.4.1時点）'!D39,-2)</f>
        <v>4400</v>
      </c>
      <c r="N17" s="89">
        <f>ROUNDUP('【別紙3】実績（R4.4.1時点）'!E39,-2)</f>
        <v>4300</v>
      </c>
      <c r="O17" s="89">
        <f>ROUNDUP('【別紙3】実績（R4.4.1時点）'!F39,-2)</f>
        <v>4800</v>
      </c>
      <c r="P17" s="6">
        <f t="shared" si="3"/>
        <v>50900</v>
      </c>
      <c r="Q17" s="7">
        <f t="shared" si="0"/>
        <v>12000</v>
      </c>
      <c r="R17" s="8">
        <f t="shared" si="2"/>
        <v>38900</v>
      </c>
    </row>
    <row r="18" spans="1:18" ht="24" customHeight="1">
      <c r="A18" s="45">
        <v>13</v>
      </c>
      <c r="B18" s="49" t="s">
        <v>95</v>
      </c>
      <c r="C18" s="82">
        <f>ROUNDUP(MAX('【別紙3】実績（R4.4.1時点）'!D41:O41),-1)</f>
        <v>50</v>
      </c>
      <c r="D18" s="89">
        <f>ROUNDUP('【別紙3】実績（R4.4.1時点）'!G42,-2)</f>
        <v>4300</v>
      </c>
      <c r="E18" s="89">
        <f>ROUNDUP('【別紙3】実績（R4.4.1時点）'!H42,-2)</f>
        <v>3900</v>
      </c>
      <c r="F18" s="89">
        <f>ROUNDUP('【別紙3】実績（R4.4.1時点）'!I42,-2)</f>
        <v>3000</v>
      </c>
      <c r="G18" s="114">
        <f>ROUNDUP('【別紙3】実績（R4.4.1時点）'!J42,-2)</f>
        <v>3800</v>
      </c>
      <c r="H18" s="89">
        <f>ROUNDUP('【別紙3】実績（R4.4.1時点）'!K42,-2)</f>
        <v>3400</v>
      </c>
      <c r="I18" s="89">
        <f>ROUNDUP('【別紙3】実績（R4.4.1時点）'!L42,-2)</f>
        <v>4800</v>
      </c>
      <c r="J18" s="89">
        <f>ROUNDUP('【別紙3】実績（R4.4.1時点）'!M42,-2)</f>
        <v>5400</v>
      </c>
      <c r="K18" s="89">
        <f>ROUNDUP('【別紙3】実績（R4.4.1時点）'!N42,-2)</f>
        <v>4600</v>
      </c>
      <c r="L18" s="89">
        <f>ROUNDUP('【別紙3】実績（R4.4.1時点）'!O42,-2)</f>
        <v>4700</v>
      </c>
      <c r="M18" s="89">
        <f>ROUNDUP('【別紙3】実績（R4.4.1時点）'!D42,-2)</f>
        <v>2900</v>
      </c>
      <c r="N18" s="89">
        <f>ROUNDUP('【別紙3】実績（R4.4.1時点）'!E42,-2)</f>
        <v>2700</v>
      </c>
      <c r="O18" s="89">
        <f>ROUNDUP('【別紙3】実績（R4.4.1時点）'!F42,-2)</f>
        <v>3900</v>
      </c>
      <c r="P18" s="6">
        <f t="shared" si="3"/>
        <v>47400</v>
      </c>
      <c r="Q18" s="7">
        <f t="shared" si="0"/>
        <v>11200</v>
      </c>
      <c r="R18" s="8">
        <f t="shared" si="2"/>
        <v>36200</v>
      </c>
    </row>
    <row r="19" spans="1:18" ht="24" customHeight="1">
      <c r="A19" s="45">
        <v>14</v>
      </c>
      <c r="B19" s="49" t="s">
        <v>97</v>
      </c>
      <c r="C19" s="82">
        <f>ROUNDUP(MAX('【別紙3】実績（R4.4.1時点）'!D44:O44),-1)</f>
        <v>40</v>
      </c>
      <c r="D19" s="89">
        <f>ROUNDUP('【別紙3】実績（R4.4.1時点）'!G45,-2)</f>
        <v>6900</v>
      </c>
      <c r="E19" s="89">
        <f>ROUNDUP('【別紙3】実績（R4.4.1時点）'!H45,-2)</f>
        <v>6000</v>
      </c>
      <c r="F19" s="89">
        <f>ROUNDUP('【別紙3】実績（R4.4.1時点）'!I45,-2)</f>
        <v>4300</v>
      </c>
      <c r="G19" s="114">
        <f>ROUNDUP('【別紙3】実績（R4.4.1時点）'!J45,-2)</f>
        <v>5700</v>
      </c>
      <c r="H19" s="89">
        <f>ROUNDUP('【別紙3】実績（R4.4.1時点）'!K45,-2)</f>
        <v>6200</v>
      </c>
      <c r="I19" s="89">
        <f>ROUNDUP('【別紙3】実績（R4.4.1時点）'!L45,-2)</f>
        <v>7100</v>
      </c>
      <c r="J19" s="89">
        <f>ROUNDUP('【別紙3】実績（R4.4.1時点）'!M45,-2)</f>
        <v>6800</v>
      </c>
      <c r="K19" s="89">
        <f>ROUNDUP('【別紙3】実績（R4.4.1時点）'!N45,-2)</f>
        <v>5400</v>
      </c>
      <c r="L19" s="89">
        <f>ROUNDUP('【別紙3】実績（R4.4.1時点）'!O45,-2)</f>
        <v>6600</v>
      </c>
      <c r="M19" s="89">
        <f>ROUNDUP('【別紙3】実績（R4.4.1時点）'!D45,-2)</f>
        <v>4800</v>
      </c>
      <c r="N19" s="89">
        <f>ROUNDUP('【別紙3】実績（R4.4.1時点）'!E45,-2)</f>
        <v>4300</v>
      </c>
      <c r="O19" s="89">
        <f>ROUNDUP('【別紙3】実績（R4.4.1時点）'!F45,-2)</f>
        <v>5900</v>
      </c>
      <c r="P19" s="6">
        <f t="shared" si="3"/>
        <v>70000</v>
      </c>
      <c r="Q19" s="7">
        <f t="shared" si="0"/>
        <v>17200</v>
      </c>
      <c r="R19" s="8">
        <f t="shared" si="2"/>
        <v>52800</v>
      </c>
    </row>
    <row r="20" spans="1:18" ht="24" customHeight="1">
      <c r="A20" s="45">
        <v>15</v>
      </c>
      <c r="B20" s="49" t="s">
        <v>99</v>
      </c>
      <c r="C20" s="82">
        <f>ROUNDUP(MAX('【別紙3】実績（R4.4.1時点）'!D47:O47),-1)</f>
        <v>60</v>
      </c>
      <c r="D20" s="89">
        <f>ROUNDUP('【別紙3】実績（R4.4.1時点）'!G48,-2)</f>
        <v>3600</v>
      </c>
      <c r="E20" s="89">
        <f>ROUNDUP('【別紙3】実績（R4.4.1時点）'!H48,-2)</f>
        <v>3500</v>
      </c>
      <c r="F20" s="89">
        <f>ROUNDUP('【別紙3】実績（R4.4.1時点）'!I48,-2)</f>
        <v>1900</v>
      </c>
      <c r="G20" s="114">
        <f>ROUNDUP('【別紙3】実績（R4.4.1時点）'!J48,-2)</f>
        <v>2700</v>
      </c>
      <c r="H20" s="89">
        <f>ROUNDUP('【別紙3】実績（R4.4.1時点）'!K48,-2)</f>
        <v>2200</v>
      </c>
      <c r="I20" s="89">
        <f>ROUNDUP('【別紙3】実績（R4.4.1時点）'!L48,-2)</f>
        <v>3000</v>
      </c>
      <c r="J20" s="89">
        <f>ROUNDUP('【別紙3】実績（R4.4.1時点）'!M48,-2)</f>
        <v>3600</v>
      </c>
      <c r="K20" s="89">
        <f>ROUNDUP('【別紙3】実績（R4.4.1時点）'!N48,-2)</f>
        <v>4900</v>
      </c>
      <c r="L20" s="89">
        <f>ROUNDUP('【別紙3】実績（R4.4.1時点）'!O48,-2)</f>
        <v>3300</v>
      </c>
      <c r="M20" s="89">
        <f>ROUNDUP('【別紙3】実績（R4.4.1時点）'!D48,-2)</f>
        <v>1600</v>
      </c>
      <c r="N20" s="89">
        <f>ROUNDUP('【別紙3】実績（R4.4.1時点）'!E48,-2)</f>
        <v>2200</v>
      </c>
      <c r="O20" s="89">
        <f>ROUNDUP('【別紙3】実績（R4.4.1時点）'!F48,-2)</f>
        <v>3400</v>
      </c>
      <c r="P20" s="6">
        <f t="shared" si="3"/>
        <v>35900</v>
      </c>
      <c r="Q20" s="7">
        <f t="shared" si="0"/>
        <v>9000</v>
      </c>
      <c r="R20" s="8">
        <f t="shared" si="2"/>
        <v>26900</v>
      </c>
    </row>
    <row r="21" spans="1:18" ht="24" customHeight="1">
      <c r="A21" s="45">
        <v>16</v>
      </c>
      <c r="B21" s="49" t="s">
        <v>101</v>
      </c>
      <c r="C21" s="82">
        <f>ROUNDUP(MAX('【別紙3】実績（R4.4.1時点）'!D50:O50),-1)</f>
        <v>50</v>
      </c>
      <c r="D21" s="89">
        <f>ROUNDUP('【別紙3】実績（R4.4.1時点）'!G51,-2)</f>
        <v>5000</v>
      </c>
      <c r="E21" s="89">
        <f>ROUNDUP('【別紙3】実績（R4.4.1時点）'!H51,-2)</f>
        <v>3400</v>
      </c>
      <c r="F21" s="89">
        <f>ROUNDUP('【別紙3】実績（R4.4.1時点）'!I51,-2)</f>
        <v>1700</v>
      </c>
      <c r="G21" s="114">
        <f>ROUNDUP('【別紙3】実績（R4.4.1時点）'!J51,-2)</f>
        <v>3000</v>
      </c>
      <c r="H21" s="89">
        <f>ROUNDUP('【別紙3】実績（R4.4.1時点）'!K51,-2)</f>
        <v>2300</v>
      </c>
      <c r="I21" s="89">
        <f>ROUNDUP('【別紙3】実績（R4.4.1時点）'!L51,-2)</f>
        <v>3600</v>
      </c>
      <c r="J21" s="89">
        <f>ROUNDUP('【別紙3】実績（R4.4.1時点）'!M51,-2)</f>
        <v>3500</v>
      </c>
      <c r="K21" s="89">
        <f>ROUNDUP('【別紙3】実績（R4.4.1時点）'!N51,-2)</f>
        <v>3000</v>
      </c>
      <c r="L21" s="89">
        <f>ROUNDUP('【別紙3】実績（R4.4.1時点）'!O51,-2)</f>
        <v>2600</v>
      </c>
      <c r="M21" s="89">
        <f>ROUNDUP('【別紙3】実績（R4.4.1時点）'!D51,-2)</f>
        <v>1500</v>
      </c>
      <c r="N21" s="89">
        <f>ROUNDUP('【別紙3】実績（R4.4.1時点）'!E51,-2)</f>
        <v>1700</v>
      </c>
      <c r="O21" s="89">
        <f>ROUNDUP('【別紙3】実績（R4.4.1時点）'!F51,-2)</f>
        <v>3300</v>
      </c>
      <c r="P21" s="6">
        <f t="shared" si="3"/>
        <v>34600</v>
      </c>
      <c r="Q21" s="7">
        <f t="shared" si="0"/>
        <v>10100</v>
      </c>
      <c r="R21" s="8">
        <f t="shared" si="2"/>
        <v>24500</v>
      </c>
    </row>
    <row r="22" spans="1:18" ht="24" customHeight="1">
      <c r="A22" s="45">
        <v>17</v>
      </c>
      <c r="B22" s="49" t="s">
        <v>103</v>
      </c>
      <c r="C22" s="82">
        <f>ROUNDUP(MAX('【別紙3】実績（R4.4.1時点）'!D53:O53),-1)</f>
        <v>40</v>
      </c>
      <c r="D22" s="89">
        <f>ROUNDUP('【別紙3】実績（R4.4.1時点）'!G54,-2)</f>
        <v>1700</v>
      </c>
      <c r="E22" s="89">
        <f>ROUNDUP('【別紙3】実績（R4.4.1時点）'!H54,-2)</f>
        <v>2400</v>
      </c>
      <c r="F22" s="89">
        <f>ROUNDUP('【別紙3】実績（R4.4.1時点）'!I54,-2)</f>
        <v>1700</v>
      </c>
      <c r="G22" s="114">
        <f>ROUNDUP('【別紙3】実績（R4.4.1時点）'!J54,-2)</f>
        <v>1800</v>
      </c>
      <c r="H22" s="89">
        <f>ROUNDUP('【別紙3】実績（R4.4.1時点）'!K54,-2)</f>
        <v>1700</v>
      </c>
      <c r="I22" s="89">
        <f>ROUNDUP('【別紙3】実績（R4.4.1時点）'!L54,-2)</f>
        <v>2100</v>
      </c>
      <c r="J22" s="89">
        <f>ROUNDUP('【別紙3】実績（R4.4.1時点）'!M54,-2)</f>
        <v>2100</v>
      </c>
      <c r="K22" s="89">
        <f>ROUNDUP('【別紙3】実績（R4.4.1時点）'!N54,-2)</f>
        <v>2000</v>
      </c>
      <c r="L22" s="89">
        <f>ROUNDUP('【別紙3】実績（R4.4.1時点）'!O54,-2)</f>
        <v>1800</v>
      </c>
      <c r="M22" s="89">
        <f>ROUNDUP('【別紙3】実績（R4.4.1時点）'!D54,-2)</f>
        <v>1100</v>
      </c>
      <c r="N22" s="89">
        <f>ROUNDUP('【別紙3】実績（R4.4.1時点）'!E54,-2)</f>
        <v>900</v>
      </c>
      <c r="O22" s="89">
        <f>ROUNDUP('【別紙3】実績（R4.4.1時点）'!F54,-2)</f>
        <v>900</v>
      </c>
      <c r="P22" s="6">
        <f t="shared" si="3"/>
        <v>20200</v>
      </c>
      <c r="Q22" s="7">
        <f t="shared" si="0"/>
        <v>5800</v>
      </c>
      <c r="R22" s="8">
        <f t="shared" si="2"/>
        <v>14400</v>
      </c>
    </row>
    <row r="23" spans="1:18" ht="24" customHeight="1">
      <c r="A23" s="45">
        <v>18</v>
      </c>
      <c r="B23" s="49" t="s">
        <v>105</v>
      </c>
      <c r="C23" s="82">
        <f>ROUNDUP(MAX('【別紙3】実績（R4.4.1時点）'!D56:O56),-1)</f>
        <v>60</v>
      </c>
      <c r="D23" s="89">
        <f>ROUNDUP('【別紙3】実績（R4.4.1時点）'!G57,-2)</f>
        <v>4700</v>
      </c>
      <c r="E23" s="89">
        <f>ROUNDUP('【別紙3】実績（R4.4.1時点）'!H57,-2)</f>
        <v>3500</v>
      </c>
      <c r="F23" s="89">
        <f>ROUNDUP('【別紙3】実績（R4.4.1時点）'!I57,-2)</f>
        <v>1800</v>
      </c>
      <c r="G23" s="114">
        <f>ROUNDUP('【別紙3】実績（R4.4.1時点）'!J57,-2)</f>
        <v>3000</v>
      </c>
      <c r="H23" s="89">
        <f>ROUNDUP('【別紙3】実績（R4.4.1時点）'!K57,-2)</f>
        <v>2900</v>
      </c>
      <c r="I23" s="89">
        <f>ROUNDUP('【別紙3】実績（R4.4.1時点）'!L57,-2)</f>
        <v>3600</v>
      </c>
      <c r="J23" s="89">
        <f>ROUNDUP('【別紙3】実績（R4.4.1時点）'!M57,-2)</f>
        <v>4000</v>
      </c>
      <c r="K23" s="89">
        <f>ROUNDUP('【別紙3】実績（R4.4.1時点）'!N57,-2)</f>
        <v>3500</v>
      </c>
      <c r="L23" s="89">
        <f>ROUNDUP('【別紙3】実績（R4.4.1時点）'!O57,-2)</f>
        <v>3200</v>
      </c>
      <c r="M23" s="89">
        <f>ROUNDUP('【別紙3】実績（R4.4.1時点）'!D57,-2)</f>
        <v>2000</v>
      </c>
      <c r="N23" s="89">
        <f>ROUNDUP('【別紙3】実績（R4.4.1時点）'!E57,-2)</f>
        <v>1900</v>
      </c>
      <c r="O23" s="89">
        <f>ROUNDUP('【別紙3】実績（R4.4.1時点）'!F57,-2)</f>
        <v>3300</v>
      </c>
      <c r="P23" s="6">
        <f t="shared" si="3"/>
        <v>37400</v>
      </c>
      <c r="Q23" s="7">
        <f t="shared" si="0"/>
        <v>10000</v>
      </c>
      <c r="R23" s="8">
        <f t="shared" si="2"/>
        <v>27400</v>
      </c>
    </row>
    <row r="24" spans="1:18" ht="24" customHeight="1">
      <c r="A24" s="45">
        <v>19</v>
      </c>
      <c r="B24" s="49" t="s">
        <v>107</v>
      </c>
      <c r="C24" s="82">
        <f>ROUNDUP(MAX('【別紙3】実績（R4.4.1時点）'!D59:O59),-1)</f>
        <v>40</v>
      </c>
      <c r="D24" s="89">
        <f>ROUNDUP('【別紙3】実績（R4.4.1時点）'!G60,-2)</f>
        <v>4500</v>
      </c>
      <c r="E24" s="89">
        <f>ROUNDUP('【別紙3】実績（R4.4.1時点）'!H60,-2)</f>
        <v>4100</v>
      </c>
      <c r="F24" s="89">
        <f>ROUNDUP('【別紙3】実績（R4.4.1時点）'!I60,-2)</f>
        <v>2500</v>
      </c>
      <c r="G24" s="114">
        <f>ROUNDUP('【別紙3】実績（R4.4.1時点）'!J60,-2)</f>
        <v>3100</v>
      </c>
      <c r="H24" s="89">
        <f>ROUNDUP('【別紙3】実績（R4.4.1時点）'!K60,-2)</f>
        <v>2900</v>
      </c>
      <c r="I24" s="89">
        <f>ROUNDUP('【別紙3】実績（R4.4.1時点）'!L60,-2)</f>
        <v>3800</v>
      </c>
      <c r="J24" s="89">
        <f>ROUNDUP('【別紙3】実績（R4.4.1時点）'!M60,-2)</f>
        <v>3700</v>
      </c>
      <c r="K24" s="89">
        <f>ROUNDUP('【別紙3】実績（R4.4.1時点）'!N60,-2)</f>
        <v>3400</v>
      </c>
      <c r="L24" s="89">
        <f>ROUNDUP('【別紙3】実績（R4.4.1時点）'!O60,-2)</f>
        <v>3400</v>
      </c>
      <c r="M24" s="89">
        <f>ROUNDUP('【別紙3】実績（R4.4.1時点）'!D60,-2)</f>
        <v>2200</v>
      </c>
      <c r="N24" s="89">
        <f>ROUNDUP('【別紙3】実績（R4.4.1時点）'!E60,-2)</f>
        <v>2100</v>
      </c>
      <c r="O24" s="89">
        <f>ROUNDUP('【別紙3】実績（R4.4.1時点）'!F60,-2)</f>
        <v>2900</v>
      </c>
      <c r="P24" s="6">
        <f>SUM(D24:O24)</f>
        <v>38600</v>
      </c>
      <c r="Q24" s="7">
        <f t="shared" si="0"/>
        <v>11100</v>
      </c>
      <c r="R24" s="8">
        <f t="shared" si="2"/>
        <v>27500</v>
      </c>
    </row>
    <row r="25" spans="1:18" ht="24" customHeight="1">
      <c r="A25" s="45">
        <v>20</v>
      </c>
      <c r="B25" s="49" t="s">
        <v>109</v>
      </c>
      <c r="C25" s="82">
        <f>ROUNDUP(MAX('【別紙3】実績（R4.4.1時点）'!D62:O62),-1)</f>
        <v>30</v>
      </c>
      <c r="D25" s="89">
        <f>ROUNDUP('【別紙3】実績（R4.4.1時点）'!G63,-2)</f>
        <v>3300</v>
      </c>
      <c r="E25" s="89">
        <f>ROUNDUP('【別紙3】実績（R4.4.1時点）'!H63,-2)</f>
        <v>3000</v>
      </c>
      <c r="F25" s="89">
        <f>ROUNDUP('【別紙3】実績（R4.4.1時点）'!I63,-2)</f>
        <v>1500</v>
      </c>
      <c r="G25" s="114">
        <f>ROUNDUP('【別紙3】実績（R4.4.1時点）'!J63,-2)</f>
        <v>2200</v>
      </c>
      <c r="H25" s="89">
        <f>ROUNDUP('【別紙3】実績（R4.4.1時点）'!K63,-2)</f>
        <v>2600</v>
      </c>
      <c r="I25" s="89">
        <f>ROUNDUP('【別紙3】実績（R4.4.1時点）'!L63,-2)</f>
        <v>2700</v>
      </c>
      <c r="J25" s="89">
        <f>ROUNDUP('【別紙3】実績（R4.4.1時点）'!M63,-2)</f>
        <v>2600</v>
      </c>
      <c r="K25" s="89">
        <f>ROUNDUP('【別紙3】実績（R4.4.1時点）'!N63,-2)</f>
        <v>2100</v>
      </c>
      <c r="L25" s="89">
        <f>ROUNDUP('【別紙3】実績（R4.4.1時点）'!O63,-2)</f>
        <v>2500</v>
      </c>
      <c r="M25" s="89">
        <f>ROUNDUP('【別紙3】実績（R4.4.1時点）'!D63,-2)</f>
        <v>1600</v>
      </c>
      <c r="N25" s="89">
        <f>ROUNDUP('【別紙3】実績（R4.4.1時点）'!E63,-2)</f>
        <v>1400</v>
      </c>
      <c r="O25" s="89">
        <f>ROUNDUP('【別紙3】実績（R4.4.1時点）'!F63,-2)</f>
        <v>2000</v>
      </c>
      <c r="P25" s="6">
        <f t="shared" si="3"/>
        <v>27500</v>
      </c>
      <c r="Q25" s="7">
        <f t="shared" si="0"/>
        <v>7800</v>
      </c>
      <c r="R25" s="8">
        <f t="shared" si="2"/>
        <v>19700</v>
      </c>
    </row>
    <row r="26" spans="1:18" ht="24" customHeight="1">
      <c r="A26" s="45">
        <v>21</v>
      </c>
      <c r="B26" s="49" t="s">
        <v>111</v>
      </c>
      <c r="C26" s="82">
        <f>ROUNDUP(MAX('【別紙3】実績（R4.4.1時点）'!D65:O65),-1)</f>
        <v>50</v>
      </c>
      <c r="D26" s="89">
        <f>ROUNDUP('【別紙3】実績（R4.4.1時点）'!G66,-2)</f>
        <v>3700</v>
      </c>
      <c r="E26" s="89">
        <f>ROUNDUP('【別紙3】実績（R4.4.1時点）'!H66,-2)</f>
        <v>3100</v>
      </c>
      <c r="F26" s="89">
        <f>ROUNDUP('【別紙3】実績（R4.4.1時点）'!I66,-2)</f>
        <v>2400</v>
      </c>
      <c r="G26" s="114">
        <f>ROUNDUP('【別紙3】実績（R4.4.1時点）'!J66,-2)</f>
        <v>2500</v>
      </c>
      <c r="H26" s="89">
        <f>ROUNDUP('【別紙3】実績（R4.4.1時点）'!K66,-2)</f>
        <v>2200</v>
      </c>
      <c r="I26" s="89">
        <f>ROUNDUP('【別紙3】実績（R4.4.1時点）'!L66,-2)</f>
        <v>2800</v>
      </c>
      <c r="J26" s="89">
        <f>ROUNDUP('【別紙3】実績（R4.4.1時点）'!M66,-2)</f>
        <v>2500</v>
      </c>
      <c r="K26" s="89">
        <f>ROUNDUP('【別紙3】実績（R4.4.1時点）'!N66,-2)</f>
        <v>3500</v>
      </c>
      <c r="L26" s="89">
        <f>ROUNDUP('【別紙3】実績（R4.4.1時点）'!O66,-2)</f>
        <v>2500</v>
      </c>
      <c r="M26" s="89">
        <f>ROUNDUP('【別紙3】実績（R4.4.1時点）'!D66,-2)</f>
        <v>1900</v>
      </c>
      <c r="N26" s="89">
        <f>ROUNDUP('【別紙3】実績（R4.4.1時点）'!E66,-2)</f>
        <v>2100</v>
      </c>
      <c r="O26" s="89">
        <f>ROUNDUP('【別紙3】実績（R4.4.1時点）'!F66,-2)</f>
        <v>3200</v>
      </c>
      <c r="P26" s="6">
        <f t="shared" si="3"/>
        <v>32400</v>
      </c>
      <c r="Q26" s="7">
        <f t="shared" si="0"/>
        <v>9200</v>
      </c>
      <c r="R26" s="8">
        <f t="shared" si="2"/>
        <v>23200</v>
      </c>
    </row>
    <row r="27" spans="1:18" ht="24" customHeight="1">
      <c r="A27" s="45">
        <v>22</v>
      </c>
      <c r="B27" s="49" t="s">
        <v>113</v>
      </c>
      <c r="C27" s="82">
        <f>ROUNDUP(MAX('【別紙3】実績（R4.4.1時点）'!D68:O68),-1)</f>
        <v>110</v>
      </c>
      <c r="D27" s="89">
        <f>ROUNDUP('【別紙3】実績（R4.4.1時点）'!G69,-2)</f>
        <v>20200</v>
      </c>
      <c r="E27" s="89">
        <f>ROUNDUP('【別紙3】実績（R4.4.1時点）'!H69,-2)</f>
        <v>16300</v>
      </c>
      <c r="F27" s="89">
        <f>ROUNDUP('【別紙3】実績（R4.4.1時点）'!I69,-2)</f>
        <v>9000</v>
      </c>
      <c r="G27" s="114">
        <f>ROUNDUP('【別紙3】実績（R4.4.1時点）'!J69,-2)</f>
        <v>11200</v>
      </c>
      <c r="H27" s="89">
        <f>ROUNDUP('【別紙3】実績（R4.4.1時点）'!K69,-2)</f>
        <v>10400</v>
      </c>
      <c r="I27" s="89">
        <f>ROUNDUP('【別紙3】実績（R4.4.1時点）'!L69,-2)</f>
        <v>14700</v>
      </c>
      <c r="J27" s="89">
        <f>ROUNDUP('【別紙3】実績（R4.4.1時点）'!M69,-2)</f>
        <v>16700</v>
      </c>
      <c r="K27" s="89">
        <f>ROUNDUP('【別紙3】実績（R4.4.1時点）'!N69,-2)</f>
        <v>16000</v>
      </c>
      <c r="L27" s="89">
        <f>ROUNDUP('【別紙3】実績（R4.4.1時点）'!O69,-2)</f>
        <v>12000</v>
      </c>
      <c r="M27" s="89">
        <f>ROUNDUP('【別紙3】実績（R4.4.1時点）'!D69,-2)</f>
        <v>7300</v>
      </c>
      <c r="N27" s="89">
        <f>ROUNDUP('【別紙3】実績（R4.4.1時点）'!E69,-2)</f>
        <v>6500</v>
      </c>
      <c r="O27" s="89">
        <f>ROUNDUP('【別紙3】実績（R4.4.1時点）'!F69,-2)</f>
        <v>11200</v>
      </c>
      <c r="P27" s="6">
        <f>SUM(D27:O27)</f>
        <v>151500</v>
      </c>
      <c r="Q27" s="7">
        <f t="shared" si="0"/>
        <v>45500</v>
      </c>
      <c r="R27" s="8">
        <f t="shared" si="2"/>
        <v>106000</v>
      </c>
    </row>
    <row r="28" spans="1:18" ht="24" customHeight="1">
      <c r="A28" s="45">
        <v>23</v>
      </c>
      <c r="B28" s="49" t="s">
        <v>115</v>
      </c>
      <c r="C28" s="82">
        <f>ROUNDUP(MAX('【別紙3】実績（R4.4.1時点）'!D71:O71),-1)</f>
        <v>240</v>
      </c>
      <c r="D28" s="89">
        <f>ROUNDUP('【別紙3】実績（R4.4.1時点）'!G72,-2)</f>
        <v>29700</v>
      </c>
      <c r="E28" s="89">
        <f>ROUNDUP('【別紙3】実績（R4.4.1時点）'!H72,-2)</f>
        <v>34900</v>
      </c>
      <c r="F28" s="89">
        <f>ROUNDUP('【別紙3】実績（R4.4.1時点）'!I72,-2)</f>
        <v>27800</v>
      </c>
      <c r="G28" s="114">
        <f>ROUNDUP('【別紙3】実績（R4.4.1時点）'!J72,-2)</f>
        <v>18700</v>
      </c>
      <c r="H28" s="89">
        <f>ROUNDUP('【別紙3】実績（R4.4.1時点）'!K72,-2)</f>
        <v>18100</v>
      </c>
      <c r="I28" s="89">
        <f>ROUNDUP('【別紙3】実績（R4.4.1時点）'!L72,-2)</f>
        <v>23100</v>
      </c>
      <c r="J28" s="89">
        <f>ROUNDUP('【別紙3】実績（R4.4.1時点）'!M72,-2)</f>
        <v>26700</v>
      </c>
      <c r="K28" s="89">
        <f>ROUNDUP('【別紙3】実績（R4.4.1時点）'!N72,-2)</f>
        <v>26300</v>
      </c>
      <c r="L28" s="89">
        <f>ROUNDUP('【別紙3】実績（R4.4.1時点）'!O72,-2)</f>
        <v>20900</v>
      </c>
      <c r="M28" s="89">
        <f>ROUNDUP('【別紙3】実績（R4.4.1時点）'!D72,-2)</f>
        <v>7000</v>
      </c>
      <c r="N28" s="89">
        <f>ROUNDUP('【別紙3】実績（R4.4.1時点）'!E72,-2)</f>
        <v>7400</v>
      </c>
      <c r="O28" s="89">
        <f>ROUNDUP('【別紙3】実績（R4.4.1時点）'!F72,-2)</f>
        <v>22500</v>
      </c>
      <c r="P28" s="6">
        <f t="shared" si="3"/>
        <v>263100</v>
      </c>
      <c r="Q28" s="7">
        <f t="shared" si="0"/>
        <v>92400</v>
      </c>
      <c r="R28" s="8">
        <f t="shared" si="2"/>
        <v>170700</v>
      </c>
    </row>
    <row r="29" spans="1:18" ht="24" customHeight="1">
      <c r="A29" s="45">
        <v>24</v>
      </c>
      <c r="B29" s="49" t="s">
        <v>135</v>
      </c>
      <c r="C29" s="82">
        <f>ROUNDUP(MAX('【別紙3】実績（R4.4.1時点）'!D74:O74),-1)</f>
        <v>60</v>
      </c>
      <c r="D29" s="89">
        <f>ROUNDUP('【別紙3】実績（R4.4.1時点）'!G75,-2)</f>
        <v>9600</v>
      </c>
      <c r="E29" s="89">
        <f>ROUNDUP('【別紙3】実績（R4.4.1時点）'!H75,-2)</f>
        <v>8900</v>
      </c>
      <c r="F29" s="89">
        <f>ROUNDUP('【別紙3】実績（R4.4.1時点）'!I75,-2)</f>
        <v>6000</v>
      </c>
      <c r="G29" s="114">
        <f>ROUNDUP('【別紙3】実績（R4.4.1時点）'!J75,-2)</f>
        <v>6100</v>
      </c>
      <c r="H29" s="89">
        <f>ROUNDUP('【別紙3】実績（R4.4.1時点）'!K75,-2)</f>
        <v>5100</v>
      </c>
      <c r="I29" s="89">
        <f>ROUNDUP('【別紙3】実績（R4.4.1時点）'!L75,-2)</f>
        <v>7400</v>
      </c>
      <c r="J29" s="89">
        <f>ROUNDUP('【別紙3】実績（R4.4.1時点）'!M75,-2)</f>
        <v>9800</v>
      </c>
      <c r="K29" s="89">
        <f>ROUNDUP('【別紙3】実績（R4.4.1時点）'!N75,-2)</f>
        <v>9800</v>
      </c>
      <c r="L29" s="89">
        <f>ROUNDUP('【別紙3】実績（R4.4.1時点）'!O75,-2)</f>
        <v>6300</v>
      </c>
      <c r="M29" s="89">
        <f>ROUNDUP('【別紙3】実績（R4.4.1時点）'!D75,-2)</f>
        <v>3800</v>
      </c>
      <c r="N29" s="89">
        <f>ROUNDUP('【別紙3】実績（R4.4.1時点）'!E75,-2)</f>
        <v>3000</v>
      </c>
      <c r="O29" s="89">
        <f>ROUNDUP('【別紙3】実績（R4.4.1時点）'!F75,-2)</f>
        <v>4900</v>
      </c>
      <c r="P29" s="6">
        <f t="shared" si="3"/>
        <v>80700</v>
      </c>
      <c r="Q29" s="7">
        <f t="shared" si="0"/>
        <v>24500</v>
      </c>
      <c r="R29" s="8">
        <f t="shared" si="2"/>
        <v>56200</v>
      </c>
    </row>
    <row r="30" spans="1:18" ht="24" customHeight="1">
      <c r="A30" s="45">
        <v>25</v>
      </c>
      <c r="B30" s="49" t="s">
        <v>149</v>
      </c>
      <c r="C30" s="82">
        <f>ROUNDUP(MAX('【別紙3】実績（R4.4.1時点）'!D77:O77),-1)</f>
        <v>140</v>
      </c>
      <c r="D30" s="89">
        <f>ROUNDUP('【別紙3】実績（R4.4.1時点）'!G78,-2)</f>
        <v>22300</v>
      </c>
      <c r="E30" s="89">
        <f>ROUNDUP('【別紙3】実績（R4.4.1時点）'!H78,-2)</f>
        <v>21000</v>
      </c>
      <c r="F30" s="89">
        <f>ROUNDUP('【別紙3】実績（R4.4.1時点）'!I78,-2)</f>
        <v>17000</v>
      </c>
      <c r="G30" s="114">
        <f>ROUNDUP('【別紙3】実績（R4.4.1時点）'!J78,-2)</f>
        <v>16300</v>
      </c>
      <c r="H30" s="89">
        <f>ROUNDUP('【別紙3】実績（R4.4.1時点）'!K78,-2)</f>
        <v>11800</v>
      </c>
      <c r="I30" s="89">
        <f>ROUNDUP('【別紙3】実績（R4.4.1時点）'!L78,-2)</f>
        <v>18700</v>
      </c>
      <c r="J30" s="89">
        <f>ROUNDUP('【別紙3】実績（R4.4.1時点）'!M78,-2)</f>
        <v>21800</v>
      </c>
      <c r="K30" s="89">
        <f>ROUNDUP('【別紙3】実績（R4.4.1時点）'!N78,-2)</f>
        <v>20900</v>
      </c>
      <c r="L30" s="89">
        <f>ROUNDUP('【別紙3】実績（R4.4.1時点）'!O78,-2)</f>
        <v>19500</v>
      </c>
      <c r="M30" s="89">
        <f>ROUNDUP('【別紙3】実績（R4.4.1時点）'!D78,-2)</f>
        <v>11600</v>
      </c>
      <c r="N30" s="89">
        <f>ROUNDUP('【別紙3】実績（R4.4.1時点）'!E78,-2)</f>
        <v>9300</v>
      </c>
      <c r="O30" s="89">
        <f>ROUNDUP('【別紙3】実績（R4.4.1時点）'!F78,-2)</f>
        <v>16600</v>
      </c>
      <c r="P30" s="6">
        <f t="shared" si="3"/>
        <v>206800</v>
      </c>
      <c r="Q30" s="7">
        <f t="shared" si="0"/>
        <v>60300</v>
      </c>
      <c r="R30" s="8">
        <f t="shared" si="2"/>
        <v>146500</v>
      </c>
    </row>
    <row r="31" spans="1:18" ht="24" customHeight="1">
      <c r="A31" s="45">
        <v>26</v>
      </c>
      <c r="B31" s="51" t="s">
        <v>382</v>
      </c>
      <c r="C31" s="82">
        <f>ROUNDUP(MAX('【別紙3】実績（R4.4.1時点）'!D80:O80),-1)</f>
        <v>70</v>
      </c>
      <c r="D31" s="89">
        <f>ROUNDUP('【別紙3】実績（R4.4.1時点）'!G81,-2)</f>
        <v>9100</v>
      </c>
      <c r="E31" s="89">
        <f>ROUNDUP('【別紙3】実績（R4.4.1時点）'!H81,-2)</f>
        <v>5100</v>
      </c>
      <c r="F31" s="89">
        <f>ROUNDUP('【別紙3】実績（R4.4.1時点）'!I81,-2)</f>
        <v>6800</v>
      </c>
      <c r="G31" s="114">
        <f>ROUNDUP('【別紙3】実績（R4.4.1時点）'!J81,-2)</f>
        <v>6900</v>
      </c>
      <c r="H31" s="89">
        <f>ROUNDUP('【別紙3】実績（R4.4.1時点）'!K81,-2)</f>
        <v>7500</v>
      </c>
      <c r="I31" s="89">
        <f>ROUNDUP('【別紙3】実績（R4.4.1時点）'!L81,-2)</f>
        <v>8600</v>
      </c>
      <c r="J31" s="89">
        <f>ROUNDUP('【別紙3】実績（R4.4.1時点）'!M81,-2)</f>
        <v>9000</v>
      </c>
      <c r="K31" s="89">
        <f>ROUNDUP('【別紙3】実績（R4.4.1時点）'!N81,-2)</f>
        <v>9100</v>
      </c>
      <c r="L31" s="89">
        <f>ROUNDUP('【別紙3】実績（R4.4.1時点）'!O81,-2)</f>
        <v>6300</v>
      </c>
      <c r="M31" s="89">
        <f>ROUNDUP('【別紙3】実績（R4.4.1時点）'!D81,-2)</f>
        <v>4800</v>
      </c>
      <c r="N31" s="89">
        <f>ROUNDUP('【別紙3】実績（R4.4.1時点）'!E81,-2)</f>
        <v>5400</v>
      </c>
      <c r="O31" s="89">
        <f>ROUNDUP('【別紙3】実績（R4.4.1時点）'!F81,-2)</f>
        <v>8300</v>
      </c>
      <c r="P31" s="6">
        <f>SUM(D31:O31)</f>
        <v>86900</v>
      </c>
      <c r="Q31" s="7">
        <f t="shared" si="0"/>
        <v>21000</v>
      </c>
      <c r="R31" s="8">
        <f t="shared" ref="R31:R94" si="4">P31-Q31</f>
        <v>65900</v>
      </c>
    </row>
    <row r="32" spans="1:18" ht="24" customHeight="1">
      <c r="A32" s="45">
        <v>27</v>
      </c>
      <c r="B32" s="51" t="s">
        <v>383</v>
      </c>
      <c r="C32" s="82">
        <f>ROUNDUP(MAX('【別紙3】実績（R4.4.1時点）'!D83:O83),-1)</f>
        <v>120</v>
      </c>
      <c r="D32" s="89">
        <f>ROUNDUP('【別紙3】実績（R4.4.1時点）'!G84,-2)</f>
        <v>20800</v>
      </c>
      <c r="E32" s="89">
        <f>ROUNDUP('【別紙3】実績（R4.4.1時点）'!H84,-2)</f>
        <v>12000</v>
      </c>
      <c r="F32" s="89">
        <f>ROUNDUP('【別紙3】実績（R4.4.1時点）'!I84,-2)</f>
        <v>16000</v>
      </c>
      <c r="G32" s="114">
        <f>ROUNDUP('【別紙3】実績（R4.4.1時点）'!J84,-2)</f>
        <v>17700</v>
      </c>
      <c r="H32" s="89">
        <f>ROUNDUP('【別紙3】実績（R4.4.1時点）'!K84,-2)</f>
        <v>16200</v>
      </c>
      <c r="I32" s="89">
        <f>ROUNDUP('【別紙3】実績（R4.4.1時点）'!L84,-2)</f>
        <v>19800</v>
      </c>
      <c r="J32" s="89">
        <f>ROUNDUP('【別紙3】実績（R4.4.1時点）'!M84,-2)</f>
        <v>18700</v>
      </c>
      <c r="K32" s="89">
        <f>ROUNDUP('【別紙3】実績（R4.4.1時点）'!N84,-2)</f>
        <v>19700</v>
      </c>
      <c r="L32" s="89">
        <f>ROUNDUP('【別紙3】実績（R4.4.1時点）'!O84,-2)</f>
        <v>18300</v>
      </c>
      <c r="M32" s="89">
        <f>ROUNDUP('【別紙3】実績（R4.4.1時点）'!D84,-2)</f>
        <v>12600</v>
      </c>
      <c r="N32" s="89">
        <f>ROUNDUP('【別紙3】実績（R4.4.1時点）'!E84,-2)</f>
        <v>13600</v>
      </c>
      <c r="O32" s="89">
        <f>ROUNDUP('【別紙3】実績（R4.4.1時点）'!F84,-2)</f>
        <v>19900</v>
      </c>
      <c r="P32" s="6">
        <f t="shared" si="3"/>
        <v>205300</v>
      </c>
      <c r="Q32" s="7">
        <f t="shared" si="0"/>
        <v>48800</v>
      </c>
      <c r="R32" s="8">
        <f t="shared" si="4"/>
        <v>156500</v>
      </c>
    </row>
    <row r="33" spans="1:18" ht="24" customHeight="1">
      <c r="A33" s="45">
        <v>28</v>
      </c>
      <c r="B33" s="51" t="s">
        <v>384</v>
      </c>
      <c r="C33" s="82">
        <f>ROUNDUP(MAX('【別紙3】実績（R4.4.1時点）'!D86:O86),-1)</f>
        <v>70</v>
      </c>
      <c r="D33" s="89">
        <f>ROUNDUP('【別紙3】実績（R4.4.1時点）'!G87,-2)</f>
        <v>8900</v>
      </c>
      <c r="E33" s="89">
        <f>ROUNDUP('【別紙3】実績（R4.4.1時点）'!H87,-2)</f>
        <v>5800</v>
      </c>
      <c r="F33" s="89">
        <f>ROUNDUP('【別紙3】実績（R4.4.1時点）'!I87,-2)</f>
        <v>6300</v>
      </c>
      <c r="G33" s="114">
        <f>ROUNDUP('【別紙3】実績（R4.4.1時点）'!J87,-2)</f>
        <v>5300</v>
      </c>
      <c r="H33" s="89">
        <f>ROUNDUP('【別紙3】実績（R4.4.1時点）'!K87,-2)</f>
        <v>5500</v>
      </c>
      <c r="I33" s="89">
        <f>ROUNDUP('【別紙3】実績（R4.4.1時点）'!L87,-2)</f>
        <v>7000</v>
      </c>
      <c r="J33" s="89">
        <f>ROUNDUP('【別紙3】実績（R4.4.1時点）'!M87,-2)</f>
        <v>7200</v>
      </c>
      <c r="K33" s="89">
        <f>ROUNDUP('【別紙3】実績（R4.4.1時点）'!N87,-2)</f>
        <v>7500</v>
      </c>
      <c r="L33" s="89">
        <f>ROUNDUP('【別紙3】実績（R4.4.1時点）'!O87,-2)</f>
        <v>5200</v>
      </c>
      <c r="M33" s="89">
        <f>ROUNDUP('【別紙3】実績（R4.4.1時点）'!D87,-2)</f>
        <v>3200</v>
      </c>
      <c r="N33" s="89">
        <f>ROUNDUP('【別紙3】実績（R4.4.1時点）'!E87,-2)</f>
        <v>4100</v>
      </c>
      <c r="O33" s="89">
        <f>ROUNDUP('【別紙3】実績（R4.4.1時点）'!F87,-2)</f>
        <v>6600</v>
      </c>
      <c r="P33" s="6">
        <f t="shared" si="3"/>
        <v>72600</v>
      </c>
      <c r="Q33" s="7">
        <f t="shared" si="0"/>
        <v>21000</v>
      </c>
      <c r="R33" s="8">
        <f t="shared" si="4"/>
        <v>51600</v>
      </c>
    </row>
    <row r="34" spans="1:18" ht="24" customHeight="1">
      <c r="A34" s="45">
        <v>29</v>
      </c>
      <c r="B34" s="51" t="s">
        <v>385</v>
      </c>
      <c r="C34" s="82">
        <f>ROUNDUP(MAX('【別紙3】実績（R4.4.1時点）'!D89:O89),-1)</f>
        <v>90</v>
      </c>
      <c r="D34" s="89">
        <f>ROUNDUP('【別紙3】実績（R4.4.1時点）'!G90,-2)</f>
        <v>14800</v>
      </c>
      <c r="E34" s="89">
        <f>ROUNDUP('【別紙3】実績（R4.4.1時点）'!H90,-2)</f>
        <v>8900</v>
      </c>
      <c r="F34" s="89">
        <f>ROUNDUP('【別紙3】実績（R4.4.1時点）'!I90,-2)</f>
        <v>11700</v>
      </c>
      <c r="G34" s="114">
        <f>ROUNDUP('【別紙3】実績（R4.4.1時点）'!J90,-2)</f>
        <v>12800</v>
      </c>
      <c r="H34" s="89">
        <f>ROUNDUP('【別紙3】実績（R4.4.1時点）'!K90,-2)</f>
        <v>11300</v>
      </c>
      <c r="I34" s="89">
        <f>ROUNDUP('【別紙3】実績（R4.4.1時点）'!L90,-2)</f>
        <v>12600</v>
      </c>
      <c r="J34" s="89">
        <f>ROUNDUP('【別紙3】実績（R4.4.1時点）'!M90,-2)</f>
        <v>12200</v>
      </c>
      <c r="K34" s="89">
        <f>ROUNDUP('【別紙3】実績（R4.4.1時点）'!N90,-2)</f>
        <v>13100</v>
      </c>
      <c r="L34" s="89">
        <f>ROUNDUP('【別紙3】実績（R4.4.1時点）'!O90,-2)</f>
        <v>11700</v>
      </c>
      <c r="M34" s="89">
        <f>ROUNDUP('【別紙3】実績（R4.4.1時点）'!D90,-2)</f>
        <v>9100</v>
      </c>
      <c r="N34" s="89">
        <f>ROUNDUP('【別紙3】実績（R4.4.1時点）'!E90,-2)</f>
        <v>9400</v>
      </c>
      <c r="O34" s="89">
        <f>ROUNDUP('【別紙3】実績（R4.4.1時点）'!F90,-2)</f>
        <v>13600</v>
      </c>
      <c r="P34" s="6">
        <f t="shared" si="3"/>
        <v>141200</v>
      </c>
      <c r="Q34" s="7">
        <f t="shared" si="0"/>
        <v>35400</v>
      </c>
      <c r="R34" s="8">
        <f t="shared" si="4"/>
        <v>105800</v>
      </c>
    </row>
    <row r="35" spans="1:18" ht="24" customHeight="1">
      <c r="A35" s="45">
        <v>30</v>
      </c>
      <c r="B35" s="51" t="s">
        <v>386</v>
      </c>
      <c r="C35" s="82">
        <f>ROUNDUP(MAX('【別紙3】実績（R4.4.1時点）'!D92:O92),-1)</f>
        <v>80</v>
      </c>
      <c r="D35" s="89">
        <f>ROUNDUP('【別紙3】実績（R4.4.1時点）'!G93,-2)</f>
        <v>14400</v>
      </c>
      <c r="E35" s="89">
        <f>ROUNDUP('【別紙3】実績（R4.4.1時点）'!H93,-2)</f>
        <v>11100</v>
      </c>
      <c r="F35" s="89">
        <f>ROUNDUP('【別紙3】実績（R4.4.1時点）'!I93,-2)</f>
        <v>10800</v>
      </c>
      <c r="G35" s="114">
        <f>ROUNDUP('【別紙3】実績（R4.4.1時点）'!J93,-2)</f>
        <v>10600</v>
      </c>
      <c r="H35" s="89">
        <f>ROUNDUP('【別紙3】実績（R4.4.1時点）'!K93,-2)</f>
        <v>10400</v>
      </c>
      <c r="I35" s="89">
        <f>ROUNDUP('【別紙3】実績（R4.4.1時点）'!L93,-2)</f>
        <v>12400</v>
      </c>
      <c r="J35" s="89">
        <f>ROUNDUP('【別紙3】実績（R4.4.1時点）'!M93,-2)</f>
        <v>13900</v>
      </c>
      <c r="K35" s="89">
        <f>ROUNDUP('【別紙3】実績（R4.4.1時点）'!N93,-2)</f>
        <v>12800</v>
      </c>
      <c r="L35" s="89">
        <f>ROUNDUP('【別紙3】実績（R4.4.1時点）'!O93,-2)</f>
        <v>11400</v>
      </c>
      <c r="M35" s="89">
        <f>ROUNDUP('【別紙3】実績（R4.4.1時点）'!D93,-2)</f>
        <v>8200</v>
      </c>
      <c r="N35" s="89">
        <f>ROUNDUP('【別紙3】実績（R4.4.1時点）'!E93,-2)</f>
        <v>8400</v>
      </c>
      <c r="O35" s="89">
        <f>ROUNDUP('【別紙3】実績（R4.4.1時点）'!F93,-2)</f>
        <v>11900</v>
      </c>
      <c r="P35" s="6">
        <f t="shared" si="3"/>
        <v>136300</v>
      </c>
      <c r="Q35" s="7">
        <f t="shared" si="0"/>
        <v>36300</v>
      </c>
      <c r="R35" s="8">
        <f t="shared" si="4"/>
        <v>100000</v>
      </c>
    </row>
    <row r="36" spans="1:18" ht="24" customHeight="1">
      <c r="A36" s="45">
        <v>31</v>
      </c>
      <c r="B36" s="51" t="s">
        <v>387</v>
      </c>
      <c r="C36" s="82">
        <f>ROUNDUP(MAX('【別紙3】実績（R4.4.1時点）'!D95:O95),-1)</f>
        <v>80</v>
      </c>
      <c r="D36" s="89">
        <f>ROUNDUP('【別紙3】実績（R4.4.1時点）'!G96,-2)</f>
        <v>15100</v>
      </c>
      <c r="E36" s="89">
        <f>ROUNDUP('【別紙3】実績（R4.4.1時点）'!H96,-2)</f>
        <v>9100</v>
      </c>
      <c r="F36" s="89">
        <f>ROUNDUP('【別紙3】実績（R4.4.1時点）'!I96,-2)</f>
        <v>12200</v>
      </c>
      <c r="G36" s="114">
        <f>ROUNDUP('【別紙3】実績（R4.4.1時点）'!J96,-2)</f>
        <v>11200</v>
      </c>
      <c r="H36" s="89">
        <f>ROUNDUP('【別紙3】実績（R4.4.1時点）'!K96,-2)</f>
        <v>10800</v>
      </c>
      <c r="I36" s="89">
        <f>ROUNDUP('【別紙3】実績（R4.4.1時点）'!L96,-2)</f>
        <v>12000</v>
      </c>
      <c r="J36" s="89">
        <f>ROUNDUP('【別紙3】実績（R4.4.1時点）'!M96,-2)</f>
        <v>12900</v>
      </c>
      <c r="K36" s="89">
        <f>ROUNDUP('【別紙3】実績（R4.4.1時点）'!N96,-2)</f>
        <v>12700</v>
      </c>
      <c r="L36" s="89">
        <f>ROUNDUP('【別紙3】実績（R4.4.1時点）'!O96,-2)</f>
        <v>11300</v>
      </c>
      <c r="M36" s="89">
        <f>ROUNDUP('【別紙3】実績（R4.4.1時点）'!D96,-2)</f>
        <v>7100</v>
      </c>
      <c r="N36" s="89">
        <f>ROUNDUP('【別紙3】実績（R4.4.1時点）'!E96,-2)</f>
        <v>7700</v>
      </c>
      <c r="O36" s="89">
        <f>ROUNDUP('【別紙3】実績（R4.4.1時点）'!F96,-2)</f>
        <v>12500</v>
      </c>
      <c r="P36" s="6">
        <f t="shared" si="3"/>
        <v>134600</v>
      </c>
      <c r="Q36" s="7">
        <f t="shared" ref="Q36:Q67" si="5">SUM(D36:F36)</f>
        <v>36400</v>
      </c>
      <c r="R36" s="8">
        <f t="shared" si="4"/>
        <v>98200</v>
      </c>
    </row>
    <row r="37" spans="1:18" ht="24" customHeight="1">
      <c r="A37" s="45">
        <v>32</v>
      </c>
      <c r="B37" s="51" t="s">
        <v>388</v>
      </c>
      <c r="C37" s="82">
        <f>ROUNDUP(MAX('【別紙3】実績（R4.4.1時点）'!D98:O98),-1)</f>
        <v>120</v>
      </c>
      <c r="D37" s="89">
        <f>ROUNDUP('【別紙3】実績（R4.4.1時点）'!G99,-2)</f>
        <v>16900</v>
      </c>
      <c r="E37" s="89">
        <f>ROUNDUP('【別紙3】実績（R4.4.1時点）'!H99,-2)</f>
        <v>8500</v>
      </c>
      <c r="F37" s="89">
        <f>ROUNDUP('【別紙3】実績（R4.4.1時点）'!I99,-2)</f>
        <v>13000</v>
      </c>
      <c r="G37" s="114">
        <f>ROUNDUP('【別紙3】実績（R4.4.1時点）'!J99,-2)</f>
        <v>13000</v>
      </c>
      <c r="H37" s="89">
        <f>ROUNDUP('【別紙3】実績（R4.4.1時点）'!K99,-2)</f>
        <v>11500</v>
      </c>
      <c r="I37" s="89">
        <f>ROUNDUP('【別紙3】実績（R4.4.1時点）'!L99,-2)</f>
        <v>15400</v>
      </c>
      <c r="J37" s="89">
        <f>ROUNDUP('【別紙3】実績（R4.4.1時点）'!M99,-2)</f>
        <v>17200</v>
      </c>
      <c r="K37" s="89">
        <f>ROUNDUP('【別紙3】実績（R4.4.1時点）'!N99,-2)</f>
        <v>17800</v>
      </c>
      <c r="L37" s="89">
        <f>ROUNDUP('【別紙3】実績（R4.4.1時点）'!O99,-2)</f>
        <v>11800</v>
      </c>
      <c r="M37" s="89">
        <f>ROUNDUP('【別紙3】実績（R4.4.1時点）'!D99,-2)</f>
        <v>8400</v>
      </c>
      <c r="N37" s="89">
        <f>ROUNDUP('【別紙3】実績（R4.4.1時点）'!E99,-2)</f>
        <v>9700</v>
      </c>
      <c r="O37" s="89">
        <f>ROUNDUP('【別紙3】実績（R4.4.1時点）'!F99,-2)</f>
        <v>14600</v>
      </c>
      <c r="P37" s="6">
        <f t="shared" si="3"/>
        <v>157800</v>
      </c>
      <c r="Q37" s="7">
        <f t="shared" si="5"/>
        <v>38400</v>
      </c>
      <c r="R37" s="8">
        <f t="shared" si="4"/>
        <v>119400</v>
      </c>
    </row>
    <row r="38" spans="1:18" ht="24" customHeight="1">
      <c r="A38" s="45">
        <v>33</v>
      </c>
      <c r="B38" s="51" t="s">
        <v>389</v>
      </c>
      <c r="C38" s="82">
        <f>ROUNDUP(MAX('【別紙3】実績（R4.4.1時点）'!D101:O101),-1)</f>
        <v>180</v>
      </c>
      <c r="D38" s="89">
        <f>ROUNDUP('【別紙3】実績（R4.4.1時点）'!G102,-2)</f>
        <v>21400</v>
      </c>
      <c r="E38" s="89">
        <f>ROUNDUP('【別紙3】実績（R4.4.1時点）'!H102,-2)</f>
        <v>8300</v>
      </c>
      <c r="F38" s="89">
        <f>ROUNDUP('【別紙3】実績（R4.4.1時点）'!I102,-2)</f>
        <v>20100</v>
      </c>
      <c r="G38" s="114">
        <f>ROUNDUP('【別紙3】実績（R4.4.1時点）'!J102,-2)</f>
        <v>15600</v>
      </c>
      <c r="H38" s="89">
        <f>ROUNDUP('【別紙3】実績（R4.4.1時点）'!K102,-2)</f>
        <v>12000</v>
      </c>
      <c r="I38" s="89">
        <f>ROUNDUP('【別紙3】実績（R4.4.1時点）'!L102,-2)</f>
        <v>18200</v>
      </c>
      <c r="J38" s="89">
        <f>ROUNDUP('【別紙3】実績（R4.4.1時点）'!M102,-2)</f>
        <v>22700</v>
      </c>
      <c r="K38" s="89">
        <f>ROUNDUP('【別紙3】実績（R4.4.1時点）'!N102,-2)</f>
        <v>26400</v>
      </c>
      <c r="L38" s="89">
        <f>ROUNDUP('【別紙3】実績（R4.4.1時点）'!O102,-2)</f>
        <v>15700</v>
      </c>
      <c r="M38" s="89">
        <f>ROUNDUP('【別紙3】実績（R4.4.1時点）'!D102,-2)</f>
        <v>7400</v>
      </c>
      <c r="N38" s="89">
        <f>ROUNDUP('【別紙3】実績（R4.4.1時点）'!E102,-2)</f>
        <v>8200</v>
      </c>
      <c r="O38" s="89">
        <f>ROUNDUP('【別紙3】実績（R4.4.1時点）'!F102,-2)</f>
        <v>16200</v>
      </c>
      <c r="P38" s="6">
        <f t="shared" si="3"/>
        <v>192200</v>
      </c>
      <c r="Q38" s="7">
        <f t="shared" si="5"/>
        <v>49800</v>
      </c>
      <c r="R38" s="8">
        <f t="shared" si="4"/>
        <v>142400</v>
      </c>
    </row>
    <row r="39" spans="1:18" ht="24" customHeight="1">
      <c r="A39" s="45">
        <v>34</v>
      </c>
      <c r="B39" s="51" t="s">
        <v>390</v>
      </c>
      <c r="C39" s="82">
        <f>ROUNDUP(MAX('【別紙3】実績（R4.4.1時点）'!D104:O104),-1)</f>
        <v>180</v>
      </c>
      <c r="D39" s="89">
        <f>ROUNDUP('【別紙3】実績（R4.4.1時点）'!G105,-2)</f>
        <v>22100</v>
      </c>
      <c r="E39" s="89">
        <f>ROUNDUP('【別紙3】実績（R4.4.1時点）'!H105,-2)</f>
        <v>8000</v>
      </c>
      <c r="F39" s="89">
        <f>ROUNDUP('【別紙3】実績（R4.4.1時点）'!I105,-2)</f>
        <v>17400</v>
      </c>
      <c r="G39" s="114">
        <f>ROUNDUP('【別紙3】実績（R4.4.1時点）'!J105,-2)</f>
        <v>13500</v>
      </c>
      <c r="H39" s="89">
        <f>ROUNDUP('【別紙3】実績（R4.4.1時点）'!K105,-2)</f>
        <v>9900</v>
      </c>
      <c r="I39" s="89">
        <f>ROUNDUP('【別紙3】実績（R4.4.1時点）'!L105,-2)</f>
        <v>14000</v>
      </c>
      <c r="J39" s="89">
        <f>ROUNDUP('【別紙3】実績（R4.4.1時点）'!M105,-2)</f>
        <v>19900</v>
      </c>
      <c r="K39" s="89">
        <f>ROUNDUP('【別紙3】実績（R4.4.1時点）'!N105,-2)</f>
        <v>20600</v>
      </c>
      <c r="L39" s="89">
        <f>ROUNDUP('【別紙3】実績（R4.4.1時点）'!O105,-2)</f>
        <v>11900</v>
      </c>
      <c r="M39" s="89">
        <f>ROUNDUP('【別紙3】実績（R4.4.1時点）'!D105,-2)</f>
        <v>7300</v>
      </c>
      <c r="N39" s="89">
        <f>ROUNDUP('【別紙3】実績（R4.4.1時点）'!E105,-2)</f>
        <v>8200</v>
      </c>
      <c r="O39" s="89">
        <f>ROUNDUP('【別紙3】実績（R4.4.1時点）'!F105,-2)</f>
        <v>14900</v>
      </c>
      <c r="P39" s="6">
        <f t="shared" si="3"/>
        <v>167700</v>
      </c>
      <c r="Q39" s="7">
        <f t="shared" si="5"/>
        <v>47500</v>
      </c>
      <c r="R39" s="8">
        <f t="shared" si="4"/>
        <v>120200</v>
      </c>
    </row>
    <row r="40" spans="1:18" ht="24" customHeight="1">
      <c r="A40" s="45">
        <v>35</v>
      </c>
      <c r="B40" s="51" t="s">
        <v>391</v>
      </c>
      <c r="C40" s="82">
        <f>ROUNDUP(MAX('【別紙3】実績（R4.4.1時点）'!D107:O107),-1)</f>
        <v>80</v>
      </c>
      <c r="D40" s="89">
        <f>ROUNDUP('【別紙3】実績（R4.4.1時点）'!G108,-2)</f>
        <v>13200</v>
      </c>
      <c r="E40" s="89">
        <f>ROUNDUP('【別紙3】実績（R4.4.1時点）'!H108,-2)</f>
        <v>8400</v>
      </c>
      <c r="F40" s="89">
        <f>ROUNDUP('【別紙3】実績（R4.4.1時点）'!I108,-2)</f>
        <v>10900</v>
      </c>
      <c r="G40" s="114">
        <f>ROUNDUP('【別紙3】実績（R4.4.1時点）'!J108,-2)</f>
        <v>11000</v>
      </c>
      <c r="H40" s="89">
        <f>ROUNDUP('【別紙3】実績（R4.4.1時点）'!K108,-2)</f>
        <v>10900</v>
      </c>
      <c r="I40" s="89">
        <f>ROUNDUP('【別紙3】実績（R4.4.1時点）'!L108,-2)</f>
        <v>13400</v>
      </c>
      <c r="J40" s="89">
        <f>ROUNDUP('【別紙3】実績（R4.4.1時点）'!M108,-2)</f>
        <v>13700</v>
      </c>
      <c r="K40" s="89">
        <f>ROUNDUP('【別紙3】実績（R4.4.1時点）'!N108,-2)</f>
        <v>12700</v>
      </c>
      <c r="L40" s="89">
        <f>ROUNDUP('【別紙3】実績（R4.4.1時点）'!O108,-2)</f>
        <v>11500</v>
      </c>
      <c r="M40" s="89">
        <f>ROUNDUP('【別紙3】実績（R4.4.1時点）'!D108,-2)</f>
        <v>7600</v>
      </c>
      <c r="N40" s="89">
        <f>ROUNDUP('【別紙3】実績（R4.4.1時点）'!E108,-2)</f>
        <v>8400</v>
      </c>
      <c r="O40" s="89">
        <f>ROUNDUP('【別紙3】実績（R4.4.1時点）'!F108,-2)</f>
        <v>13200</v>
      </c>
      <c r="P40" s="6">
        <f t="shared" si="3"/>
        <v>134900</v>
      </c>
      <c r="Q40" s="7">
        <f t="shared" si="5"/>
        <v>32500</v>
      </c>
      <c r="R40" s="8">
        <f t="shared" si="4"/>
        <v>102400</v>
      </c>
    </row>
    <row r="41" spans="1:18" ht="24" customHeight="1">
      <c r="A41" s="45">
        <v>36</v>
      </c>
      <c r="B41" s="51" t="s">
        <v>392</v>
      </c>
      <c r="C41" s="82">
        <f>ROUNDUP(MAX('【別紙3】実績（R4.4.1時点）'!D110:O110),-1)</f>
        <v>200</v>
      </c>
      <c r="D41" s="89">
        <f>ROUNDUP('【別紙3】実績（R4.4.1時点）'!G111,-2)</f>
        <v>22600</v>
      </c>
      <c r="E41" s="89">
        <f>ROUNDUP('【別紙3】実績（R4.4.1時点）'!H111,-2)</f>
        <v>7900</v>
      </c>
      <c r="F41" s="89">
        <f>ROUNDUP('【別紙3】実績（R4.4.1時点）'!I111,-2)</f>
        <v>20300</v>
      </c>
      <c r="G41" s="114">
        <f>ROUNDUP('【別紙3】実績（R4.4.1時点）'!J111,-2)</f>
        <v>11600</v>
      </c>
      <c r="H41" s="89">
        <f>ROUNDUP('【別紙3】実績（R4.4.1時点）'!K111,-2)</f>
        <v>9000</v>
      </c>
      <c r="I41" s="89">
        <f>ROUNDUP('【別紙3】実績（R4.4.1時点）'!L111,-2)</f>
        <v>15200</v>
      </c>
      <c r="J41" s="89">
        <f>ROUNDUP('【別紙3】実績（R4.4.1時点）'!M111,-2)</f>
        <v>21600</v>
      </c>
      <c r="K41" s="89">
        <f>ROUNDUP('【別紙3】実績（R4.4.1時点）'!N111,-2)</f>
        <v>27500</v>
      </c>
      <c r="L41" s="89">
        <f>ROUNDUP('【別紙3】実績（R4.4.1時点）'!O111,-2)</f>
        <v>20400</v>
      </c>
      <c r="M41" s="89">
        <f>ROUNDUP('【別紙3】実績（R4.4.1時点）'!D111,-2)</f>
        <v>6200</v>
      </c>
      <c r="N41" s="89">
        <f>ROUNDUP('【別紙3】実績（R4.4.1時点）'!E111,-2)</f>
        <v>8000</v>
      </c>
      <c r="O41" s="89">
        <f>ROUNDUP('【別紙3】実績（R4.4.1時点）'!F111,-2)</f>
        <v>13700</v>
      </c>
      <c r="P41" s="6">
        <f t="shared" si="3"/>
        <v>184000</v>
      </c>
      <c r="Q41" s="7">
        <f t="shared" si="5"/>
        <v>50800</v>
      </c>
      <c r="R41" s="8">
        <f t="shared" si="4"/>
        <v>133200</v>
      </c>
    </row>
    <row r="42" spans="1:18" ht="24" customHeight="1">
      <c r="A42" s="45">
        <v>37</v>
      </c>
      <c r="B42" s="51" t="s">
        <v>393</v>
      </c>
      <c r="C42" s="82">
        <f>ROUNDUP(MAX('【別紙3】実績（R4.4.1時点）'!D113:O113),-1)</f>
        <v>60</v>
      </c>
      <c r="D42" s="89">
        <f>ROUNDUP('【別紙3】実績（R4.4.1時点）'!G114,-2)</f>
        <v>7400</v>
      </c>
      <c r="E42" s="89">
        <f>ROUNDUP('【別紙3】実績（R4.4.1時点）'!H114,-2)</f>
        <v>3400</v>
      </c>
      <c r="F42" s="89">
        <f>ROUNDUP('【別紙3】実績（R4.4.1時点）'!I114,-2)</f>
        <v>6400</v>
      </c>
      <c r="G42" s="114">
        <f>ROUNDUP('【別紙3】実績（R4.4.1時点）'!J114,-2)</f>
        <v>6400</v>
      </c>
      <c r="H42" s="89">
        <f>ROUNDUP('【別紙3】実績（R4.4.1時点）'!K114,-2)</f>
        <v>6200</v>
      </c>
      <c r="I42" s="89">
        <f>ROUNDUP('【別紙3】実績（R4.4.1時点）'!L114,-2)</f>
        <v>7600</v>
      </c>
      <c r="J42" s="89">
        <f>ROUNDUP('【別紙3】実績（R4.4.1時点）'!M114,-2)</f>
        <v>7800</v>
      </c>
      <c r="K42" s="89">
        <f>ROUNDUP('【別紙3】実績（R4.4.1時点）'!N114,-2)</f>
        <v>7400</v>
      </c>
      <c r="L42" s="89">
        <f>ROUNDUP('【別紙3】実績（R4.4.1時点）'!O114,-2)</f>
        <v>7300</v>
      </c>
      <c r="M42" s="89">
        <f>ROUNDUP('【別紙3】実績（R4.4.1時点）'!D114,-2)</f>
        <v>4500</v>
      </c>
      <c r="N42" s="89">
        <f>ROUNDUP('【別紙3】実績（R4.4.1時点）'!E114,-2)</f>
        <v>4800</v>
      </c>
      <c r="O42" s="89">
        <f>ROUNDUP('【別紙3】実績（R4.4.1時点）'!F114,-2)</f>
        <v>6800</v>
      </c>
      <c r="P42" s="6">
        <f t="shared" si="3"/>
        <v>76000</v>
      </c>
      <c r="Q42" s="7">
        <f t="shared" si="5"/>
        <v>17200</v>
      </c>
      <c r="R42" s="8">
        <f t="shared" si="4"/>
        <v>58800</v>
      </c>
    </row>
    <row r="43" spans="1:18" ht="24" customHeight="1">
      <c r="A43" s="45">
        <v>38</v>
      </c>
      <c r="B43" s="51" t="s">
        <v>394</v>
      </c>
      <c r="C43" s="82">
        <f>ROUNDUP(MAX('【別紙3】実績（R4.4.1時点）'!D116:O116),-1)</f>
        <v>60</v>
      </c>
      <c r="D43" s="89">
        <f>ROUNDUP('【別紙3】実績（R4.4.1時点）'!G117,-2)</f>
        <v>9500</v>
      </c>
      <c r="E43" s="89">
        <f>ROUNDUP('【別紙3】実績（R4.4.1時点）'!H117,-2)</f>
        <v>5100</v>
      </c>
      <c r="F43" s="89">
        <f>ROUNDUP('【別紙3】実績（R4.4.1時点）'!I117,-2)</f>
        <v>8700</v>
      </c>
      <c r="G43" s="114">
        <f>ROUNDUP('【別紙3】実績（R4.4.1時点）'!J117,-2)</f>
        <v>7300</v>
      </c>
      <c r="H43" s="89">
        <f>ROUNDUP('【別紙3】実績（R4.4.1時点）'!K117,-2)</f>
        <v>6900</v>
      </c>
      <c r="I43" s="89">
        <f>ROUNDUP('【別紙3】実績（R4.4.1時点）'!L117,-2)</f>
        <v>8300</v>
      </c>
      <c r="J43" s="89">
        <f>ROUNDUP('【別紙3】実績（R4.4.1時点）'!M117,-2)</f>
        <v>8200</v>
      </c>
      <c r="K43" s="89">
        <f>ROUNDUP('【別紙3】実績（R4.4.1時点）'!N117,-2)</f>
        <v>8700</v>
      </c>
      <c r="L43" s="89">
        <f>ROUNDUP('【別紙3】実績（R4.4.1時点）'!O117,-2)</f>
        <v>9200</v>
      </c>
      <c r="M43" s="89">
        <f>ROUNDUP('【別紙3】実績（R4.4.1時点）'!D117,-2)</f>
        <v>5900</v>
      </c>
      <c r="N43" s="89">
        <f>ROUNDUP('【別紙3】実績（R4.4.1時点）'!E117,-2)</f>
        <v>6400</v>
      </c>
      <c r="O43" s="89">
        <f>ROUNDUP('【別紙3】実績（R4.4.1時点）'!F117,-2)</f>
        <v>8800</v>
      </c>
      <c r="P43" s="6">
        <f t="shared" si="3"/>
        <v>93000</v>
      </c>
      <c r="Q43" s="7">
        <f t="shared" si="5"/>
        <v>23300</v>
      </c>
      <c r="R43" s="8">
        <f t="shared" si="4"/>
        <v>69700</v>
      </c>
    </row>
    <row r="44" spans="1:18" ht="24" customHeight="1">
      <c r="A44" s="45">
        <v>39</v>
      </c>
      <c r="B44" s="51" t="s">
        <v>395</v>
      </c>
      <c r="C44" s="82">
        <f>ROUNDUP(MAX('【別紙3】実績（R4.4.1時点）'!D119:O119),-1)</f>
        <v>110</v>
      </c>
      <c r="D44" s="89">
        <f>ROUNDUP('【別紙3】実績（R4.4.1時点）'!G120,-2)</f>
        <v>14500</v>
      </c>
      <c r="E44" s="89">
        <f>ROUNDUP('【別紙3】実績（R4.4.1時点）'!H120,-2)</f>
        <v>7100</v>
      </c>
      <c r="F44" s="89">
        <f>ROUNDUP('【別紙3】実績（R4.4.1時点）'!I120,-2)</f>
        <v>13600</v>
      </c>
      <c r="G44" s="114">
        <f>ROUNDUP('【別紙3】実績（R4.4.1時点）'!J120,-2)</f>
        <v>11200</v>
      </c>
      <c r="H44" s="89">
        <f>ROUNDUP('【別紙3】実績（R4.4.1時点）'!K120,-2)</f>
        <v>7700</v>
      </c>
      <c r="I44" s="89">
        <f>ROUNDUP('【別紙3】実績（R4.4.1時点）'!L120,-2)</f>
        <v>11900</v>
      </c>
      <c r="J44" s="89">
        <f>ROUNDUP('【別紙3】実績（R4.4.1時点）'!M120,-2)</f>
        <v>14000</v>
      </c>
      <c r="K44" s="89">
        <f>ROUNDUP('【別紙3】実績（R4.4.1時点）'!N120,-2)</f>
        <v>15900</v>
      </c>
      <c r="L44" s="89">
        <f>ROUNDUP('【別紙3】実績（R4.4.1時点）'!O120,-2)</f>
        <v>10300</v>
      </c>
      <c r="M44" s="89">
        <f>ROUNDUP('【別紙3】実績（R4.4.1時点）'!D120,-2)</f>
        <v>6000</v>
      </c>
      <c r="N44" s="89">
        <f>ROUNDUP('【別紙3】実績（R4.4.1時点）'!E120,-2)</f>
        <v>6900</v>
      </c>
      <c r="O44" s="89">
        <f>ROUNDUP('【別紙3】実績（R4.4.1時点）'!F120,-2)</f>
        <v>11100</v>
      </c>
      <c r="P44" s="6">
        <f t="shared" si="3"/>
        <v>130200</v>
      </c>
      <c r="Q44" s="7">
        <f t="shared" si="5"/>
        <v>35200</v>
      </c>
      <c r="R44" s="8">
        <f t="shared" si="4"/>
        <v>95000</v>
      </c>
    </row>
    <row r="45" spans="1:18" ht="24" customHeight="1">
      <c r="A45" s="45">
        <v>40</v>
      </c>
      <c r="B45" s="51" t="s">
        <v>396</v>
      </c>
      <c r="C45" s="82">
        <f>ROUNDUP(MAX('【別紙3】実績（R4.4.1時点）'!D122:O122),-1)</f>
        <v>110</v>
      </c>
      <c r="D45" s="89">
        <f>ROUNDUP('【別紙3】実績（R4.4.1時点）'!G123,-2)</f>
        <v>20100</v>
      </c>
      <c r="E45" s="89">
        <f>ROUNDUP('【別紙3】実績（R4.4.1時点）'!H123,-2)</f>
        <v>14300</v>
      </c>
      <c r="F45" s="89">
        <f>ROUNDUP('【別紙3】実績（R4.4.1時点）'!I123,-2)</f>
        <v>16100</v>
      </c>
      <c r="G45" s="114">
        <f>ROUNDUP('【別紙3】実績（R4.4.1時点）'!J123,-2)</f>
        <v>15800</v>
      </c>
      <c r="H45" s="89">
        <f>ROUNDUP('【別紙3】実績（R4.4.1時点）'!K123,-2)</f>
        <v>14000</v>
      </c>
      <c r="I45" s="89">
        <f>ROUNDUP('【別紙3】実績（R4.4.1時点）'!L123,-2)</f>
        <v>17800</v>
      </c>
      <c r="J45" s="89">
        <f>ROUNDUP('【別紙3】実績（R4.4.1時点）'!M123,-2)</f>
        <v>18000</v>
      </c>
      <c r="K45" s="89">
        <f>ROUNDUP('【別紙3】実績（R4.4.1時点）'!N123,-2)</f>
        <v>18800</v>
      </c>
      <c r="L45" s="89">
        <f>ROUNDUP('【別紙3】実績（R4.4.1時点）'!O123,-2)</f>
        <v>16000</v>
      </c>
      <c r="M45" s="89">
        <f>ROUNDUP('【別紙3】実績（R4.4.1時点）'!D123,-2)</f>
        <v>11300</v>
      </c>
      <c r="N45" s="89">
        <f>ROUNDUP('【別紙3】実績（R4.4.1時点）'!E123,-2)</f>
        <v>11600</v>
      </c>
      <c r="O45" s="89">
        <f>ROUNDUP('【別紙3】実績（R4.4.1時点）'!F123,-2)</f>
        <v>17600</v>
      </c>
      <c r="P45" s="6">
        <f t="shared" si="3"/>
        <v>191400</v>
      </c>
      <c r="Q45" s="7">
        <f t="shared" si="5"/>
        <v>50500</v>
      </c>
      <c r="R45" s="8">
        <f t="shared" si="4"/>
        <v>140900</v>
      </c>
    </row>
    <row r="46" spans="1:18" ht="24" customHeight="1">
      <c r="A46" s="45">
        <v>41</v>
      </c>
      <c r="B46" s="51" t="s">
        <v>397</v>
      </c>
      <c r="C46" s="82">
        <f>ROUNDUP(MAX('【別紙3】実績（R4.4.1時点）'!D125:O125),-1)</f>
        <v>110</v>
      </c>
      <c r="D46" s="89">
        <f>ROUNDUP('【別紙3】実績（R4.4.1時点）'!G126,-2)</f>
        <v>18000</v>
      </c>
      <c r="E46" s="89">
        <f>ROUNDUP('【別紙3】実績（R4.4.1時点）'!H126,-2)</f>
        <v>10000</v>
      </c>
      <c r="F46" s="89">
        <f>ROUNDUP('【別紙3】実績（R4.4.1時点）'!I126,-2)</f>
        <v>14100</v>
      </c>
      <c r="G46" s="114">
        <f>ROUNDUP('【別紙3】実績（R4.4.1時点）'!J126,-2)</f>
        <v>13500</v>
      </c>
      <c r="H46" s="89">
        <f>ROUNDUP('【別紙3】実績（R4.4.1時点）'!K126,-2)</f>
        <v>12300</v>
      </c>
      <c r="I46" s="89">
        <f>ROUNDUP('【別紙3】実績（R4.4.1時点）'!L126,-2)</f>
        <v>15200</v>
      </c>
      <c r="J46" s="89">
        <f>ROUNDUP('【別紙3】実績（R4.4.1時点）'!M126,-2)</f>
        <v>16200</v>
      </c>
      <c r="K46" s="89">
        <f>ROUNDUP('【別紙3】実績（R4.4.1時点）'!N126,-2)</f>
        <v>16700</v>
      </c>
      <c r="L46" s="89">
        <f>ROUNDUP('【別紙3】実績（R4.4.1時点）'!O126,-2)</f>
        <v>12200</v>
      </c>
      <c r="M46" s="89">
        <f>ROUNDUP('【別紙3】実績（R4.4.1時点）'!D126,-2)</f>
        <v>8800</v>
      </c>
      <c r="N46" s="89">
        <f>ROUNDUP('【別紙3】実績（R4.4.1時点）'!E126,-2)</f>
        <v>10300</v>
      </c>
      <c r="O46" s="89">
        <f>ROUNDUP('【別紙3】実績（R4.4.1時点）'!F126,-2)</f>
        <v>15800</v>
      </c>
      <c r="P46" s="6">
        <f t="shared" si="3"/>
        <v>163100</v>
      </c>
      <c r="Q46" s="7">
        <f t="shared" si="5"/>
        <v>42100</v>
      </c>
      <c r="R46" s="8">
        <f t="shared" si="4"/>
        <v>121000</v>
      </c>
    </row>
    <row r="47" spans="1:18" ht="24" customHeight="1">
      <c r="A47" s="45">
        <v>42</v>
      </c>
      <c r="B47" s="51" t="s">
        <v>398</v>
      </c>
      <c r="C47" s="82">
        <f>ROUNDUP(MAX('【別紙3】実績（R4.4.1時点）'!D128:O128),-1)</f>
        <v>100</v>
      </c>
      <c r="D47" s="89">
        <f>ROUNDUP('【別紙3】実績（R4.4.1時点）'!G129,-2)</f>
        <v>14700</v>
      </c>
      <c r="E47" s="89">
        <f>ROUNDUP('【別紙3】実績（R4.4.1時点）'!H129,-2)</f>
        <v>10700</v>
      </c>
      <c r="F47" s="89">
        <f>ROUNDUP('【別紙3】実績（R4.4.1時点）'!I129,-2)</f>
        <v>14900</v>
      </c>
      <c r="G47" s="89">
        <f>ROUNDUP('【別紙3】実績（R4.4.1時点）'!J129,-2)</f>
        <v>14600</v>
      </c>
      <c r="H47" s="89">
        <f>ROUNDUP('【別紙3】実績（R4.4.1時点）'!K129,-2)</f>
        <v>13400</v>
      </c>
      <c r="I47" s="89">
        <f>ROUNDUP('【別紙3】実績（R4.4.1時点）'!L129,-2)</f>
        <v>14900</v>
      </c>
      <c r="J47" s="89">
        <f>ROUNDUP('【別紙3】実績（R4.4.1時点）'!M129,-2)</f>
        <v>15400</v>
      </c>
      <c r="K47" s="89">
        <f>ROUNDUP('【別紙3】実績（R4.4.1時点）'!N129,-2)</f>
        <v>16300</v>
      </c>
      <c r="L47" s="89">
        <f>ROUNDUP('【別紙3】実績（R4.4.1時点）'!O129,-2)</f>
        <v>13100</v>
      </c>
      <c r="M47" s="89">
        <f>ROUNDUP('【別紙3】実績（R4.4.1時点）'!D129,-2)</f>
        <v>11300</v>
      </c>
      <c r="N47" s="89">
        <f>ROUNDUP('【別紙3】実績（R4.4.1時点）'!E129,-2)</f>
        <v>12600</v>
      </c>
      <c r="O47" s="89">
        <f>ROUNDUP('【別紙3】実績（R4.4.1時点）'!F129,-2)</f>
        <v>15300</v>
      </c>
      <c r="P47" s="6">
        <f t="shared" si="3"/>
        <v>167200</v>
      </c>
      <c r="Q47" s="7">
        <f t="shared" si="5"/>
        <v>40300</v>
      </c>
      <c r="R47" s="8">
        <f t="shared" si="4"/>
        <v>126900</v>
      </c>
    </row>
    <row r="48" spans="1:18" ht="24" customHeight="1">
      <c r="A48" s="45">
        <v>43</v>
      </c>
      <c r="B48" s="51" t="s">
        <v>399</v>
      </c>
      <c r="C48" s="82">
        <f>ROUNDUP(MAX('【別紙3】実績（R4.4.1時点）'!D131:O131),-1)</f>
        <v>230</v>
      </c>
      <c r="D48" s="89">
        <f>ROUNDUP('【別紙3】実績（R4.4.1時点）'!G132,-2)</f>
        <v>25500</v>
      </c>
      <c r="E48" s="89">
        <f>ROUNDUP('【別紙3】実績（R4.4.1時点）'!H132,-2)</f>
        <v>7800</v>
      </c>
      <c r="F48" s="89">
        <f>ROUNDUP('【別紙3】実績（R4.4.1時点）'!I132,-2)</f>
        <v>23200</v>
      </c>
      <c r="G48" s="114">
        <f>ROUNDUP('【別紙3】実績（R4.4.1時点）'!J132,-2)</f>
        <v>17800</v>
      </c>
      <c r="H48" s="89">
        <f>ROUNDUP('【別紙3】実績（R4.4.1時点）'!K132,-2)</f>
        <v>12600</v>
      </c>
      <c r="I48" s="89">
        <f>ROUNDUP('【別紙3】実績（R4.4.1時点）'!L132,-2)</f>
        <v>21100</v>
      </c>
      <c r="J48" s="89">
        <f>ROUNDUP('【別紙3】実績（R4.4.1時点）'!M132,-2)</f>
        <v>26000</v>
      </c>
      <c r="K48" s="89">
        <f>ROUNDUP('【別紙3】実績（R4.4.1時点）'!N132,-2)</f>
        <v>31200</v>
      </c>
      <c r="L48" s="89">
        <f>ROUNDUP('【別紙3】実績（R4.4.1時点）'!O132,-2)</f>
        <v>17800</v>
      </c>
      <c r="M48" s="89">
        <f>ROUNDUP('【別紙3】実績（R4.4.1時点）'!D132,-2)</f>
        <v>9000</v>
      </c>
      <c r="N48" s="89">
        <f>ROUNDUP('【別紙3】実績（R4.4.1時点）'!E132,-2)</f>
        <v>9800</v>
      </c>
      <c r="O48" s="89">
        <f>ROUNDUP('【別紙3】実績（R4.4.1時点）'!F132,-2)</f>
        <v>17700</v>
      </c>
      <c r="P48" s="6">
        <f t="shared" si="3"/>
        <v>219500</v>
      </c>
      <c r="Q48" s="7">
        <f t="shared" si="5"/>
        <v>56500</v>
      </c>
      <c r="R48" s="8">
        <f t="shared" si="4"/>
        <v>163000</v>
      </c>
    </row>
    <row r="49" spans="1:18" ht="24" customHeight="1">
      <c r="A49" s="45">
        <v>44</v>
      </c>
      <c r="B49" s="51" t="s">
        <v>400</v>
      </c>
      <c r="C49" s="82">
        <f>ROUNDUP(MAX('【別紙3】実績（R4.4.1時点）'!D134:O134),-1)</f>
        <v>100</v>
      </c>
      <c r="D49" s="89">
        <f>ROUNDUP('【別紙3】実績（R4.4.1時点）'!G135,-2)</f>
        <v>13600</v>
      </c>
      <c r="E49" s="89">
        <f>ROUNDUP('【別紙3】実績（R4.4.1時点）'!H135,-2)</f>
        <v>6900</v>
      </c>
      <c r="F49" s="89">
        <f>ROUNDUP('【別紙3】実績（R4.4.1時点）'!I135,-2)</f>
        <v>9700</v>
      </c>
      <c r="G49" s="114">
        <f>ROUNDUP('【別紙3】実績（R4.4.1時点）'!J135,-2)</f>
        <v>9200</v>
      </c>
      <c r="H49" s="89">
        <f>ROUNDUP('【別紙3】実績（R4.4.1時点）'!K135,-2)</f>
        <v>8100</v>
      </c>
      <c r="I49" s="89">
        <f>ROUNDUP('【別紙3】実績（R4.4.1時点）'!L135,-2)</f>
        <v>9500</v>
      </c>
      <c r="J49" s="89">
        <f>ROUNDUP('【別紙3】実績（R4.4.1時点）'!M135,-2)</f>
        <v>10700</v>
      </c>
      <c r="K49" s="89">
        <f>ROUNDUP('【別紙3】実績（R4.4.1時点）'!N135,-2)</f>
        <v>11100</v>
      </c>
      <c r="L49" s="89">
        <f>ROUNDUP('【別紙3】実績（R4.4.1時点）'!O135,-2)</f>
        <v>10300</v>
      </c>
      <c r="M49" s="89">
        <f>ROUNDUP('【別紙3】実績（R4.4.1時点）'!D135,-2)</f>
        <v>7300</v>
      </c>
      <c r="N49" s="89">
        <f>ROUNDUP('【別紙3】実績（R4.4.1時点）'!E135,-2)</f>
        <v>8400</v>
      </c>
      <c r="O49" s="89">
        <f>ROUNDUP('【別紙3】実績（R4.4.1時点）'!F135,-2)</f>
        <v>12000</v>
      </c>
      <c r="P49" s="6">
        <f t="shared" si="3"/>
        <v>116800</v>
      </c>
      <c r="Q49" s="7">
        <f t="shared" si="5"/>
        <v>30200</v>
      </c>
      <c r="R49" s="8">
        <f t="shared" si="4"/>
        <v>86600</v>
      </c>
    </row>
    <row r="50" spans="1:18" ht="24" customHeight="1">
      <c r="A50" s="45">
        <v>45</v>
      </c>
      <c r="B50" s="51" t="s">
        <v>401</v>
      </c>
      <c r="C50" s="82">
        <f>ROUNDUP(MAX('【別紙3】実績（R4.4.1時点）'!D137:O137),-1)</f>
        <v>80</v>
      </c>
      <c r="D50" s="89">
        <f>ROUNDUP('【別紙3】実績（R4.4.1時点）'!G138,-2)</f>
        <v>15200</v>
      </c>
      <c r="E50" s="89">
        <f>ROUNDUP('【別紙3】実績（R4.4.1時点）'!H138,-2)</f>
        <v>8900</v>
      </c>
      <c r="F50" s="89">
        <f>ROUNDUP('【別紙3】実績（R4.4.1時点）'!I138,-2)</f>
        <v>10100</v>
      </c>
      <c r="G50" s="114">
        <f>ROUNDUP('【別紙3】実績（R4.4.1時点）'!J138,-2)</f>
        <v>9300</v>
      </c>
      <c r="H50" s="89">
        <f>ROUNDUP('【別紙3】実績（R4.4.1時点）'!K138,-2)</f>
        <v>8500</v>
      </c>
      <c r="I50" s="89">
        <f>ROUNDUP('【別紙3】実績（R4.4.1時点）'!L138,-2)</f>
        <v>10700</v>
      </c>
      <c r="J50" s="89">
        <f>ROUNDUP('【別紙3】実績（R4.4.1時点）'!M138,-2)</f>
        <v>11800</v>
      </c>
      <c r="K50" s="89">
        <f>ROUNDUP('【別紙3】実績（R4.4.1時点）'!N138,-2)</f>
        <v>12500</v>
      </c>
      <c r="L50" s="89">
        <f>ROUNDUP('【別紙3】実績（R4.4.1時点）'!O138,-2)</f>
        <v>10600</v>
      </c>
      <c r="M50" s="89">
        <f>ROUNDUP('【別紙3】実績（R4.4.1時点）'!D138,-2)</f>
        <v>9000</v>
      </c>
      <c r="N50" s="89">
        <f>ROUNDUP('【別紙3】実績（R4.4.1時点）'!E138,-2)</f>
        <v>8900</v>
      </c>
      <c r="O50" s="89">
        <f>ROUNDUP('【別紙3】実績（R4.4.1時点）'!F138,-2)</f>
        <v>13300</v>
      </c>
      <c r="P50" s="6">
        <f t="shared" si="3"/>
        <v>128800</v>
      </c>
      <c r="Q50" s="7">
        <f t="shared" si="5"/>
        <v>34200</v>
      </c>
      <c r="R50" s="8">
        <f t="shared" si="4"/>
        <v>94600</v>
      </c>
    </row>
    <row r="51" spans="1:18" ht="24" customHeight="1">
      <c r="A51" s="45">
        <v>46</v>
      </c>
      <c r="B51" s="51" t="s">
        <v>402</v>
      </c>
      <c r="C51" s="82">
        <f>ROUNDUP(MAX('【別紙3】実績（R4.4.1時点）'!D140:O140),-1)</f>
        <v>80</v>
      </c>
      <c r="D51" s="89">
        <f>ROUNDUP('【別紙3】実績（R4.4.1時点）'!G141,-2)</f>
        <v>14600</v>
      </c>
      <c r="E51" s="89">
        <f>ROUNDUP('【別紙3】実績（R4.4.1時点）'!H141,-2)</f>
        <v>8000</v>
      </c>
      <c r="F51" s="89">
        <f>ROUNDUP('【別紙3】実績（R4.4.1時点）'!I141,-2)</f>
        <v>10700</v>
      </c>
      <c r="G51" s="114">
        <f>ROUNDUP('【別紙3】実績（R4.4.1時点）'!J141,-2)</f>
        <v>12100</v>
      </c>
      <c r="H51" s="89">
        <f>ROUNDUP('【別紙3】実績（R4.4.1時点）'!K141,-2)</f>
        <v>12400</v>
      </c>
      <c r="I51" s="89">
        <f>ROUNDUP('【別紙3】実績（R4.4.1時点）'!L141,-2)</f>
        <v>12900</v>
      </c>
      <c r="J51" s="89">
        <f>ROUNDUP('【別紙3】実績（R4.4.1時点）'!M141,-2)</f>
        <v>12200</v>
      </c>
      <c r="K51" s="89">
        <f>ROUNDUP('【別紙3】実績（R4.4.1時点）'!N141,-2)</f>
        <v>12300</v>
      </c>
      <c r="L51" s="89">
        <f>ROUNDUP('【別紙3】実績（R4.4.1時点）'!O141,-2)</f>
        <v>11200</v>
      </c>
      <c r="M51" s="89">
        <f>ROUNDUP('【別紙3】実績（R4.4.1時点）'!D141,-2)</f>
        <v>8100</v>
      </c>
      <c r="N51" s="89">
        <f>ROUNDUP('【別紙3】実績（R4.4.1時点）'!E141,-2)</f>
        <v>9000</v>
      </c>
      <c r="O51" s="89">
        <f>ROUNDUP('【別紙3】実績（R4.4.1時点）'!F141,-2)</f>
        <v>14200</v>
      </c>
      <c r="P51" s="6">
        <f t="shared" si="3"/>
        <v>137700</v>
      </c>
      <c r="Q51" s="7">
        <f t="shared" si="5"/>
        <v>33300</v>
      </c>
      <c r="R51" s="8">
        <f t="shared" si="4"/>
        <v>104400</v>
      </c>
    </row>
    <row r="52" spans="1:18" ht="24" customHeight="1">
      <c r="A52" s="45">
        <v>47</v>
      </c>
      <c r="B52" s="51" t="s">
        <v>403</v>
      </c>
      <c r="C52" s="82">
        <f>ROUNDUP(MAX('【別紙3】実績（R4.4.1時点）'!D143:O143),-1)</f>
        <v>170</v>
      </c>
      <c r="D52" s="89">
        <f>ROUNDUP('【別紙3】実績（R4.4.1時点）'!G144,-2)</f>
        <v>17800</v>
      </c>
      <c r="E52" s="89">
        <f>ROUNDUP('【別紙3】実績（R4.4.1時点）'!H144,-2)</f>
        <v>10000</v>
      </c>
      <c r="F52" s="89">
        <f>ROUNDUP('【別紙3】実績（R4.4.1時点）'!I144,-2)</f>
        <v>15400</v>
      </c>
      <c r="G52" s="114">
        <f>ROUNDUP('【別紙3】実績（R4.4.1時点）'!J144,-2)</f>
        <v>12100</v>
      </c>
      <c r="H52" s="89">
        <f>ROUNDUP('【別紙3】実績（R4.4.1時点）'!K144,-2)</f>
        <v>12600</v>
      </c>
      <c r="I52" s="89">
        <f>ROUNDUP('【別紙3】実績（R4.4.1時点）'!L144,-2)</f>
        <v>20700</v>
      </c>
      <c r="J52" s="89">
        <f>ROUNDUP('【別紙3】実績（R4.4.1時点）'!M144,-2)</f>
        <v>24400</v>
      </c>
      <c r="K52" s="89">
        <f>ROUNDUP('【別紙3】実績（R4.4.1時点）'!N144,-2)</f>
        <v>26500</v>
      </c>
      <c r="L52" s="89">
        <f>ROUNDUP('【別紙3】実績（R4.4.1時点）'!O144,-2)</f>
        <v>13100</v>
      </c>
      <c r="M52" s="89">
        <f>ROUNDUP('【別紙3】実績（R4.4.1時点）'!D144,-2)</f>
        <v>8600</v>
      </c>
      <c r="N52" s="89">
        <f>ROUNDUP('【別紙3】実績（R4.4.1時点）'!E144,-2)</f>
        <v>9200</v>
      </c>
      <c r="O52" s="89">
        <f>ROUNDUP('【別紙3】実績（R4.4.1時点）'!F144,-2)</f>
        <v>15000</v>
      </c>
      <c r="P52" s="6">
        <f t="shared" si="3"/>
        <v>185400</v>
      </c>
      <c r="Q52" s="7">
        <f t="shared" si="5"/>
        <v>43200</v>
      </c>
      <c r="R52" s="8">
        <f t="shared" si="4"/>
        <v>142200</v>
      </c>
    </row>
    <row r="53" spans="1:18" ht="24" customHeight="1">
      <c r="A53" s="45">
        <v>48</v>
      </c>
      <c r="B53" s="51" t="s">
        <v>404</v>
      </c>
      <c r="C53" s="82">
        <f>ROUNDUP(MAX('【別紙3】実績（R4.4.1時点）'!D146:O146),-1)</f>
        <v>90</v>
      </c>
      <c r="D53" s="89">
        <f>ROUNDUP('【別紙3】実績（R4.4.1時点）'!G147,-2)</f>
        <v>8600</v>
      </c>
      <c r="E53" s="89">
        <f>ROUNDUP('【別紙3】実績（R4.4.1時点）'!H147,-2)</f>
        <v>4500</v>
      </c>
      <c r="F53" s="89">
        <f>ROUNDUP('【別紙3】実績（R4.4.1時点）'!I147,-2)</f>
        <v>6600</v>
      </c>
      <c r="G53" s="114">
        <f>ROUNDUP('【別紙3】実績（R4.4.1時点）'!J147,-2)</f>
        <v>7000</v>
      </c>
      <c r="H53" s="89">
        <f>ROUNDUP('【別紙3】実績（R4.4.1時点）'!K147,-2)</f>
        <v>8100</v>
      </c>
      <c r="I53" s="89">
        <f>ROUNDUP('【別紙3】実績（R4.4.1時点）'!L147,-2)</f>
        <v>9600</v>
      </c>
      <c r="J53" s="89">
        <f>ROUNDUP('【別紙3】実績（R4.4.1時点）'!M147,-2)</f>
        <v>10400</v>
      </c>
      <c r="K53" s="89">
        <f>ROUNDUP('【別紙3】実績（R4.4.1時点）'!N147,-2)</f>
        <v>11700</v>
      </c>
      <c r="L53" s="89">
        <f>ROUNDUP('【別紙3】実績（R4.4.1時点）'!O147,-2)</f>
        <v>8300</v>
      </c>
      <c r="M53" s="89">
        <f>ROUNDUP('【別紙3】実績（R4.4.1時点）'!D147,-2)</f>
        <v>6100</v>
      </c>
      <c r="N53" s="89">
        <f>ROUNDUP('【別紙3】実績（R4.4.1時点）'!E147,-2)</f>
        <v>6100</v>
      </c>
      <c r="O53" s="89">
        <f>ROUNDUP('【別紙3】実績（R4.4.1時点）'!F147,-2)</f>
        <v>7700</v>
      </c>
      <c r="P53" s="6">
        <f t="shared" si="3"/>
        <v>94700</v>
      </c>
      <c r="Q53" s="7">
        <f t="shared" si="5"/>
        <v>19700</v>
      </c>
      <c r="R53" s="8">
        <f t="shared" si="4"/>
        <v>75000</v>
      </c>
    </row>
    <row r="54" spans="1:18" ht="24" customHeight="1">
      <c r="A54" s="45">
        <v>49</v>
      </c>
      <c r="B54" s="51" t="s">
        <v>405</v>
      </c>
      <c r="C54" s="82">
        <f>ROUNDUP(MAX('【別紙3】実績（R4.4.1時点）'!D149:O149),-1)</f>
        <v>130</v>
      </c>
      <c r="D54" s="89">
        <f>ROUNDUP('【別紙3】実績（R4.4.1時点）'!G150,-2)</f>
        <v>11700</v>
      </c>
      <c r="E54" s="89">
        <f>ROUNDUP('【別紙3】実績（R4.4.1時点）'!H150,-2)</f>
        <v>3600</v>
      </c>
      <c r="F54" s="89">
        <f>ROUNDUP('【別紙3】実績（R4.4.1時点）'!I150,-2)</f>
        <v>10300</v>
      </c>
      <c r="G54" s="114">
        <f>ROUNDUP('【別紙3】実績（R4.4.1時点）'!J150,-2)</f>
        <v>7600</v>
      </c>
      <c r="H54" s="89">
        <f>ROUNDUP('【別紙3】実績（R4.4.1時点）'!K150,-2)</f>
        <v>8300</v>
      </c>
      <c r="I54" s="89">
        <f>ROUNDUP('【別紙3】実績（R4.4.1時点）'!L150,-2)</f>
        <v>12900</v>
      </c>
      <c r="J54" s="89">
        <f>ROUNDUP('【別紙3】実績（R4.4.1時点）'!M150,-2)</f>
        <v>14600</v>
      </c>
      <c r="K54" s="89">
        <f>ROUNDUP('【別紙3】実績（R4.4.1時点）'!N150,-2)</f>
        <v>17400</v>
      </c>
      <c r="L54" s="89">
        <f>ROUNDUP('【別紙3】実績（R4.4.1時点）'!O150,-2)</f>
        <v>8400</v>
      </c>
      <c r="M54" s="89">
        <f>ROUNDUP('【別紙3】実績（R4.4.1時点）'!D150,-2)</f>
        <v>4500</v>
      </c>
      <c r="N54" s="89">
        <f>ROUNDUP('【別紙3】実績（R4.4.1時点）'!E150,-2)</f>
        <v>4700</v>
      </c>
      <c r="O54" s="89">
        <f>ROUNDUP('【別紙3】実績（R4.4.1時点）'!F150,-2)</f>
        <v>8200</v>
      </c>
      <c r="P54" s="6">
        <f t="shared" si="3"/>
        <v>112200</v>
      </c>
      <c r="Q54" s="7">
        <f t="shared" si="5"/>
        <v>25600</v>
      </c>
      <c r="R54" s="8">
        <f t="shared" si="4"/>
        <v>86600</v>
      </c>
    </row>
    <row r="55" spans="1:18" ht="24" customHeight="1">
      <c r="A55" s="45">
        <v>50</v>
      </c>
      <c r="B55" s="51" t="s">
        <v>406</v>
      </c>
      <c r="C55" s="82">
        <f>ROUNDUP(MAX('【別紙3】実績（R4.4.1時点）'!D152:O152),-1)</f>
        <v>50</v>
      </c>
      <c r="D55" s="89">
        <f>ROUNDUP('【別紙3】実績（R4.4.1時点）'!G153,-2)</f>
        <v>5200</v>
      </c>
      <c r="E55" s="89">
        <f>ROUNDUP('【別紙3】実績（R4.4.1時点）'!H153,-2)</f>
        <v>2500</v>
      </c>
      <c r="F55" s="89">
        <f>ROUNDUP('【別紙3】実績（R4.4.1時点）'!I153,-2)</f>
        <v>2900</v>
      </c>
      <c r="G55" s="114">
        <f>ROUNDUP('【別紙3】実績（R4.4.1時点）'!J153,-2)</f>
        <v>2900</v>
      </c>
      <c r="H55" s="89">
        <f>ROUNDUP('【別紙3】実績（R4.4.1時点）'!K153,-2)</f>
        <v>3500</v>
      </c>
      <c r="I55" s="89">
        <f>ROUNDUP('【別紙3】実績（R4.4.1時点）'!L153,-2)</f>
        <v>4300</v>
      </c>
      <c r="J55" s="89">
        <f>ROUNDUP('【別紙3】実績（R4.4.1時点）'!M153,-2)</f>
        <v>5400</v>
      </c>
      <c r="K55" s="89">
        <f>ROUNDUP('【別紙3】実績（R4.4.1時点）'!N153,-2)</f>
        <v>5800</v>
      </c>
      <c r="L55" s="89">
        <f>ROUNDUP('【別紙3】実績（R4.4.1時点）'!O153,-2)</f>
        <v>4000</v>
      </c>
      <c r="M55" s="89">
        <f>ROUNDUP('【別紙3】実績（R4.4.1時点）'!D153,-2)</f>
        <v>2700</v>
      </c>
      <c r="N55" s="89">
        <f>ROUNDUP('【別紙3】実績（R4.4.1時点）'!E153,-2)</f>
        <v>2700</v>
      </c>
      <c r="O55" s="89">
        <f>ROUNDUP('【別紙3】実績（R4.4.1時点）'!F153,-2)</f>
        <v>4500</v>
      </c>
      <c r="P55" s="6">
        <f t="shared" si="3"/>
        <v>46400</v>
      </c>
      <c r="Q55" s="7">
        <f t="shared" si="5"/>
        <v>10600</v>
      </c>
      <c r="R55" s="8">
        <f t="shared" si="4"/>
        <v>35800</v>
      </c>
    </row>
    <row r="56" spans="1:18" ht="24" customHeight="1">
      <c r="A56" s="45">
        <v>51</v>
      </c>
      <c r="B56" s="51" t="s">
        <v>407</v>
      </c>
      <c r="C56" s="82">
        <f>ROUNDUP(MAX('【別紙3】実績（R4.4.1時点）'!D155:O155),-1)</f>
        <v>280</v>
      </c>
      <c r="D56" s="89">
        <f>ROUNDUP('【別紙3】実績（R4.4.1時点）'!G156,-2)</f>
        <v>29000</v>
      </c>
      <c r="E56" s="89">
        <f>ROUNDUP('【別紙3】実績（R4.4.1時点）'!H156,-2)</f>
        <v>8200</v>
      </c>
      <c r="F56" s="89">
        <f>ROUNDUP('【別紙3】実績（R4.4.1時点）'!I156,-2)</f>
        <v>25500</v>
      </c>
      <c r="G56" s="114">
        <f>ROUNDUP('【別紙3】実績（R4.4.1時点）'!J156,-2)</f>
        <v>19000</v>
      </c>
      <c r="H56" s="89">
        <f>ROUNDUP('【別紙3】実績（R4.4.1時点）'!K156,-2)</f>
        <v>11700</v>
      </c>
      <c r="I56" s="89">
        <f>ROUNDUP('【別紙3】実績（R4.4.1時点）'!L156,-2)</f>
        <v>21300</v>
      </c>
      <c r="J56" s="89">
        <f>ROUNDUP('【別紙3】実績（R4.4.1時点）'!M156,-2)</f>
        <v>28100</v>
      </c>
      <c r="K56" s="89">
        <f>ROUNDUP('【別紙3】実績（R4.4.1時点）'!N156,-2)</f>
        <v>34500</v>
      </c>
      <c r="L56" s="89">
        <f>ROUNDUP('【別紙3】実績（R4.4.1時点）'!O156,-2)</f>
        <v>13000</v>
      </c>
      <c r="M56" s="89">
        <f>ROUNDUP('【別紙3】実績（R4.4.1時点）'!D156,-2)</f>
        <v>8100</v>
      </c>
      <c r="N56" s="89">
        <f>ROUNDUP('【別紙3】実績（R4.4.1時点）'!E156,-2)</f>
        <v>10000</v>
      </c>
      <c r="O56" s="89">
        <f>ROUNDUP('【別紙3】実績（R4.4.1時点）'!F156,-2)</f>
        <v>21500</v>
      </c>
      <c r="P56" s="6">
        <f t="shared" si="3"/>
        <v>229900</v>
      </c>
      <c r="Q56" s="7">
        <f t="shared" si="5"/>
        <v>62700</v>
      </c>
      <c r="R56" s="8">
        <f t="shared" si="4"/>
        <v>167200</v>
      </c>
    </row>
    <row r="57" spans="1:18" ht="24" customHeight="1">
      <c r="A57" s="45">
        <v>52</v>
      </c>
      <c r="B57" s="51" t="s">
        <v>408</v>
      </c>
      <c r="C57" s="82">
        <f>ROUNDUP(MAX('【別紙3】実績（R4.4.1時点）'!D158:O158),-1)</f>
        <v>180</v>
      </c>
      <c r="D57" s="89">
        <f>ROUNDUP('【別紙3】実績（R4.4.1時点）'!G159,-2)</f>
        <v>22600</v>
      </c>
      <c r="E57" s="89">
        <f>ROUNDUP('【別紙3】実績（R4.4.1時点）'!H159,-2)</f>
        <v>8600</v>
      </c>
      <c r="F57" s="89">
        <f>ROUNDUP('【別紙3】実績（R4.4.1時点）'!I159,-2)</f>
        <v>18900</v>
      </c>
      <c r="G57" s="114">
        <f>ROUNDUP('【別紙3】実績（R4.4.1時点）'!J159,-2)</f>
        <v>14500</v>
      </c>
      <c r="H57" s="89">
        <f>ROUNDUP('【別紙3】実績（R4.4.1時点）'!K159,-2)</f>
        <v>10400</v>
      </c>
      <c r="I57" s="89">
        <f>ROUNDUP('【別紙3】実績（R4.4.1時点）'!L159,-2)</f>
        <v>15600</v>
      </c>
      <c r="J57" s="89">
        <f>ROUNDUP('【別紙3】実績（R4.4.1時点）'!M159,-2)</f>
        <v>18700</v>
      </c>
      <c r="K57" s="89">
        <f>ROUNDUP('【別紙3】実績（R4.4.1時点）'!N159,-2)</f>
        <v>23600</v>
      </c>
      <c r="L57" s="89">
        <f>ROUNDUP('【別紙3】実績（R4.4.1時点）'!O159,-2)</f>
        <v>12400</v>
      </c>
      <c r="M57" s="89">
        <f>ROUNDUP('【別紙3】実績（R4.4.1時点）'!D159,-2)</f>
        <v>7700</v>
      </c>
      <c r="N57" s="89">
        <f>ROUNDUP('【別紙3】実績（R4.4.1時点）'!E159,-2)</f>
        <v>8700</v>
      </c>
      <c r="O57" s="89">
        <f>ROUNDUP('【別紙3】実績（R4.4.1時点）'!F159,-2)</f>
        <v>17200</v>
      </c>
      <c r="P57" s="6">
        <f t="shared" si="3"/>
        <v>178900</v>
      </c>
      <c r="Q57" s="7">
        <f t="shared" si="5"/>
        <v>50100</v>
      </c>
      <c r="R57" s="8">
        <f t="shared" si="4"/>
        <v>128800</v>
      </c>
    </row>
    <row r="58" spans="1:18" ht="24" customHeight="1">
      <c r="A58" s="45">
        <v>53</v>
      </c>
      <c r="B58" s="83" t="s">
        <v>409</v>
      </c>
      <c r="C58" s="82">
        <f>ROUNDUP(MAX('【別紙3】実績（R4.4.1時点）'!D161:O161),-1)</f>
        <v>280</v>
      </c>
      <c r="D58" s="89">
        <f>ROUNDUP('【別紙3】実績（R4.4.1時点）'!G162,-2)</f>
        <v>28100</v>
      </c>
      <c r="E58" s="89">
        <f>ROUNDUP('【別紙3】実績（R4.4.1時点）'!H162,-2)</f>
        <v>10500</v>
      </c>
      <c r="F58" s="89">
        <f>ROUNDUP('【別紙3】実績（R4.4.1時点）'!I162,-2)</f>
        <v>27300</v>
      </c>
      <c r="G58" s="114">
        <f>ROUNDUP('【別紙3】実績（R4.4.1時点）'!J162,-2)</f>
        <v>19400</v>
      </c>
      <c r="H58" s="89">
        <f>ROUNDUP('【別紙3】実績（R4.4.1時点）'!K162,-2)</f>
        <v>13500</v>
      </c>
      <c r="I58" s="89">
        <f>ROUNDUP('【別紙3】実績（R4.4.1時点）'!L162,-2)</f>
        <v>20300</v>
      </c>
      <c r="J58" s="89">
        <f>ROUNDUP('【別紙3】実績（R4.4.1時点）'!M162,-2)</f>
        <v>29000</v>
      </c>
      <c r="K58" s="89">
        <f>ROUNDUP('【別紙3】実績（R4.4.1時点）'!N162,-2)</f>
        <v>35000</v>
      </c>
      <c r="L58" s="89">
        <f>ROUNDUP('【別紙3】実績（R4.4.1時点）'!O162,-2)</f>
        <v>17700</v>
      </c>
      <c r="M58" s="89">
        <f>ROUNDUP('【別紙3】実績（R4.4.1時点）'!D162,-2)</f>
        <v>10600</v>
      </c>
      <c r="N58" s="89">
        <f>ROUNDUP('【別紙3】実績（R4.4.1時点）'!E162,-2)</f>
        <v>12200</v>
      </c>
      <c r="O58" s="89">
        <f>ROUNDUP('【別紙3】実績（R4.4.1時点）'!F162,-2)</f>
        <v>23500</v>
      </c>
      <c r="P58" s="6">
        <f t="shared" si="3"/>
        <v>247100</v>
      </c>
      <c r="Q58" s="7">
        <f t="shared" si="5"/>
        <v>65900</v>
      </c>
      <c r="R58" s="8">
        <f t="shared" si="4"/>
        <v>181200</v>
      </c>
    </row>
    <row r="59" spans="1:18" ht="24" customHeight="1">
      <c r="A59" s="45">
        <v>54</v>
      </c>
      <c r="B59" s="51" t="s">
        <v>410</v>
      </c>
      <c r="C59" s="82">
        <f>ROUNDUP(MAX('【別紙3】実績（R4.4.1時点）'!D164:O164),-1)</f>
        <v>130</v>
      </c>
      <c r="D59" s="89">
        <f>ROUNDUP('【別紙3】実績（R4.4.1時点）'!G165,-2)</f>
        <v>19900</v>
      </c>
      <c r="E59" s="89">
        <f>ROUNDUP('【別紙3】実績（R4.4.1時点）'!H165,-2)</f>
        <v>10700</v>
      </c>
      <c r="F59" s="89">
        <f>ROUNDUP('【別紙3】実績（R4.4.1時点）'!I165,-2)</f>
        <v>14300</v>
      </c>
      <c r="G59" s="114">
        <f>ROUNDUP('【別紙3】実績（R4.4.1時点）'!J165,-2)</f>
        <v>14100</v>
      </c>
      <c r="H59" s="89">
        <f>ROUNDUP('【別紙3】実績（R4.4.1時点）'!K165,-2)</f>
        <v>13700</v>
      </c>
      <c r="I59" s="89">
        <f>ROUNDUP('【別紙3】実績（R4.4.1時点）'!L165,-2)</f>
        <v>15700</v>
      </c>
      <c r="J59" s="89">
        <f>ROUNDUP('【別紙3】実績（R4.4.1時点）'!M165,-2)</f>
        <v>15100</v>
      </c>
      <c r="K59" s="89">
        <f>ROUNDUP('【別紙3】実績（R4.4.1時点）'!N165,-2)</f>
        <v>16700</v>
      </c>
      <c r="L59" s="89">
        <f>ROUNDUP('【別紙3】実績（R4.4.1時点）'!O165,-2)</f>
        <v>12100</v>
      </c>
      <c r="M59" s="89">
        <f>ROUNDUP('【別紙3】実績（R4.4.1時点）'!D165,-2)</f>
        <v>9200</v>
      </c>
      <c r="N59" s="89">
        <f>ROUNDUP('【別紙3】実績（R4.4.1時点）'!E165,-2)</f>
        <v>11000</v>
      </c>
      <c r="O59" s="89">
        <f>ROUNDUP('【別紙3】実績（R4.4.1時点）'!F165,-2)</f>
        <v>18000</v>
      </c>
      <c r="P59" s="6">
        <f t="shared" si="3"/>
        <v>170500</v>
      </c>
      <c r="Q59" s="7">
        <f t="shared" si="5"/>
        <v>44900</v>
      </c>
      <c r="R59" s="8">
        <f t="shared" si="4"/>
        <v>125600</v>
      </c>
    </row>
    <row r="60" spans="1:18" ht="24" customHeight="1">
      <c r="A60" s="45">
        <v>55</v>
      </c>
      <c r="B60" s="51" t="s">
        <v>411</v>
      </c>
      <c r="C60" s="82">
        <f>ROUNDUP(MAX('【別紙3】実績（R4.4.1時点）'!D167:O167),-1)</f>
        <v>170</v>
      </c>
      <c r="D60" s="89">
        <f>ROUNDUP('【別紙3】実績（R4.4.1時点）'!G168,-2)</f>
        <v>20100</v>
      </c>
      <c r="E60" s="89">
        <f>ROUNDUP('【別紙3】実績（R4.4.1時点）'!H168,-2)</f>
        <v>8400</v>
      </c>
      <c r="F60" s="89">
        <f>ROUNDUP('【別紙3】実績（R4.4.1時点）'!I168,-2)</f>
        <v>15400</v>
      </c>
      <c r="G60" s="114">
        <f>ROUNDUP('【別紙3】実績（R4.4.1時点）'!J168,-2)</f>
        <v>12700</v>
      </c>
      <c r="H60" s="89">
        <f>ROUNDUP('【別紙3】実績（R4.4.1時点）'!K168,-2)</f>
        <v>10900</v>
      </c>
      <c r="I60" s="89">
        <f>ROUNDUP('【別紙3】実績（R4.4.1時点）'!L168,-2)</f>
        <v>16900</v>
      </c>
      <c r="J60" s="89">
        <f>ROUNDUP('【別紙3】実績（R4.4.1時点）'!M168,-2)</f>
        <v>19600</v>
      </c>
      <c r="K60" s="89">
        <f>ROUNDUP('【別紙3】実績（R4.4.1時点）'!N168,-2)</f>
        <v>23400</v>
      </c>
      <c r="L60" s="89">
        <f>ROUNDUP('【別紙3】実績（R4.4.1時点）'!O168,-2)</f>
        <v>12400</v>
      </c>
      <c r="M60" s="89">
        <f>ROUNDUP('【別紙3】実績（R4.4.1時点）'!D168,-2)</f>
        <v>7500</v>
      </c>
      <c r="N60" s="89">
        <f>ROUNDUP('【別紙3】実績（R4.4.1時点）'!E168,-2)</f>
        <v>8100</v>
      </c>
      <c r="O60" s="89">
        <f>ROUNDUP('【別紙3】実績（R4.4.1時点）'!F168,-2)</f>
        <v>14200</v>
      </c>
      <c r="P60" s="6">
        <f t="shared" si="3"/>
        <v>169600</v>
      </c>
      <c r="Q60" s="7">
        <f t="shared" si="5"/>
        <v>43900</v>
      </c>
      <c r="R60" s="8">
        <f t="shared" si="4"/>
        <v>125700</v>
      </c>
    </row>
    <row r="61" spans="1:18" ht="24" customHeight="1">
      <c r="A61" s="45">
        <v>56</v>
      </c>
      <c r="B61" s="51" t="s">
        <v>412</v>
      </c>
      <c r="C61" s="82">
        <f>ROUNDUP(MAX('【別紙3】実績（R4.4.1時点）'!D170:O170),-1)</f>
        <v>80</v>
      </c>
      <c r="D61" s="89">
        <f>ROUNDUP('【別紙3】実績（R4.4.1時点）'!G171,-2)</f>
        <v>9800</v>
      </c>
      <c r="E61" s="89">
        <f>ROUNDUP('【別紙3】実績（R4.4.1時点）'!H171,-2)</f>
        <v>4200</v>
      </c>
      <c r="F61" s="89">
        <f>ROUNDUP('【別紙3】実績（R4.4.1時点）'!I171,-2)</f>
        <v>6800</v>
      </c>
      <c r="G61" s="114">
        <f>ROUNDUP('【別紙3】実績（R4.4.1時点）'!J171,-2)</f>
        <v>5600</v>
      </c>
      <c r="H61" s="89">
        <f>ROUNDUP('【別紙3】実績（R4.4.1時点）'!K171,-2)</f>
        <v>4800</v>
      </c>
      <c r="I61" s="89">
        <f>ROUNDUP('【別紙3】実績（R4.4.1時点）'!L171,-2)</f>
        <v>8100</v>
      </c>
      <c r="J61" s="89">
        <f>ROUNDUP('【別紙3】実績（R4.4.1時点）'!M171,-2)</f>
        <v>9100</v>
      </c>
      <c r="K61" s="89">
        <f>ROUNDUP('【別紙3】実績（R4.4.1時点）'!N171,-2)</f>
        <v>10400</v>
      </c>
      <c r="L61" s="89">
        <f>ROUNDUP('【別紙3】実績（R4.4.1時点）'!O171,-2)</f>
        <v>6700</v>
      </c>
      <c r="M61" s="89">
        <f>ROUNDUP('【別紙3】実績（R4.4.1時点）'!D171,-2)</f>
        <v>3900</v>
      </c>
      <c r="N61" s="89">
        <f>ROUNDUP('【別紙3】実績（R4.4.1時点）'!E171,-2)</f>
        <v>4500</v>
      </c>
      <c r="O61" s="89">
        <f>ROUNDUP('【別紙3】実績（R4.4.1時点）'!F171,-2)</f>
        <v>8700</v>
      </c>
      <c r="P61" s="6">
        <f t="shared" si="3"/>
        <v>82600</v>
      </c>
      <c r="Q61" s="7">
        <f t="shared" si="5"/>
        <v>20800</v>
      </c>
      <c r="R61" s="8">
        <f t="shared" si="4"/>
        <v>61800</v>
      </c>
    </row>
    <row r="62" spans="1:18" ht="24" customHeight="1">
      <c r="A62" s="45">
        <v>57</v>
      </c>
      <c r="B62" s="51" t="s">
        <v>413</v>
      </c>
      <c r="C62" s="82">
        <f>ROUNDUP(MAX('【別紙3】実績（R4.4.1時点）'!D173:O173),-1)</f>
        <v>90</v>
      </c>
      <c r="D62" s="89">
        <f>ROUNDUP('【別紙3】実績（R4.4.1時点）'!G174,-2)</f>
        <v>12300</v>
      </c>
      <c r="E62" s="89">
        <f>ROUNDUP('【別紙3】実績（R4.4.1時点）'!H174,-2)</f>
        <v>8500</v>
      </c>
      <c r="F62" s="89">
        <f>ROUNDUP('【別紙3】実績（R4.4.1時点）'!I174,-2)</f>
        <v>11300</v>
      </c>
      <c r="G62" s="114">
        <f>ROUNDUP('【別紙3】実績（R4.4.1時点）'!J174,-2)</f>
        <v>10500</v>
      </c>
      <c r="H62" s="89">
        <f>ROUNDUP('【別紙3】実績（R4.4.1時点）'!K174,-2)</f>
        <v>9800</v>
      </c>
      <c r="I62" s="89">
        <f>ROUNDUP('【別紙3】実績（R4.4.1時点）'!L174,-2)</f>
        <v>12800</v>
      </c>
      <c r="J62" s="89">
        <f>ROUNDUP('【別紙3】実績（R4.4.1時点）'!M174,-2)</f>
        <v>13500</v>
      </c>
      <c r="K62" s="89">
        <f>ROUNDUP('【別紙3】実績（R4.4.1時点）'!N174,-2)</f>
        <v>13700</v>
      </c>
      <c r="L62" s="89">
        <f>ROUNDUP('【別紙3】実績（R4.4.1時点）'!O174,-2)</f>
        <v>9600</v>
      </c>
      <c r="M62" s="89">
        <f>ROUNDUP('【別紙3】実績（R4.4.1時点）'!D174,-2)</f>
        <v>7500</v>
      </c>
      <c r="N62" s="89">
        <f>ROUNDUP('【別紙3】実績（R4.4.1時点）'!E174,-2)</f>
        <v>8000</v>
      </c>
      <c r="O62" s="89">
        <f>ROUNDUP('【別紙3】実績（R4.4.1時点）'!F174,-2)</f>
        <v>10800</v>
      </c>
      <c r="P62" s="6">
        <f t="shared" si="3"/>
        <v>128300</v>
      </c>
      <c r="Q62" s="7">
        <f t="shared" si="5"/>
        <v>32100</v>
      </c>
      <c r="R62" s="8">
        <f t="shared" si="4"/>
        <v>96200</v>
      </c>
    </row>
    <row r="63" spans="1:18" ht="24" customHeight="1">
      <c r="A63" s="45">
        <v>58</v>
      </c>
      <c r="B63" s="51" t="s">
        <v>414</v>
      </c>
      <c r="C63" s="82">
        <f>ROUNDUP(MAX('【別紙3】実績（R4.4.1時点）'!D176:O176),-1)</f>
        <v>100</v>
      </c>
      <c r="D63" s="89">
        <f>ROUNDUP('【別紙3】実績（R4.4.1時点）'!G177,-2)</f>
        <v>17300</v>
      </c>
      <c r="E63" s="89">
        <f>ROUNDUP('【別紙3】実績（R4.4.1時点）'!H177,-2)</f>
        <v>8800</v>
      </c>
      <c r="F63" s="89">
        <f>ROUNDUP('【別紙3】実績（R4.4.1時点）'!I177,-2)</f>
        <v>14400</v>
      </c>
      <c r="G63" s="114">
        <f>ROUNDUP('【別紙3】実績（R4.4.1時点）'!J177,-2)</f>
        <v>13500</v>
      </c>
      <c r="H63" s="89">
        <f>ROUNDUP('【別紙3】実績（R4.4.1時点）'!K177,-2)</f>
        <v>12500</v>
      </c>
      <c r="I63" s="89">
        <f>ROUNDUP('【別紙3】実績（R4.4.1時点）'!L177,-2)</f>
        <v>14800</v>
      </c>
      <c r="J63" s="89">
        <f>ROUNDUP('【別紙3】実績（R4.4.1時点）'!M177,-2)</f>
        <v>14100</v>
      </c>
      <c r="K63" s="89">
        <f>ROUNDUP('【別紙3】実績（R4.4.1時点）'!N177,-2)</f>
        <v>14900</v>
      </c>
      <c r="L63" s="89">
        <f>ROUNDUP('【別紙3】実績（R4.4.1時点）'!O177,-2)</f>
        <v>12800</v>
      </c>
      <c r="M63" s="89">
        <f>ROUNDUP('【別紙3】実績（R4.4.1時点）'!D177,-2)</f>
        <v>8800</v>
      </c>
      <c r="N63" s="89">
        <f>ROUNDUP('【別紙3】実績（R4.4.1時点）'!E177,-2)</f>
        <v>10100</v>
      </c>
      <c r="O63" s="89">
        <f>ROUNDUP('【別紙3】実績（R4.4.1時点）'!F177,-2)</f>
        <v>17200</v>
      </c>
      <c r="P63" s="6">
        <f t="shared" si="3"/>
        <v>159200</v>
      </c>
      <c r="Q63" s="7">
        <f t="shared" si="5"/>
        <v>40500</v>
      </c>
      <c r="R63" s="8">
        <f t="shared" si="4"/>
        <v>118700</v>
      </c>
    </row>
    <row r="64" spans="1:18" ht="24" customHeight="1">
      <c r="A64" s="45">
        <v>59</v>
      </c>
      <c r="B64" s="51" t="s">
        <v>415</v>
      </c>
      <c r="C64" s="82">
        <f>ROUNDUP(MAX('【別紙3】実績（R4.4.1時点）'!D179:O179),-1)</f>
        <v>80</v>
      </c>
      <c r="D64" s="89">
        <f>ROUNDUP('【別紙3】実績（R4.4.1時点）'!G180,-2)</f>
        <v>16300</v>
      </c>
      <c r="E64" s="89">
        <f>ROUNDUP('【別紙3】実績（R4.4.1時点）'!H180,-2)</f>
        <v>9800</v>
      </c>
      <c r="F64" s="89">
        <f>ROUNDUP('【別紙3】実績（R4.4.1時点）'!I180,-2)</f>
        <v>13800</v>
      </c>
      <c r="G64" s="114">
        <f>ROUNDUP('【別紙3】実績（R4.4.1時点）'!J180,-2)</f>
        <v>13800</v>
      </c>
      <c r="H64" s="89">
        <f>ROUNDUP('【別紙3】実績（R4.4.1時点）'!K180,-2)</f>
        <v>12700</v>
      </c>
      <c r="I64" s="89">
        <f>ROUNDUP('【別紙3】実績（R4.4.1時点）'!L180,-2)</f>
        <v>13100</v>
      </c>
      <c r="J64" s="89">
        <f>ROUNDUP('【別紙3】実績（R4.4.1時点）'!M180,-2)</f>
        <v>12900</v>
      </c>
      <c r="K64" s="89">
        <f>ROUNDUP('【別紙3】実績（R4.4.1時点）'!N180,-2)</f>
        <v>14400</v>
      </c>
      <c r="L64" s="89">
        <f>ROUNDUP('【別紙3】実績（R4.4.1時点）'!O180,-2)</f>
        <v>11600</v>
      </c>
      <c r="M64" s="89">
        <f>ROUNDUP('【別紙3】実績（R4.4.1時点）'!D180,-2)</f>
        <v>9800</v>
      </c>
      <c r="N64" s="89">
        <f>ROUNDUP('【別紙3】実績（R4.4.1時点）'!E180,-2)</f>
        <v>11200</v>
      </c>
      <c r="O64" s="89">
        <f>ROUNDUP('【別紙3】実績（R4.4.1時点）'!F180,-2)</f>
        <v>16400</v>
      </c>
      <c r="P64" s="6">
        <f t="shared" si="3"/>
        <v>155800</v>
      </c>
      <c r="Q64" s="7">
        <f t="shared" si="5"/>
        <v>39900</v>
      </c>
      <c r="R64" s="8">
        <f t="shared" si="4"/>
        <v>115900</v>
      </c>
    </row>
    <row r="65" spans="1:18" ht="24" customHeight="1">
      <c r="A65" s="45">
        <v>60</v>
      </c>
      <c r="B65" s="51" t="s">
        <v>416</v>
      </c>
      <c r="C65" s="82">
        <f>ROUNDUP(MAX('【別紙3】実績（R4.4.1時点）'!D182:O182),-1)</f>
        <v>180</v>
      </c>
      <c r="D65" s="89">
        <f>ROUNDUP('【別紙3】実績（R4.4.1時点）'!G183,-2)</f>
        <v>20800</v>
      </c>
      <c r="E65" s="89">
        <f>ROUNDUP('【別紙3】実績（R4.4.1時点）'!H183,-2)</f>
        <v>7400</v>
      </c>
      <c r="F65" s="89">
        <f>ROUNDUP('【別紙3】実績（R4.4.1時点）'!I183,-2)</f>
        <v>16000</v>
      </c>
      <c r="G65" s="114">
        <f>ROUNDUP('【別紙3】実績（R4.4.1時点）'!J183,-2)</f>
        <v>12900</v>
      </c>
      <c r="H65" s="89">
        <f>ROUNDUP('【別紙3】実績（R4.4.1時点）'!K183,-2)</f>
        <v>10300</v>
      </c>
      <c r="I65" s="89">
        <f>ROUNDUP('【別紙3】実績（R4.4.1時点）'!L183,-2)</f>
        <v>17200</v>
      </c>
      <c r="J65" s="89">
        <f>ROUNDUP('【別紙3】実績（R4.4.1時点）'!M183,-2)</f>
        <v>20800</v>
      </c>
      <c r="K65" s="89">
        <f>ROUNDUP('【別紙3】実績（R4.4.1時点）'!N183,-2)</f>
        <v>24800</v>
      </c>
      <c r="L65" s="89">
        <f>ROUNDUP('【別紙3】実績（R4.4.1時点）'!O183,-2)</f>
        <v>12600</v>
      </c>
      <c r="M65" s="89">
        <f>ROUNDUP('【別紙3】実績（R4.4.1時点）'!D183,-2)</f>
        <v>6700</v>
      </c>
      <c r="N65" s="89">
        <f>ROUNDUP('【別紙3】実績（R4.4.1時点）'!E183,-2)</f>
        <v>7700</v>
      </c>
      <c r="O65" s="89">
        <f>ROUNDUP('【別紙3】実績（R4.4.1時点）'!F183,-2)</f>
        <v>14800</v>
      </c>
      <c r="P65" s="6">
        <f t="shared" si="3"/>
        <v>172000</v>
      </c>
      <c r="Q65" s="7">
        <f t="shared" si="5"/>
        <v>44200</v>
      </c>
      <c r="R65" s="8">
        <f t="shared" si="4"/>
        <v>127800</v>
      </c>
    </row>
    <row r="66" spans="1:18" ht="24" customHeight="1">
      <c r="A66" s="45">
        <v>61</v>
      </c>
      <c r="B66" s="51" t="s">
        <v>417</v>
      </c>
      <c r="C66" s="82">
        <f>ROUNDUP(MAX('【別紙3】実績（R4.4.1時点）'!D185:O185),-1)</f>
        <v>90</v>
      </c>
      <c r="D66" s="89">
        <f>ROUNDUP('【別紙3】実績（R4.4.1時点）'!G186,-2)</f>
        <v>16800</v>
      </c>
      <c r="E66" s="89">
        <f>ROUNDUP('【別紙3】実績（R4.4.1時点）'!H186,-2)</f>
        <v>8100</v>
      </c>
      <c r="F66" s="89">
        <f>ROUNDUP('【別紙3】実績（R4.4.1時点）'!I186,-2)</f>
        <v>12100</v>
      </c>
      <c r="G66" s="114">
        <f>ROUNDUP('【別紙3】実績（R4.4.1時点）'!J186,-2)</f>
        <v>12100</v>
      </c>
      <c r="H66" s="89">
        <f>ROUNDUP('【別紙3】実績（R4.4.1時点）'!K186,-2)</f>
        <v>11400</v>
      </c>
      <c r="I66" s="89">
        <f>ROUNDUP('【別紙3】実績（R4.4.1時点）'!L186,-2)</f>
        <v>14000</v>
      </c>
      <c r="J66" s="89">
        <f>ROUNDUP('【別紙3】実績（R4.4.1時点）'!M186,-2)</f>
        <v>13300</v>
      </c>
      <c r="K66" s="89">
        <f>ROUNDUP('【別紙3】実績（R4.4.1時点）'!N186,-2)</f>
        <v>14500</v>
      </c>
      <c r="L66" s="89">
        <f>ROUNDUP('【別紙3】実績（R4.4.1時点）'!O186,-2)</f>
        <v>13300</v>
      </c>
      <c r="M66" s="89">
        <f>ROUNDUP('【別紙3】実績（R4.4.1時点）'!D186,-2)</f>
        <v>8300</v>
      </c>
      <c r="N66" s="89">
        <f>ROUNDUP('【別紙3】実績（R4.4.1時点）'!E186,-2)</f>
        <v>10100</v>
      </c>
      <c r="O66" s="89">
        <f>ROUNDUP('【別紙3】実績（R4.4.1時点）'!F186,-2)</f>
        <v>15500</v>
      </c>
      <c r="P66" s="6">
        <f t="shared" si="3"/>
        <v>149500</v>
      </c>
      <c r="Q66" s="7">
        <f t="shared" si="5"/>
        <v>37000</v>
      </c>
      <c r="R66" s="8">
        <f t="shared" si="4"/>
        <v>112500</v>
      </c>
    </row>
    <row r="67" spans="1:18" ht="24" customHeight="1">
      <c r="A67" s="45">
        <v>62</v>
      </c>
      <c r="B67" s="51" t="s">
        <v>418</v>
      </c>
      <c r="C67" s="82">
        <f>ROUNDUP(MAX('【別紙3】実績（R4.4.1時点）'!D188:O188),-1)</f>
        <v>110</v>
      </c>
      <c r="D67" s="89">
        <f>ROUNDUP('【別紙3】実績（R4.4.1時点）'!G189,-2)</f>
        <v>17500</v>
      </c>
      <c r="E67" s="89">
        <f>ROUNDUP('【別紙3】実績（R4.4.1時点）'!H189,-2)</f>
        <v>8300</v>
      </c>
      <c r="F67" s="89">
        <f>ROUNDUP('【別紙3】実績（R4.4.1時点）'!I189,-2)</f>
        <v>14700</v>
      </c>
      <c r="G67" s="114">
        <f>ROUNDUP('【別紙3】実績（R4.4.1時点）'!J189,-2)</f>
        <v>14300</v>
      </c>
      <c r="H67" s="89">
        <f>ROUNDUP('【別紙3】実績（R4.4.1時点）'!K189,-2)</f>
        <v>15000</v>
      </c>
      <c r="I67" s="89">
        <f>ROUNDUP('【別紙3】実績（R4.4.1時点）'!L189,-2)</f>
        <v>16300</v>
      </c>
      <c r="J67" s="89">
        <f>ROUNDUP('【別紙3】実績（R4.4.1時点）'!M189,-2)</f>
        <v>16200</v>
      </c>
      <c r="K67" s="89">
        <f>ROUNDUP('【別紙3】実績（R4.4.1時点）'!N189,-2)</f>
        <v>16000</v>
      </c>
      <c r="L67" s="89">
        <f>ROUNDUP('【別紙3】実績（R4.4.1時点）'!O189,-2)</f>
        <v>12300</v>
      </c>
      <c r="M67" s="89">
        <f>ROUNDUP('【別紙3】実績（R4.4.1時点）'!D189,-2)</f>
        <v>10700</v>
      </c>
      <c r="N67" s="89">
        <f>ROUNDUP('【別紙3】実績（R4.4.1時点）'!E189,-2)</f>
        <v>12200</v>
      </c>
      <c r="O67" s="89">
        <f>ROUNDUP('【別紙3】実績（R4.4.1時点）'!F189,-2)</f>
        <v>18300</v>
      </c>
      <c r="P67" s="6">
        <f t="shared" si="3"/>
        <v>171800</v>
      </c>
      <c r="Q67" s="7">
        <f t="shared" si="5"/>
        <v>40500</v>
      </c>
      <c r="R67" s="8">
        <f t="shared" si="4"/>
        <v>131300</v>
      </c>
    </row>
    <row r="68" spans="1:18" ht="24" customHeight="1">
      <c r="A68" s="45">
        <v>63</v>
      </c>
      <c r="B68" s="51" t="s">
        <v>419</v>
      </c>
      <c r="C68" s="82">
        <f>ROUNDUP(MAX('【別紙3】実績（R4.4.1時点）'!D191:O191),-1)</f>
        <v>260</v>
      </c>
      <c r="D68" s="89">
        <f>ROUNDUP('【別紙3】実績（R4.4.1時点）'!G192,-2)</f>
        <v>31600</v>
      </c>
      <c r="E68" s="89">
        <f>ROUNDUP('【別紙3】実績（R4.4.1時点）'!H192,-2)</f>
        <v>14000</v>
      </c>
      <c r="F68" s="89">
        <f>ROUNDUP('【別紙3】実績（R4.4.1時点）'!I192,-2)</f>
        <v>30500</v>
      </c>
      <c r="G68" s="114">
        <f>ROUNDUP('【別紙3】実績（R4.4.1時点）'!J192,-2)</f>
        <v>24900</v>
      </c>
      <c r="H68" s="89">
        <f>ROUNDUP('【別紙3】実績（R4.4.1時点）'!K192,-2)</f>
        <v>17600</v>
      </c>
      <c r="I68" s="89">
        <f>ROUNDUP('【別紙3】実績（R4.4.1時点）'!L192,-2)</f>
        <v>23300</v>
      </c>
      <c r="J68" s="89">
        <f>ROUNDUP('【別紙3】実績（R4.4.1時点）'!M192,-2)</f>
        <v>28500</v>
      </c>
      <c r="K68" s="89">
        <f>ROUNDUP('【別紙3】実績（R4.4.1時点）'!N192,-2)</f>
        <v>33800</v>
      </c>
      <c r="L68" s="89">
        <f>ROUNDUP('【別紙3】実績（R4.4.1時点）'!O192,-2)</f>
        <v>19200</v>
      </c>
      <c r="M68" s="89">
        <f>ROUNDUP('【別紙3】実績（R4.4.1時点）'!D192,-2)</f>
        <v>13700</v>
      </c>
      <c r="N68" s="89">
        <f>ROUNDUP('【別紙3】実績（R4.4.1時点）'!E192,-2)</f>
        <v>15100</v>
      </c>
      <c r="O68" s="89">
        <f>ROUNDUP('【別紙3】実績（R4.4.1時点）'!F192,-2)</f>
        <v>27700</v>
      </c>
      <c r="P68" s="6">
        <f t="shared" si="3"/>
        <v>279900</v>
      </c>
      <c r="Q68" s="7">
        <f t="shared" ref="Q68:Q99" si="6">SUM(D68:F68)</f>
        <v>76100</v>
      </c>
      <c r="R68" s="8">
        <f t="shared" si="4"/>
        <v>203800</v>
      </c>
    </row>
    <row r="69" spans="1:18" ht="24" customHeight="1">
      <c r="A69" s="45">
        <v>64</v>
      </c>
      <c r="B69" s="51" t="s">
        <v>420</v>
      </c>
      <c r="C69" s="82">
        <f>ROUNDUP(MAX('【別紙3】実績（R4.4.1時点）'!D194:O194),-1)</f>
        <v>110</v>
      </c>
      <c r="D69" s="89">
        <f>ROUNDUP('【別紙3】実績（R4.4.1時点）'!G195,-2)</f>
        <v>18000</v>
      </c>
      <c r="E69" s="89">
        <f>ROUNDUP('【別紙3】実績（R4.4.1時点）'!H195,-2)</f>
        <v>9200</v>
      </c>
      <c r="F69" s="89">
        <f>ROUNDUP('【別紙3】実績（R4.4.1時点）'!I195,-2)</f>
        <v>15200</v>
      </c>
      <c r="G69" s="114">
        <f>ROUNDUP('【別紙3】実績（R4.4.1時点）'!J195,-2)</f>
        <v>15200</v>
      </c>
      <c r="H69" s="89">
        <f>ROUNDUP('【別紙3】実績（R4.4.1時点）'!K195,-2)</f>
        <v>14000</v>
      </c>
      <c r="I69" s="89">
        <f>ROUNDUP('【別紙3】実績（R4.4.1時点）'!L195,-2)</f>
        <v>17000</v>
      </c>
      <c r="J69" s="89">
        <f>ROUNDUP('【別紙3】実績（R4.4.1時点）'!M195,-2)</f>
        <v>16000</v>
      </c>
      <c r="K69" s="89">
        <f>ROUNDUP('【別紙3】実績（R4.4.1時点）'!N195,-2)</f>
        <v>16300</v>
      </c>
      <c r="L69" s="89">
        <f>ROUNDUP('【別紙3】実績（R4.4.1時点）'!O195,-2)</f>
        <v>15900</v>
      </c>
      <c r="M69" s="89">
        <f>ROUNDUP('【別紙3】実績（R4.4.1時点）'!D195,-2)</f>
        <v>10100</v>
      </c>
      <c r="N69" s="89">
        <f>ROUNDUP('【別紙3】実績（R4.4.1時点）'!E195,-2)</f>
        <v>11600</v>
      </c>
      <c r="O69" s="89">
        <f>ROUNDUP('【別紙3】実績（R4.4.1時点）'!F195,-2)</f>
        <v>17300</v>
      </c>
      <c r="P69" s="6">
        <f t="shared" si="3"/>
        <v>175800</v>
      </c>
      <c r="Q69" s="7">
        <f t="shared" si="6"/>
        <v>42400</v>
      </c>
      <c r="R69" s="8">
        <f t="shared" si="4"/>
        <v>133400</v>
      </c>
    </row>
    <row r="70" spans="1:18" ht="24" customHeight="1">
      <c r="A70" s="45">
        <v>65</v>
      </c>
      <c r="B70" s="51" t="s">
        <v>421</v>
      </c>
      <c r="C70" s="82">
        <f>ROUNDUP(MAX('【別紙3】実績（R4.4.1時点）'!D197:O197),-1)</f>
        <v>250</v>
      </c>
      <c r="D70" s="89">
        <f>ROUNDUP('【別紙3】実績（R4.4.1時点）'!G198,-2)</f>
        <v>31200</v>
      </c>
      <c r="E70" s="89">
        <f>ROUNDUP('【別紙3】実績（R4.4.1時点）'!H198,-2)</f>
        <v>12200</v>
      </c>
      <c r="F70" s="89">
        <f>ROUNDUP('【別紙3】実績（R4.4.1時点）'!I198,-2)</f>
        <v>27800</v>
      </c>
      <c r="G70" s="114">
        <f>ROUNDUP('【別紙3】実績（R4.4.1時点）'!J198,-2)</f>
        <v>23400</v>
      </c>
      <c r="H70" s="89">
        <f>ROUNDUP('【別紙3】実績（R4.4.1時点）'!K198,-2)</f>
        <v>18100</v>
      </c>
      <c r="I70" s="89">
        <f>ROUNDUP('【別紙3】実績（R4.4.1時点）'!L198,-2)</f>
        <v>24100</v>
      </c>
      <c r="J70" s="89">
        <f>ROUNDUP('【別紙3】実績（R4.4.1時点）'!M198,-2)</f>
        <v>31100</v>
      </c>
      <c r="K70" s="89">
        <f>ROUNDUP('【別紙3】実績（R4.4.1時点）'!N198,-2)</f>
        <v>38000</v>
      </c>
      <c r="L70" s="89">
        <f>ROUNDUP('【別紙3】実績（R4.4.1時点）'!O198,-2)</f>
        <v>18300</v>
      </c>
      <c r="M70" s="89">
        <f>ROUNDUP('【別紙3】実績（R4.4.1時点）'!D198,-2)</f>
        <v>11800</v>
      </c>
      <c r="N70" s="89">
        <f>ROUNDUP('【別紙3】実績（R4.4.1時点）'!E198,-2)</f>
        <v>14200</v>
      </c>
      <c r="O70" s="89">
        <f>ROUNDUP('【別紙3】実績（R4.4.1時点）'!F198,-2)</f>
        <v>25000</v>
      </c>
      <c r="P70" s="6">
        <f t="shared" ref="P70:P111" si="7">SUM(D70:O70)</f>
        <v>275200</v>
      </c>
      <c r="Q70" s="7">
        <f t="shared" si="6"/>
        <v>71200</v>
      </c>
      <c r="R70" s="8">
        <f t="shared" si="4"/>
        <v>204000</v>
      </c>
    </row>
    <row r="71" spans="1:18" ht="24" customHeight="1">
      <c r="A71" s="45">
        <v>66</v>
      </c>
      <c r="B71" s="51" t="s">
        <v>422</v>
      </c>
      <c r="C71" s="82">
        <f>ROUNDUP(MAX('【別紙3】実績（R4.4.1時点）'!D200:O200),-1)</f>
        <v>120</v>
      </c>
      <c r="D71" s="89">
        <f>ROUNDUP('【別紙3】実績（R4.4.1時点）'!G201,-2)</f>
        <v>20600</v>
      </c>
      <c r="E71" s="89">
        <f>ROUNDUP('【別紙3】実績（R4.4.1時点）'!H201,-2)</f>
        <v>10200</v>
      </c>
      <c r="F71" s="89">
        <f>ROUNDUP('【別紙3】実績（R4.4.1時点）'!I201,-2)</f>
        <v>17800</v>
      </c>
      <c r="G71" s="114">
        <f>ROUNDUP('【別紙3】実績（R4.4.1時点）'!J201,-2)</f>
        <v>17500</v>
      </c>
      <c r="H71" s="89">
        <f>ROUNDUP('【別紙3】実績（R4.4.1時点）'!K201,-2)</f>
        <v>15900</v>
      </c>
      <c r="I71" s="89">
        <f>ROUNDUP('【別紙3】実績（R4.4.1時点）'!L201,-2)</f>
        <v>17400</v>
      </c>
      <c r="J71" s="89">
        <f>ROUNDUP('【別紙3】実績（R4.4.1時点）'!M201,-2)</f>
        <v>17700</v>
      </c>
      <c r="K71" s="89">
        <f>ROUNDUP('【別紙3】実績（R4.4.1時点）'!N201,-2)</f>
        <v>18500</v>
      </c>
      <c r="L71" s="89">
        <f>ROUNDUP('【別紙3】実績（R4.4.1時点）'!O201,-2)</f>
        <v>15000</v>
      </c>
      <c r="M71" s="89">
        <f>ROUNDUP('【別紙3】実績（R4.4.1時点）'!D201,-2)</f>
        <v>13400</v>
      </c>
      <c r="N71" s="89">
        <f>ROUNDUP('【別紙3】実績（R4.4.1時点）'!E201,-2)</f>
        <v>13900</v>
      </c>
      <c r="O71" s="89">
        <f>ROUNDUP('【別紙3】実績（R4.4.1時点）'!F201,-2)</f>
        <v>20300</v>
      </c>
      <c r="P71" s="6">
        <f t="shared" si="7"/>
        <v>198200</v>
      </c>
      <c r="Q71" s="7">
        <f t="shared" si="6"/>
        <v>48600</v>
      </c>
      <c r="R71" s="8">
        <f t="shared" si="4"/>
        <v>149600</v>
      </c>
    </row>
    <row r="72" spans="1:18" ht="24" customHeight="1">
      <c r="A72" s="45">
        <v>67</v>
      </c>
      <c r="B72" s="51" t="s">
        <v>423</v>
      </c>
      <c r="C72" s="82">
        <f>ROUNDUP(MAX('【別紙3】実績（R4.4.1時点）'!D203:O203),-1)</f>
        <v>190</v>
      </c>
      <c r="D72" s="89">
        <f>ROUNDUP('【別紙3】実績（R4.4.1時点）'!G204,-2)</f>
        <v>26700</v>
      </c>
      <c r="E72" s="89">
        <f>ROUNDUP('【別紙3】実績（R4.4.1時点）'!H204,-2)</f>
        <v>11000</v>
      </c>
      <c r="F72" s="89">
        <f>ROUNDUP('【別紙3】実績（R4.4.1時点）'!I204,-2)</f>
        <v>22500</v>
      </c>
      <c r="G72" s="114">
        <f>ROUNDUP('【別紙3】実績（R4.4.1時点）'!J204,-2)</f>
        <v>18900</v>
      </c>
      <c r="H72" s="89">
        <f>ROUNDUP('【別紙3】実績（R4.4.1時点）'!K204,-2)</f>
        <v>18900</v>
      </c>
      <c r="I72" s="89">
        <f>ROUNDUP('【別紙3】実績（R4.4.1時点）'!L204,-2)</f>
        <v>24300</v>
      </c>
      <c r="J72" s="89">
        <f>ROUNDUP('【別紙3】実績（R4.4.1時点）'!M204,-2)</f>
        <v>25100</v>
      </c>
      <c r="K72" s="89">
        <f>ROUNDUP('【別紙3】実績（R4.4.1時点）'!N204,-2)</f>
        <v>27400</v>
      </c>
      <c r="L72" s="89">
        <f>ROUNDUP('【別紙3】実績（R4.4.1時点）'!O204,-2)</f>
        <v>22300</v>
      </c>
      <c r="M72" s="89">
        <f>ROUNDUP('【別紙3】実績（R4.4.1時点）'!D204,-2)</f>
        <v>14500</v>
      </c>
      <c r="N72" s="89">
        <f>ROUNDUP('【別紙3】実績（R4.4.1時点）'!E204,-2)</f>
        <v>12600</v>
      </c>
      <c r="O72" s="89">
        <f>ROUNDUP('【別紙3】実績（R4.4.1時点）'!F204,-2)</f>
        <v>24300</v>
      </c>
      <c r="P72" s="6">
        <f t="shared" si="7"/>
        <v>248500</v>
      </c>
      <c r="Q72" s="7">
        <f t="shared" si="6"/>
        <v>60200</v>
      </c>
      <c r="R72" s="8">
        <f t="shared" si="4"/>
        <v>188300</v>
      </c>
    </row>
    <row r="73" spans="1:18" ht="24" customHeight="1">
      <c r="A73" s="45">
        <v>68</v>
      </c>
      <c r="B73" s="51" t="s">
        <v>424</v>
      </c>
      <c r="C73" s="82">
        <f>ROUNDUP(MAX('【別紙3】実績（R4.4.1時点）'!D206:O206),-1)</f>
        <v>140</v>
      </c>
      <c r="D73" s="89">
        <f>ROUNDUP('【別紙3】実績（R4.4.1時点）'!G207,-2)</f>
        <v>25100</v>
      </c>
      <c r="E73" s="89">
        <f>ROUNDUP('【別紙3】実績（R4.4.1時点）'!H207,-2)</f>
        <v>14500</v>
      </c>
      <c r="F73" s="89">
        <f>ROUNDUP('【別紙3】実績（R4.4.1時点）'!I207,-2)</f>
        <v>22100</v>
      </c>
      <c r="G73" s="114">
        <f>ROUNDUP('【別紙3】実績（R4.4.1時点）'!J207,-2)</f>
        <v>23700</v>
      </c>
      <c r="H73" s="89">
        <f>ROUNDUP('【別紙3】実績（R4.4.1時点）'!K207,-2)</f>
        <v>24300</v>
      </c>
      <c r="I73" s="89">
        <f>ROUNDUP('【別紙3】実績（R4.4.1時点）'!L207,-2)</f>
        <v>26000</v>
      </c>
      <c r="J73" s="89">
        <f>ROUNDUP('【別紙3】実績（R4.4.1時点）'!M207,-2)</f>
        <v>24700</v>
      </c>
      <c r="K73" s="89">
        <f>ROUNDUP('【別紙3】実績（R4.4.1時点）'!N207,-2)</f>
        <v>24900</v>
      </c>
      <c r="L73" s="89">
        <f>ROUNDUP('【別紙3】実績（R4.4.1時点）'!O207,-2)</f>
        <v>24000</v>
      </c>
      <c r="M73" s="89">
        <f>ROUNDUP('【別紙3】実績（R4.4.1時点）'!D207,-2)</f>
        <v>17600</v>
      </c>
      <c r="N73" s="89">
        <f>ROUNDUP('【別紙3】実績（R4.4.1時点）'!E207,-2)</f>
        <v>18300</v>
      </c>
      <c r="O73" s="89">
        <f>ROUNDUP('【別紙3】実績（R4.4.1時点）'!F207,-2)</f>
        <v>26400</v>
      </c>
      <c r="P73" s="6">
        <f t="shared" si="7"/>
        <v>271600</v>
      </c>
      <c r="Q73" s="7">
        <f t="shared" si="6"/>
        <v>61700</v>
      </c>
      <c r="R73" s="8">
        <f t="shared" si="4"/>
        <v>209900</v>
      </c>
    </row>
    <row r="74" spans="1:18" ht="24" customHeight="1">
      <c r="A74" s="45">
        <v>69</v>
      </c>
      <c r="B74" s="51" t="s">
        <v>425</v>
      </c>
      <c r="C74" s="82">
        <f>ROUNDUP(MAX('【別紙3】実績（R4.4.1時点）'!D209:O209),-1)</f>
        <v>70</v>
      </c>
      <c r="D74" s="89">
        <f>ROUNDUP('【別紙3】実績（R4.4.1時点）'!G210,-2)</f>
        <v>5500</v>
      </c>
      <c r="E74" s="89">
        <f>ROUNDUP('【別紙3】実績（R4.4.1時点）'!H210,-2)</f>
        <v>3300</v>
      </c>
      <c r="F74" s="89">
        <f>ROUNDUP('【別紙3】実績（R4.4.1時点）'!I210,-2)</f>
        <v>5300</v>
      </c>
      <c r="G74" s="114">
        <f>ROUNDUP('【別紙3】実績（R4.4.1時点）'!J210,-2)</f>
        <v>4400</v>
      </c>
      <c r="H74" s="89">
        <f>ROUNDUP('【別紙3】実績（R4.4.1時点）'!K210,-2)</f>
        <v>4100</v>
      </c>
      <c r="I74" s="89">
        <f>ROUNDUP('【別紙3】実績（R4.4.1時点）'!L210,-2)</f>
        <v>6400</v>
      </c>
      <c r="J74" s="89">
        <f>ROUNDUP('【別紙3】実績（R4.4.1時点）'!M210,-2)</f>
        <v>7200</v>
      </c>
      <c r="K74" s="89">
        <f>ROUNDUP('【別紙3】実績（R4.4.1時点）'!N210,-2)</f>
        <v>8600</v>
      </c>
      <c r="L74" s="89">
        <f>ROUNDUP('【別紙3】実績（R4.4.1時点）'!O210,-2)</f>
        <v>6400</v>
      </c>
      <c r="M74" s="89">
        <f>ROUNDUP('【別紙3】実績（R4.4.1時点）'!D210,-2)</f>
        <v>3500</v>
      </c>
      <c r="N74" s="89">
        <f>ROUNDUP('【別紙3】実績（R4.4.1時点）'!E210,-2)</f>
        <v>3300</v>
      </c>
      <c r="O74" s="89">
        <f>ROUNDUP('【別紙3】実績（R4.4.1時点）'!F210,-2)</f>
        <v>4200</v>
      </c>
      <c r="P74" s="6">
        <f t="shared" si="7"/>
        <v>62200</v>
      </c>
      <c r="Q74" s="7">
        <f t="shared" si="6"/>
        <v>14100</v>
      </c>
      <c r="R74" s="8">
        <f t="shared" si="4"/>
        <v>48100</v>
      </c>
    </row>
    <row r="75" spans="1:18" ht="24" customHeight="1">
      <c r="A75" s="45">
        <v>70</v>
      </c>
      <c r="B75" s="51" t="s">
        <v>240</v>
      </c>
      <c r="C75" s="82">
        <f>ROUNDUP(MAX('【別紙3】実績（R4.4.1時点）'!D212:O212),-1)</f>
        <v>80</v>
      </c>
      <c r="D75" s="89">
        <f>ROUNDUP('【別紙3】実績（R4.4.1時点）'!G213,-2)</f>
        <v>6800</v>
      </c>
      <c r="E75" s="89">
        <f>ROUNDUP('【別紙3】実績（R4.4.1時点）'!H213,-2)</f>
        <v>4000</v>
      </c>
      <c r="F75" s="89">
        <f>ROUNDUP('【別紙3】実績（R4.4.1時点）'!I213,-2)</f>
        <v>5900</v>
      </c>
      <c r="G75" s="114">
        <f>ROUNDUP('【別紙3】実績（R4.4.1時点）'!J213,-2)</f>
        <v>6000</v>
      </c>
      <c r="H75" s="89">
        <f>ROUNDUP('【別紙3】実績（R4.4.1時点）'!K213,-2)</f>
        <v>4600</v>
      </c>
      <c r="I75" s="89">
        <f>ROUNDUP('【別紙3】実績（R4.4.1時点）'!L213,-2)</f>
        <v>6500</v>
      </c>
      <c r="J75" s="89">
        <f>ROUNDUP('【別紙3】実績（R4.4.1時点）'!M213,-2)</f>
        <v>7300</v>
      </c>
      <c r="K75" s="89">
        <f>ROUNDUP('【別紙3】実績（R4.4.1時点）'!N213,-2)</f>
        <v>7700</v>
      </c>
      <c r="L75" s="89">
        <f>ROUNDUP('【別紙3】実績（R4.4.1時点）'!O213,-2)</f>
        <v>5400</v>
      </c>
      <c r="M75" s="89">
        <f>ROUNDUP('【別紙3】実績（R4.4.1時点）'!D213,-2)</f>
        <v>3200</v>
      </c>
      <c r="N75" s="89">
        <f>ROUNDUP('【別紙3】実績（R4.4.1時点）'!E213,-2)</f>
        <v>3200</v>
      </c>
      <c r="O75" s="89">
        <f>ROUNDUP('【別紙3】実績（R4.4.1時点）'!F213,-2)</f>
        <v>4900</v>
      </c>
      <c r="P75" s="6">
        <f t="shared" si="7"/>
        <v>65500</v>
      </c>
      <c r="Q75" s="7">
        <f t="shared" si="6"/>
        <v>16700</v>
      </c>
      <c r="R75" s="8">
        <f t="shared" si="4"/>
        <v>48800</v>
      </c>
    </row>
    <row r="76" spans="1:18" ht="24" customHeight="1">
      <c r="A76" s="45">
        <v>71</v>
      </c>
      <c r="B76" s="51" t="s">
        <v>434</v>
      </c>
      <c r="C76" s="82">
        <f>ROUNDUP(MAX('【別紙3】実績（R4.4.1時点）'!D215:O215),-1)</f>
        <v>70</v>
      </c>
      <c r="D76" s="89">
        <f>ROUNDUP('【別紙3】実績（R4.4.1時点）'!G216,-2)</f>
        <v>6800</v>
      </c>
      <c r="E76" s="89">
        <f>ROUNDUP('【別紙3】実績（R4.4.1時点）'!H216,-2)</f>
        <v>3500</v>
      </c>
      <c r="F76" s="89">
        <f>ROUNDUP('【別紙3】実績（R4.4.1時点）'!I216,-2)</f>
        <v>3900</v>
      </c>
      <c r="G76" s="114">
        <f>ROUNDUP('【別紙3】実績（R4.4.1時点）'!J216,-2)</f>
        <v>3400</v>
      </c>
      <c r="H76" s="89">
        <f>ROUNDUP('【別紙3】実績（R4.4.1時点）'!K216,-2)</f>
        <v>3700</v>
      </c>
      <c r="I76" s="89">
        <f>ROUNDUP('【別紙3】実績（R4.4.1時点）'!L216,-2)</f>
        <v>6100</v>
      </c>
      <c r="J76" s="89">
        <f>ROUNDUP('【別紙3】実績（R4.4.1時点）'!M216,-2)</f>
        <v>7500</v>
      </c>
      <c r="K76" s="89">
        <f>ROUNDUP('【別紙3】実績（R4.4.1時点）'!N216,-2)</f>
        <v>8500</v>
      </c>
      <c r="L76" s="89">
        <f>ROUNDUP('【別紙3】実績（R4.4.1時点）'!O216,-2)</f>
        <v>5600</v>
      </c>
      <c r="M76" s="89">
        <f>ROUNDUP('【別紙3】実績（R4.4.1時点）'!D216,-2)</f>
        <v>3000</v>
      </c>
      <c r="N76" s="89">
        <f>ROUNDUP('【別紙3】実績（R4.4.1時点）'!E216,-2)</f>
        <v>2900</v>
      </c>
      <c r="O76" s="89">
        <f>ROUNDUP('【別紙3】実績（R4.4.1時点）'!F216,-2)</f>
        <v>5000</v>
      </c>
      <c r="P76" s="6">
        <f t="shared" si="7"/>
        <v>59900</v>
      </c>
      <c r="Q76" s="7">
        <f t="shared" si="6"/>
        <v>14200</v>
      </c>
      <c r="R76" s="8">
        <f t="shared" si="4"/>
        <v>45700</v>
      </c>
    </row>
    <row r="77" spans="1:18" ht="24" customHeight="1">
      <c r="A77" s="45">
        <v>72</v>
      </c>
      <c r="B77" s="51" t="s">
        <v>242</v>
      </c>
      <c r="C77" s="82">
        <f>ROUNDUP(MAX('【別紙3】実績（R4.4.1時点）'!D218:O218),-1)</f>
        <v>90</v>
      </c>
      <c r="D77" s="89">
        <f>ROUNDUP('【別紙3】実績（R4.4.1時点）'!G219,-2)</f>
        <v>9200</v>
      </c>
      <c r="E77" s="89">
        <f>ROUNDUP('【別紙3】実績（R4.4.1時点）'!H219,-2)</f>
        <v>4200</v>
      </c>
      <c r="F77" s="89">
        <f>ROUNDUP('【別紙3】実績（R4.4.1時点）'!I219,-2)</f>
        <v>7200</v>
      </c>
      <c r="G77" s="114">
        <f>ROUNDUP('【別紙3】実績（R4.4.1時点）'!J219,-2)</f>
        <v>6500</v>
      </c>
      <c r="H77" s="89">
        <f>ROUNDUP('【別紙3】実績（R4.4.1時点）'!K219,-2)</f>
        <v>5100</v>
      </c>
      <c r="I77" s="89">
        <f>ROUNDUP('【別紙3】実績（R4.4.1時点）'!L219,-2)</f>
        <v>8700</v>
      </c>
      <c r="J77" s="89">
        <f>ROUNDUP('【別紙3】実績（R4.4.1時点）'!M219,-2)</f>
        <v>9700</v>
      </c>
      <c r="K77" s="89">
        <f>ROUNDUP('【別紙3】実績（R4.4.1時点）'!N219,-2)</f>
        <v>10400</v>
      </c>
      <c r="L77" s="89">
        <f>ROUNDUP('【別紙3】実績（R4.4.1時点）'!O219,-2)</f>
        <v>7500</v>
      </c>
      <c r="M77" s="89">
        <f>ROUNDUP('【別紙3】実績（R4.4.1時点）'!D219,-2)</f>
        <v>4400</v>
      </c>
      <c r="N77" s="89">
        <f>ROUNDUP('【別紙3】実績（R4.4.1時点）'!E219,-2)</f>
        <v>4500</v>
      </c>
      <c r="O77" s="89">
        <f>ROUNDUP('【別紙3】実績（R4.4.1時点）'!F219,-2)</f>
        <v>7700</v>
      </c>
      <c r="P77" s="6">
        <f t="shared" si="7"/>
        <v>85100</v>
      </c>
      <c r="Q77" s="7">
        <f t="shared" si="6"/>
        <v>20600</v>
      </c>
      <c r="R77" s="8">
        <f t="shared" si="4"/>
        <v>64500</v>
      </c>
    </row>
    <row r="78" spans="1:18" ht="24" customHeight="1">
      <c r="A78" s="45">
        <v>73</v>
      </c>
      <c r="B78" s="51" t="s">
        <v>244</v>
      </c>
      <c r="C78" s="82">
        <f>ROUNDUP(MAX('【別紙3】実績（R4.4.1時点）'!D221:O221),-1)</f>
        <v>170</v>
      </c>
      <c r="D78" s="89">
        <f>ROUNDUP('【別紙3】実績（R4.4.1時点）'!G222,-2)</f>
        <v>17300</v>
      </c>
      <c r="E78" s="89">
        <f>ROUNDUP('【別紙3】実績（R4.4.1時点）'!H222,-2)</f>
        <v>7100</v>
      </c>
      <c r="F78" s="89">
        <f>ROUNDUP('【別紙3】実績（R4.4.1時点）'!I222,-2)</f>
        <v>15500</v>
      </c>
      <c r="G78" s="114">
        <f>ROUNDUP('【別紙3】実績（R4.4.1時点）'!J222,-2)</f>
        <v>12500</v>
      </c>
      <c r="H78" s="89">
        <f>ROUNDUP('【別紙3】実績（R4.4.1時点）'!K222,-2)</f>
        <v>9200</v>
      </c>
      <c r="I78" s="89">
        <f>ROUNDUP('【別紙3】実績（R4.4.1時点）'!L222,-2)</f>
        <v>13700</v>
      </c>
      <c r="J78" s="89">
        <f>ROUNDUP('【別紙3】実績（R4.4.1時点）'!M222,-2)</f>
        <v>17600</v>
      </c>
      <c r="K78" s="89">
        <f>ROUNDUP('【別紙3】実績（R4.4.1時点）'!N222,-2)</f>
        <v>20700</v>
      </c>
      <c r="L78" s="89">
        <f>ROUNDUP('【別紙3】実績（R4.4.1時点）'!O222,-2)</f>
        <v>14000</v>
      </c>
      <c r="M78" s="89">
        <f>ROUNDUP('【別紙3】実績（R4.4.1時点）'!D222,-2)</f>
        <v>6400</v>
      </c>
      <c r="N78" s="89">
        <f>ROUNDUP('【別紙3】実績（R4.4.1時点）'!E222,-2)</f>
        <v>7300</v>
      </c>
      <c r="O78" s="89">
        <f>ROUNDUP('【別紙3】実績（R4.4.1時点）'!F222,-2)</f>
        <v>14300</v>
      </c>
      <c r="P78" s="6">
        <f t="shared" si="7"/>
        <v>155600</v>
      </c>
      <c r="Q78" s="7">
        <f t="shared" si="6"/>
        <v>39900</v>
      </c>
      <c r="R78" s="8">
        <f t="shared" si="4"/>
        <v>115700</v>
      </c>
    </row>
    <row r="79" spans="1:18" ht="24" customHeight="1">
      <c r="A79" s="45">
        <v>74</v>
      </c>
      <c r="B79" s="51" t="s">
        <v>246</v>
      </c>
      <c r="C79" s="82">
        <f>ROUNDUP(MAX('【別紙3】実績（R4.4.1時点）'!D224:O224),-1)</f>
        <v>180</v>
      </c>
      <c r="D79" s="89">
        <f>ROUNDUP('【別紙3】実績（R4.4.1時点）'!G225,-2)</f>
        <v>16700</v>
      </c>
      <c r="E79" s="89">
        <f>ROUNDUP('【別紙3】実績（R4.4.1時点）'!H225,-2)</f>
        <v>5300</v>
      </c>
      <c r="F79" s="89">
        <f>ROUNDUP('【別紙3】実績（R4.4.1時点）'!I225,-2)</f>
        <v>13200</v>
      </c>
      <c r="G79" s="114">
        <f>ROUNDUP('【別紙3】実績（R4.4.1時点）'!J225,-2)</f>
        <v>10500</v>
      </c>
      <c r="H79" s="89">
        <f>ROUNDUP('【別紙3】実績（R4.4.1時点）'!K225,-2)</f>
        <v>11400</v>
      </c>
      <c r="I79" s="89">
        <f>ROUNDUP('【別紙3】実績（R4.4.1時点）'!L225,-2)</f>
        <v>16500</v>
      </c>
      <c r="J79" s="89">
        <f>ROUNDUP('【別紙3】実績（R4.4.1時点）'!M225,-2)</f>
        <v>18900</v>
      </c>
      <c r="K79" s="89">
        <f>ROUNDUP('【別紙3】実績（R4.4.1時点）'!N225,-2)</f>
        <v>20900</v>
      </c>
      <c r="L79" s="89">
        <f>ROUNDUP('【別紙3】実績（R4.4.1時点）'!O225,-2)</f>
        <v>15700</v>
      </c>
      <c r="M79" s="89">
        <f>ROUNDUP('【別紙3】実績（R4.4.1時点）'!D225,-2)</f>
        <v>6400</v>
      </c>
      <c r="N79" s="89">
        <f>ROUNDUP('【別紙3】実績（R4.4.1時点）'!E225,-2)</f>
        <v>7500</v>
      </c>
      <c r="O79" s="89">
        <f>ROUNDUP('【別紙3】実績（R4.4.1時点）'!F225,-2)</f>
        <v>13600</v>
      </c>
      <c r="P79" s="6">
        <f t="shared" si="7"/>
        <v>156600</v>
      </c>
      <c r="Q79" s="7">
        <f t="shared" si="6"/>
        <v>35200</v>
      </c>
      <c r="R79" s="8">
        <f t="shared" si="4"/>
        <v>121400</v>
      </c>
    </row>
    <row r="80" spans="1:18" ht="24" customHeight="1">
      <c r="A80" s="45">
        <v>75</v>
      </c>
      <c r="B80" s="51" t="s">
        <v>248</v>
      </c>
      <c r="C80" s="82">
        <f>ROUNDUP(MAX('【別紙3】実績（R4.4.1時点）'!D227:O227),-1)</f>
        <v>160</v>
      </c>
      <c r="D80" s="89">
        <f>ROUNDUP('【別紙3】実績（R4.4.1時点）'!G228,-2)</f>
        <v>19800</v>
      </c>
      <c r="E80" s="89">
        <f>ROUNDUP('【別紙3】実績（R4.4.1時点）'!H228,-2)</f>
        <v>7700</v>
      </c>
      <c r="F80" s="89">
        <f>ROUNDUP('【別紙3】実績（R4.4.1時点）'!I228,-2)</f>
        <v>14600</v>
      </c>
      <c r="G80" s="114">
        <f>ROUNDUP('【別紙3】実績（R4.4.1時点）'!J228,-2)</f>
        <v>11900</v>
      </c>
      <c r="H80" s="89">
        <f>ROUNDUP('【別紙3】実績（R4.4.1時点）'!K228,-2)</f>
        <v>11600</v>
      </c>
      <c r="I80" s="89">
        <f>ROUNDUP('【別紙3】実績（R4.4.1時点）'!L228,-2)</f>
        <v>15600</v>
      </c>
      <c r="J80" s="89">
        <f>ROUNDUP('【別紙3】実績（R4.4.1時点）'!M228,-2)</f>
        <v>20300</v>
      </c>
      <c r="K80" s="89">
        <f>ROUNDUP('【別紙3】実績（R4.4.1時点）'!N228,-2)</f>
        <v>23600</v>
      </c>
      <c r="L80" s="89">
        <f>ROUNDUP('【別紙3】実績（R4.4.1時点）'!O228,-2)</f>
        <v>14700</v>
      </c>
      <c r="M80" s="89">
        <f>ROUNDUP('【別紙3】実績（R4.4.1時点）'!D228,-2)</f>
        <v>6600</v>
      </c>
      <c r="N80" s="89">
        <f>ROUNDUP('【別紙3】実績（R4.4.1時点）'!E228,-2)</f>
        <v>6600</v>
      </c>
      <c r="O80" s="89">
        <f>ROUNDUP('【別紙3】実績（R4.4.1時点）'!F228,-2)</f>
        <v>15100</v>
      </c>
      <c r="P80" s="6">
        <f t="shared" si="7"/>
        <v>168100</v>
      </c>
      <c r="Q80" s="7">
        <f t="shared" si="6"/>
        <v>42100</v>
      </c>
      <c r="R80" s="8">
        <f t="shared" si="4"/>
        <v>126000</v>
      </c>
    </row>
    <row r="81" spans="1:18" ht="24" customHeight="1">
      <c r="A81" s="45">
        <v>76</v>
      </c>
      <c r="B81" s="51" t="s">
        <v>426</v>
      </c>
      <c r="C81" s="82">
        <f>ROUNDUP(MAX('【別紙3】実績（R4.4.1時点）'!D230:O230),-1)</f>
        <v>70</v>
      </c>
      <c r="D81" s="89">
        <f>ROUNDUP('【別紙3】実績（R4.4.1時点）'!G231,-2)</f>
        <v>7500</v>
      </c>
      <c r="E81" s="89">
        <f>ROUNDUP('【別紙3】実績（R4.4.1時点）'!H231,-2)</f>
        <v>4800</v>
      </c>
      <c r="F81" s="89">
        <f>ROUNDUP('【別紙3】実績（R4.4.1時点）'!I231,-2)</f>
        <v>7600</v>
      </c>
      <c r="G81" s="114">
        <f>ROUNDUP('【別紙3】実績（R4.4.1時点）'!J231,-2)</f>
        <v>6700</v>
      </c>
      <c r="H81" s="89">
        <f>ROUNDUP('【別紙3】実績（R4.4.1時点）'!K231,-2)</f>
        <v>6100</v>
      </c>
      <c r="I81" s="89">
        <f>ROUNDUP('【別紙3】実績（R4.4.1時点）'!L231,-2)</f>
        <v>7600</v>
      </c>
      <c r="J81" s="89">
        <f>ROUNDUP('【別紙3】実績（R4.4.1時点）'!M231,-2)</f>
        <v>9100</v>
      </c>
      <c r="K81" s="89">
        <f>ROUNDUP('【別紙3】実績（R4.4.1時点）'!N231,-2)</f>
        <v>10400</v>
      </c>
      <c r="L81" s="89">
        <f>ROUNDUP('【別紙3】実績（R4.4.1時点）'!O231,-2)</f>
        <v>7800</v>
      </c>
      <c r="M81" s="89">
        <f>ROUNDUP('【別紙3】実績（R4.4.1時点）'!D231,-2)</f>
        <v>5300</v>
      </c>
      <c r="N81" s="89">
        <f>ROUNDUP('【別紙3】実績（R4.4.1時点）'!E231,-2)</f>
        <v>5700</v>
      </c>
      <c r="O81" s="89">
        <f>ROUNDUP('【別紙3】実績（R4.4.1時点）'!F231,-2)</f>
        <v>6600</v>
      </c>
      <c r="P81" s="6">
        <f t="shared" si="7"/>
        <v>85200</v>
      </c>
      <c r="Q81" s="7">
        <f t="shared" si="6"/>
        <v>19900</v>
      </c>
      <c r="R81" s="8">
        <f t="shared" si="4"/>
        <v>65300</v>
      </c>
    </row>
    <row r="82" spans="1:18" ht="24" customHeight="1">
      <c r="A82" s="45">
        <v>77</v>
      </c>
      <c r="B82" s="51" t="s">
        <v>252</v>
      </c>
      <c r="C82" s="82">
        <f>ROUNDUP(MAX('【別紙3】実績（R4.4.1時点）'!D233:O233),-1)</f>
        <v>110</v>
      </c>
      <c r="D82" s="89">
        <f>ROUNDUP('【別紙3】実績（R4.4.1時点）'!G234,-2)</f>
        <v>19100</v>
      </c>
      <c r="E82" s="89">
        <f>ROUNDUP('【別紙3】実績（R4.4.1時点）'!H234,-2)</f>
        <v>7900</v>
      </c>
      <c r="F82" s="89">
        <f>ROUNDUP('【別紙3】実績（R4.4.1時点）'!I234,-2)</f>
        <v>9700</v>
      </c>
      <c r="G82" s="114">
        <f>ROUNDUP('【別紙3】実績（R4.4.1時点）'!J234,-2)</f>
        <v>11000</v>
      </c>
      <c r="H82" s="89">
        <f>ROUNDUP('【別紙3】実績（R4.4.1時点）'!K234,-2)</f>
        <v>10100</v>
      </c>
      <c r="I82" s="89">
        <f>ROUNDUP('【別紙3】実績（R4.4.1時点）'!L234,-2)</f>
        <v>12200</v>
      </c>
      <c r="J82" s="89">
        <f>ROUNDUP('【別紙3】実績（R4.4.1時点）'!M234,-2)</f>
        <v>11400</v>
      </c>
      <c r="K82" s="89">
        <f>ROUNDUP('【別紙3】実績（R4.4.1時点）'!N234,-2)</f>
        <v>10800</v>
      </c>
      <c r="L82" s="89">
        <f>ROUNDUP('【別紙3】実績（R4.4.1時点）'!O234,-2)</f>
        <v>10900</v>
      </c>
      <c r="M82" s="89">
        <f>ROUNDUP('【別紙3】実績（R4.4.1時点）'!D234,-2)</f>
        <v>8300</v>
      </c>
      <c r="N82" s="89">
        <f>ROUNDUP('【別紙3】実績（R4.4.1時点）'!E234,-2)</f>
        <v>9200</v>
      </c>
      <c r="O82" s="89">
        <f>ROUNDUP('【別紙3】実績（R4.4.1時点）'!F234,-2)</f>
        <v>12100</v>
      </c>
      <c r="P82" s="6">
        <f t="shared" si="7"/>
        <v>132700</v>
      </c>
      <c r="Q82" s="7">
        <f t="shared" si="6"/>
        <v>36700</v>
      </c>
      <c r="R82" s="8">
        <f t="shared" si="4"/>
        <v>96000</v>
      </c>
    </row>
    <row r="83" spans="1:18" ht="24" customHeight="1">
      <c r="A83" s="45">
        <v>78</v>
      </c>
      <c r="B83" s="51" t="s">
        <v>255</v>
      </c>
      <c r="C83" s="82">
        <f>ROUNDUP(MAX('【別紙3】実績（R4.4.1時点）'!D236:O236),-1)</f>
        <v>120</v>
      </c>
      <c r="D83" s="89">
        <f>ROUNDUP('【別紙3】実績（R4.4.1時点）'!G237,-2)</f>
        <v>20900</v>
      </c>
      <c r="E83" s="89">
        <f>ROUNDUP('【別紙3】実績（R4.4.1時点）'!H237,-2)</f>
        <v>13400</v>
      </c>
      <c r="F83" s="89">
        <f>ROUNDUP('【別紙3】実績（R4.4.1時点）'!I237,-2)</f>
        <v>16500</v>
      </c>
      <c r="G83" s="114">
        <f>ROUNDUP('【別紙3】実績（R4.4.1時点）'!J237,-2)</f>
        <v>16000</v>
      </c>
      <c r="H83" s="89">
        <f>ROUNDUP('【別紙3】実績（R4.4.1時点）'!K237,-2)</f>
        <v>14800</v>
      </c>
      <c r="I83" s="89">
        <f>ROUNDUP('【別紙3】実績（R4.4.1時点）'!L237,-2)</f>
        <v>18200</v>
      </c>
      <c r="J83" s="89">
        <f>ROUNDUP('【別紙3】実績（R4.4.1時点）'!M237,-2)</f>
        <v>17400</v>
      </c>
      <c r="K83" s="89">
        <f>ROUNDUP('【別紙3】実績（R4.4.1時点）'!N237,-2)</f>
        <v>16000</v>
      </c>
      <c r="L83" s="89">
        <f>ROUNDUP('【別紙3】実績（R4.4.1時点）'!O237,-2)</f>
        <v>16000</v>
      </c>
      <c r="M83" s="89">
        <f>ROUNDUP('【別紙3】実績（R4.4.1時点）'!D237,-2)</f>
        <v>11800</v>
      </c>
      <c r="N83" s="89">
        <f>ROUNDUP('【別紙3】実績（R4.4.1時点）'!E237,-2)</f>
        <v>17200</v>
      </c>
      <c r="O83" s="89">
        <f>ROUNDUP('【別紙3】実績（R4.4.1時点）'!F237,-2)</f>
        <v>17900</v>
      </c>
      <c r="P83" s="6">
        <f t="shared" si="7"/>
        <v>196100</v>
      </c>
      <c r="Q83" s="7">
        <f t="shared" si="6"/>
        <v>50800</v>
      </c>
      <c r="R83" s="8">
        <f t="shared" si="4"/>
        <v>145300</v>
      </c>
    </row>
    <row r="84" spans="1:18" ht="24" customHeight="1">
      <c r="A84" s="45">
        <v>79</v>
      </c>
      <c r="B84" s="51" t="s">
        <v>257</v>
      </c>
      <c r="C84" s="82">
        <f>ROUNDUP(MAX('【別紙3】実績（R4.4.1時点）'!D239:O239),-1)</f>
        <v>120</v>
      </c>
      <c r="D84" s="89">
        <f>ROUNDUP('【別紙3】実績（R4.4.1時点）'!G240,-2)</f>
        <v>26500</v>
      </c>
      <c r="E84" s="89">
        <f>ROUNDUP('【別紙3】実績（R4.4.1時点）'!H240,-2)</f>
        <v>20300</v>
      </c>
      <c r="F84" s="89">
        <f>ROUNDUP('【別紙3】実績（R4.4.1時点）'!I240,-2)</f>
        <v>16800</v>
      </c>
      <c r="G84" s="114">
        <f>ROUNDUP('【別紙3】実績（R4.4.1時点）'!J240,-2)</f>
        <v>13700</v>
      </c>
      <c r="H84" s="89">
        <f>ROUNDUP('【別紙3】実績（R4.4.1時点）'!K240,-2)</f>
        <v>12500</v>
      </c>
      <c r="I84" s="89">
        <f>ROUNDUP('【別紙3】実績（R4.4.1時点）'!L240,-2)</f>
        <v>15400</v>
      </c>
      <c r="J84" s="89">
        <f>ROUNDUP('【別紙3】実績（R4.4.1時点）'!M240,-2)</f>
        <v>14000</v>
      </c>
      <c r="K84" s="89">
        <f>ROUNDUP('【別紙3】実績（R4.4.1時点）'!N240,-2)</f>
        <v>13000</v>
      </c>
      <c r="L84" s="89">
        <f>ROUNDUP('【別紙3】実績（R4.4.1時点）'!O240,-2)</f>
        <v>12900</v>
      </c>
      <c r="M84" s="89">
        <f>ROUNDUP('【別紙3】実績（R4.4.1時点）'!D240,-2)</f>
        <v>10200</v>
      </c>
      <c r="N84" s="89">
        <f>ROUNDUP('【別紙3】実績（R4.4.1時点）'!E240,-2)</f>
        <v>15300</v>
      </c>
      <c r="O84" s="89">
        <f>ROUNDUP('【別紙3】実績（R4.4.1時点）'!F240,-2)</f>
        <v>23800</v>
      </c>
      <c r="P84" s="6">
        <f t="shared" si="7"/>
        <v>194400</v>
      </c>
      <c r="Q84" s="7">
        <f t="shared" si="6"/>
        <v>63600</v>
      </c>
      <c r="R84" s="8">
        <f t="shared" si="4"/>
        <v>130800</v>
      </c>
    </row>
    <row r="85" spans="1:18" ht="24" customHeight="1">
      <c r="A85" s="45">
        <v>80</v>
      </c>
      <c r="B85" s="51" t="s">
        <v>259</v>
      </c>
      <c r="C85" s="82">
        <f>ROUNDUP(MAX('【別紙3】実績（R4.4.1時点）'!D242:O242),-1)</f>
        <v>200</v>
      </c>
      <c r="D85" s="89">
        <f>ROUNDUP('【別紙3】実績（R4.4.1時点）'!G243,-2)</f>
        <v>45200</v>
      </c>
      <c r="E85" s="89">
        <f>ROUNDUP('【別紙3】実績（R4.4.1時点）'!H243,-2)</f>
        <v>35400</v>
      </c>
      <c r="F85" s="89">
        <f>ROUNDUP('【別紙3】実績（R4.4.1時点）'!I243,-2)</f>
        <v>34000</v>
      </c>
      <c r="G85" s="114">
        <f>ROUNDUP('【別紙3】実績（R4.4.1時点）'!J243,-2)</f>
        <v>36300</v>
      </c>
      <c r="H85" s="89">
        <f>ROUNDUP('【別紙3】実績（R4.4.1時点）'!K243,-2)</f>
        <v>34200</v>
      </c>
      <c r="I85" s="89">
        <f>ROUNDUP('【別紙3】実績（R4.4.1時点）'!L243,-2)</f>
        <v>37400</v>
      </c>
      <c r="J85" s="89">
        <f>ROUNDUP('【別紙3】実績（R4.4.1時点）'!M243,-2)</f>
        <v>40100</v>
      </c>
      <c r="K85" s="89">
        <f>ROUNDUP('【別紙3】実績（R4.4.1時点）'!N243,-2)</f>
        <v>39900</v>
      </c>
      <c r="L85" s="89">
        <f>ROUNDUP('【別紙3】実績（R4.4.1時点）'!O243,-2)</f>
        <v>33600</v>
      </c>
      <c r="M85" s="89">
        <f>ROUNDUP('【別紙3】実績（R4.4.1時点）'!D243,-2)</f>
        <v>28300</v>
      </c>
      <c r="N85" s="89">
        <f>ROUNDUP('【別紙3】実績（R4.4.1時点）'!E243,-2)</f>
        <v>33000</v>
      </c>
      <c r="O85" s="89">
        <f>ROUNDUP('【別紙3】実績（R4.4.1時点）'!F243,-2)</f>
        <v>38600</v>
      </c>
      <c r="P85" s="6">
        <f t="shared" si="7"/>
        <v>436000</v>
      </c>
      <c r="Q85" s="7">
        <f t="shared" si="6"/>
        <v>114600</v>
      </c>
      <c r="R85" s="8">
        <f t="shared" si="4"/>
        <v>321400</v>
      </c>
    </row>
    <row r="86" spans="1:18" ht="24" customHeight="1">
      <c r="A86" s="45">
        <v>81</v>
      </c>
      <c r="B86" s="51" t="s">
        <v>261</v>
      </c>
      <c r="C86" s="82">
        <f>ROUNDUP(MAX('【別紙3】実績（R4.4.1時点）'!D245:O245),-1)</f>
        <v>90</v>
      </c>
      <c r="D86" s="89">
        <f>ROUNDUP('【別紙3】実績（R4.4.1時点）'!G246,-2)</f>
        <v>13600</v>
      </c>
      <c r="E86" s="89">
        <f>ROUNDUP('【別紙3】実績（R4.4.1時点）'!H246,-2)</f>
        <v>8100</v>
      </c>
      <c r="F86" s="89">
        <f>ROUNDUP('【別紙3】実績（R4.4.1時点）'!I246,-2)</f>
        <v>10500</v>
      </c>
      <c r="G86" s="114">
        <f>ROUNDUP('【別紙3】実績（R4.4.1時点）'!J246,-2)</f>
        <v>10700</v>
      </c>
      <c r="H86" s="89">
        <f>ROUNDUP('【別紙3】実績（R4.4.1時点）'!K246,-2)</f>
        <v>9500</v>
      </c>
      <c r="I86" s="89">
        <f>ROUNDUP('【別紙3】実績（R4.4.1時点）'!L246,-2)</f>
        <v>13700</v>
      </c>
      <c r="J86" s="89">
        <f>ROUNDUP('【別紙3】実績（R4.4.1時点）'!M246,-2)</f>
        <v>14800</v>
      </c>
      <c r="K86" s="89">
        <f>ROUNDUP('【別紙3】実績（R4.4.1時点）'!N246,-2)</f>
        <v>13700</v>
      </c>
      <c r="L86" s="89">
        <f>ROUNDUP('【別紙3】実績（R4.4.1時点）'!O246,-2)</f>
        <v>13400</v>
      </c>
      <c r="M86" s="89">
        <f>ROUNDUP('【別紙3】実績（R4.4.1時点）'!D246,-2)</f>
        <v>9600</v>
      </c>
      <c r="N86" s="89">
        <f>ROUNDUP('【別紙3】実績（R4.4.1時点）'!E246,-2)</f>
        <v>10300</v>
      </c>
      <c r="O86" s="89">
        <f>ROUNDUP('【別紙3】実績（R4.4.1時点）'!F246,-2)</f>
        <v>11300</v>
      </c>
      <c r="P86" s="6">
        <f t="shared" si="7"/>
        <v>139200</v>
      </c>
      <c r="Q86" s="7">
        <f t="shared" si="6"/>
        <v>32200</v>
      </c>
      <c r="R86" s="8">
        <f t="shared" si="4"/>
        <v>107000</v>
      </c>
    </row>
    <row r="87" spans="1:18" ht="24" customHeight="1">
      <c r="A87" s="45">
        <v>82</v>
      </c>
      <c r="B87" s="51" t="s">
        <v>263</v>
      </c>
      <c r="C87" s="82">
        <f>ROUNDUP(MAX('【別紙3】実績（R4.4.1時点）'!D248:O248),-1)</f>
        <v>70</v>
      </c>
      <c r="D87" s="89">
        <f>ROUNDUP('【別紙3】実績（R4.4.1時点）'!G249,-2)</f>
        <v>16100</v>
      </c>
      <c r="E87" s="89">
        <f>ROUNDUP('【別紙3】実績（R4.4.1時点）'!H249,-2)</f>
        <v>7600</v>
      </c>
      <c r="F87" s="89">
        <f>ROUNDUP('【別紙3】実績（R4.4.1時点）'!I249,-2)</f>
        <v>12200</v>
      </c>
      <c r="G87" s="114">
        <f>ROUNDUP('【別紙3】実績（R4.4.1時点）'!J249,-2)</f>
        <v>12400</v>
      </c>
      <c r="H87" s="89">
        <f>ROUNDUP('【別紙3】実績（R4.4.1時点）'!K249,-2)</f>
        <v>10200</v>
      </c>
      <c r="I87" s="89">
        <f>ROUNDUP('【別紙3】実績（R4.4.1時点）'!L249,-2)</f>
        <v>12200</v>
      </c>
      <c r="J87" s="89">
        <f>ROUNDUP('【別紙3】実績（R4.4.1時点）'!M249,-2)</f>
        <v>12100</v>
      </c>
      <c r="K87" s="89">
        <f>ROUNDUP('【別紙3】実績（R4.4.1時点）'!N249,-2)</f>
        <v>11600</v>
      </c>
      <c r="L87" s="89">
        <f>ROUNDUP('【別紙3】実績（R4.4.1時点）'!O249,-2)</f>
        <v>12500</v>
      </c>
      <c r="M87" s="89">
        <f>ROUNDUP('【別紙3】実績（R4.4.1時点）'!D249,-2)</f>
        <v>10200</v>
      </c>
      <c r="N87" s="89">
        <f>ROUNDUP('【別紙3】実績（R4.4.1時点）'!E249,-2)</f>
        <v>12100</v>
      </c>
      <c r="O87" s="89">
        <f>ROUNDUP('【別紙3】実績（R4.4.1時点）'!F249,-2)</f>
        <v>13500</v>
      </c>
      <c r="P87" s="6">
        <f t="shared" si="7"/>
        <v>142700</v>
      </c>
      <c r="Q87" s="7">
        <f t="shared" si="6"/>
        <v>35900</v>
      </c>
      <c r="R87" s="8">
        <f t="shared" si="4"/>
        <v>106800</v>
      </c>
    </row>
    <row r="88" spans="1:18" ht="24" customHeight="1">
      <c r="A88" s="45">
        <v>83</v>
      </c>
      <c r="B88" s="51" t="s">
        <v>265</v>
      </c>
      <c r="C88" s="82">
        <f>ROUNDUP(MAX('【別紙3】実績（R4.4.1時点）'!D251:O251),-1)</f>
        <v>140</v>
      </c>
      <c r="D88" s="89">
        <f>ROUNDUP('【別紙3】実績（R4.4.1時点）'!G252,-2)</f>
        <v>19100</v>
      </c>
      <c r="E88" s="89">
        <f>ROUNDUP('【別紙3】実績（R4.4.1時点）'!H252,-2)</f>
        <v>9100</v>
      </c>
      <c r="F88" s="89">
        <f>ROUNDUP('【別紙3】実績（R4.4.1時点）'!I252,-2)</f>
        <v>14800</v>
      </c>
      <c r="G88" s="114">
        <f>ROUNDUP('【別紙3】実績（R4.4.1時点）'!J252,-2)</f>
        <v>12800</v>
      </c>
      <c r="H88" s="89">
        <f>ROUNDUP('【別紙3】実績（R4.4.1時点）'!K252,-2)</f>
        <v>10200</v>
      </c>
      <c r="I88" s="89">
        <f>ROUNDUP('【別紙3】実績（R4.4.1時点）'!L252,-2)</f>
        <v>15300</v>
      </c>
      <c r="J88" s="89">
        <f>ROUNDUP('【別紙3】実績（R4.4.1時点）'!M252,-2)</f>
        <v>16800</v>
      </c>
      <c r="K88" s="89">
        <f>ROUNDUP('【別紙3】実績（R4.4.1時点）'!N252,-2)</f>
        <v>18300</v>
      </c>
      <c r="L88" s="89">
        <f>ROUNDUP('【別紙3】実績（R4.4.1時点）'!O252,-2)</f>
        <v>15300</v>
      </c>
      <c r="M88" s="89">
        <f>ROUNDUP('【別紙3】実績（R4.4.1時点）'!D252,-2)</f>
        <v>10300</v>
      </c>
      <c r="N88" s="89">
        <f>ROUNDUP('【別紙3】実績（R4.4.1時点）'!E252,-2)</f>
        <v>10400</v>
      </c>
      <c r="O88" s="89">
        <f>ROUNDUP('【別紙3】実績（R4.4.1時点）'!F252,-2)</f>
        <v>12500</v>
      </c>
      <c r="P88" s="6">
        <f t="shared" si="7"/>
        <v>164900</v>
      </c>
      <c r="Q88" s="7">
        <f t="shared" si="6"/>
        <v>43000</v>
      </c>
      <c r="R88" s="8">
        <f t="shared" si="4"/>
        <v>121900</v>
      </c>
    </row>
    <row r="89" spans="1:18" ht="24" customHeight="1">
      <c r="A89" s="45">
        <v>84</v>
      </c>
      <c r="B89" s="51" t="s">
        <v>267</v>
      </c>
      <c r="C89" s="82">
        <f>ROUNDUP(MAX('【別紙3】実績（R4.4.1時点）'!D254:O254),-1)</f>
        <v>120</v>
      </c>
      <c r="D89" s="89">
        <f>ROUNDUP('【別紙3】実績（R4.4.1時点）'!G255,-2)</f>
        <v>18700</v>
      </c>
      <c r="E89" s="89">
        <f>ROUNDUP('【別紙3】実績（R4.4.1時点）'!H255,-2)</f>
        <v>9700</v>
      </c>
      <c r="F89" s="89">
        <f>ROUNDUP('【別紙3】実績（R4.4.1時点）'!I255,-2)</f>
        <v>12200</v>
      </c>
      <c r="G89" s="114">
        <f>ROUNDUP('【別紙3】実績（R4.4.1時点）'!J255,-2)</f>
        <v>11700</v>
      </c>
      <c r="H89" s="89">
        <f>ROUNDUP('【別紙3】実績（R4.4.1時点）'!K255,-2)</f>
        <v>10500</v>
      </c>
      <c r="I89" s="89">
        <f>ROUNDUP('【別紙3】実績（R4.4.1時点）'!L255,-2)</f>
        <v>16300</v>
      </c>
      <c r="J89" s="89">
        <f>ROUNDUP('【別紙3】実績（R4.4.1時点）'!M255,-2)</f>
        <v>15200</v>
      </c>
      <c r="K89" s="89">
        <f>ROUNDUP('【別紙3】実績（R4.4.1時点）'!N255,-2)</f>
        <v>16200</v>
      </c>
      <c r="L89" s="89">
        <f>ROUNDUP('【別紙3】実績（R4.4.1時点）'!O255,-2)</f>
        <v>11800</v>
      </c>
      <c r="M89" s="89">
        <f>ROUNDUP('【別紙3】実績（R4.4.1時点）'!D255,-2)</f>
        <v>8700</v>
      </c>
      <c r="N89" s="89">
        <f>ROUNDUP('【別紙3】実績（R4.4.1時点）'!E255,-2)</f>
        <v>11100</v>
      </c>
      <c r="O89" s="89">
        <f>ROUNDUP('【別紙3】実績（R4.4.1時点）'!F255,-2)</f>
        <v>11400</v>
      </c>
      <c r="P89" s="6">
        <f t="shared" si="7"/>
        <v>153500</v>
      </c>
      <c r="Q89" s="7">
        <f t="shared" si="6"/>
        <v>40600</v>
      </c>
      <c r="R89" s="8">
        <f t="shared" si="4"/>
        <v>112900</v>
      </c>
    </row>
    <row r="90" spans="1:18" ht="24" customHeight="1">
      <c r="A90" s="45">
        <v>85</v>
      </c>
      <c r="B90" s="51" t="s">
        <v>269</v>
      </c>
      <c r="C90" s="82">
        <f>ROUNDUP(MAX('【別紙3】実績（R4.4.1時点）'!D257:O257),-1)</f>
        <v>90</v>
      </c>
      <c r="D90" s="89">
        <f>ROUNDUP('【別紙3】実績（R4.4.1時点）'!G258,-2)</f>
        <v>9400</v>
      </c>
      <c r="E90" s="89">
        <f>ROUNDUP('【別紙3】実績（R4.4.1時点）'!H258,-2)</f>
        <v>5700</v>
      </c>
      <c r="F90" s="89">
        <f>ROUNDUP('【別紙3】実績（R4.4.1時点）'!I258,-2)</f>
        <v>7500</v>
      </c>
      <c r="G90" s="114">
        <f>ROUNDUP('【別紙3】実績（R4.4.1時点）'!J258,-2)</f>
        <v>7300</v>
      </c>
      <c r="H90" s="89">
        <f>ROUNDUP('【別紙3】実績（R4.4.1時点）'!K258,-2)</f>
        <v>6300</v>
      </c>
      <c r="I90" s="89">
        <f>ROUNDUP('【別紙3】実績（R4.4.1時点）'!L258,-2)</f>
        <v>8200</v>
      </c>
      <c r="J90" s="89">
        <f>ROUNDUP('【別紙3】実績（R4.4.1時点）'!M258,-2)</f>
        <v>8700</v>
      </c>
      <c r="K90" s="89">
        <f>ROUNDUP('【別紙3】実績（R4.4.1時点）'!N258,-2)</f>
        <v>9400</v>
      </c>
      <c r="L90" s="89">
        <f>ROUNDUP('【別紙3】実績（R4.4.1時点）'!O258,-2)</f>
        <v>8100</v>
      </c>
      <c r="M90" s="89">
        <f>ROUNDUP('【別紙3】実績（R4.4.1時点）'!D258,-2)</f>
        <v>5100</v>
      </c>
      <c r="N90" s="89">
        <f>ROUNDUP('【別紙3】実績（R4.4.1時点）'!E258,-2)</f>
        <v>5900</v>
      </c>
      <c r="O90" s="89">
        <f>ROUNDUP('【別紙3】実績（R4.4.1時点）'!F258,-2)</f>
        <v>6800</v>
      </c>
      <c r="P90" s="6">
        <f t="shared" si="7"/>
        <v>88400</v>
      </c>
      <c r="Q90" s="7">
        <f t="shared" si="6"/>
        <v>22600</v>
      </c>
      <c r="R90" s="8">
        <f t="shared" si="4"/>
        <v>65800</v>
      </c>
    </row>
    <row r="91" spans="1:18" ht="24" customHeight="1">
      <c r="A91" s="45">
        <v>86</v>
      </c>
      <c r="B91" s="51" t="s">
        <v>271</v>
      </c>
      <c r="C91" s="82">
        <f>ROUNDUP(MAX('【別紙3】実績（R4.4.1時点）'!D260:O260),-1)</f>
        <v>100</v>
      </c>
      <c r="D91" s="89">
        <f>ROUNDUP('【別紙3】実績（R4.4.1時点）'!G261,-2)</f>
        <v>19300</v>
      </c>
      <c r="E91" s="89">
        <f>ROUNDUP('【別紙3】実績（R4.4.1時点）'!H261,-2)</f>
        <v>12000</v>
      </c>
      <c r="F91" s="89">
        <f>ROUNDUP('【別紙3】実績（R4.4.1時点）'!I261,-2)</f>
        <v>13400</v>
      </c>
      <c r="G91" s="114">
        <f>ROUNDUP('【別紙3】実績（R4.4.1時点）'!J261,-2)</f>
        <v>12600</v>
      </c>
      <c r="H91" s="89">
        <f>ROUNDUP('【別紙3】実績（R4.4.1時点）'!K261,-2)</f>
        <v>10800</v>
      </c>
      <c r="I91" s="89">
        <f>ROUNDUP('【別紙3】実績（R4.4.1時点）'!L261,-2)</f>
        <v>15800</v>
      </c>
      <c r="J91" s="89">
        <f>ROUNDUP('【別紙3】実績（R4.4.1時点）'!M261,-2)</f>
        <v>16200</v>
      </c>
      <c r="K91" s="89">
        <f>ROUNDUP('【別紙3】実績（R4.4.1時点）'!N261,-2)</f>
        <v>15400</v>
      </c>
      <c r="L91" s="89">
        <f>ROUNDUP('【別紙3】実績（R4.4.1時点）'!O261,-2)</f>
        <v>13800</v>
      </c>
      <c r="M91" s="89">
        <f>ROUNDUP('【別紙3】実績（R4.4.1時点）'!D261,-2)</f>
        <v>10500</v>
      </c>
      <c r="N91" s="89">
        <f>ROUNDUP('【別紙3】実績（R4.4.1時点）'!E261,-2)</f>
        <v>11800</v>
      </c>
      <c r="O91" s="89">
        <f>ROUNDUP('【別紙3】実績（R4.4.1時点）'!F261,-2)</f>
        <v>14400</v>
      </c>
      <c r="P91" s="6">
        <f t="shared" si="7"/>
        <v>166000</v>
      </c>
      <c r="Q91" s="7">
        <f t="shared" si="6"/>
        <v>44700</v>
      </c>
      <c r="R91" s="8">
        <f t="shared" si="4"/>
        <v>121300</v>
      </c>
    </row>
    <row r="92" spans="1:18" ht="24" customHeight="1">
      <c r="A92" s="45">
        <v>87</v>
      </c>
      <c r="B92" s="51" t="s">
        <v>273</v>
      </c>
      <c r="C92" s="82">
        <f>ROUNDUP(MAX('【別紙3】実績（R4.4.1時点）'!D263:O263),-1)</f>
        <v>160</v>
      </c>
      <c r="D92" s="89">
        <f>ROUNDUP('【別紙3】実績（R4.4.1時点）'!G264,-2)</f>
        <v>17600</v>
      </c>
      <c r="E92" s="89">
        <f>ROUNDUP('【別紙3】実績（R4.4.1時点）'!H264,-2)</f>
        <v>10100</v>
      </c>
      <c r="F92" s="89">
        <f>ROUNDUP('【別紙3】実績（R4.4.1時点）'!I264,-2)</f>
        <v>14300</v>
      </c>
      <c r="G92" s="114">
        <f>ROUNDUP('【別紙3】実績（R4.4.1時点）'!J264,-2)</f>
        <v>11400</v>
      </c>
      <c r="H92" s="89">
        <f>ROUNDUP('【別紙3】実績（R4.4.1時点）'!K264,-2)</f>
        <v>7700</v>
      </c>
      <c r="I92" s="89">
        <f>ROUNDUP('【別紙3】実績（R4.4.1時点）'!L264,-2)</f>
        <v>14100</v>
      </c>
      <c r="J92" s="89">
        <f>ROUNDUP('【別紙3】実績（R4.4.1時点）'!M264,-2)</f>
        <v>17600</v>
      </c>
      <c r="K92" s="89">
        <f>ROUNDUP('【別紙3】実績（R4.4.1時点）'!N264,-2)</f>
        <v>18000</v>
      </c>
      <c r="L92" s="89">
        <f>ROUNDUP('【別紙3】実績（R4.4.1時点）'!O264,-2)</f>
        <v>14100</v>
      </c>
      <c r="M92" s="89">
        <f>ROUNDUP('【別紙3】実績（R4.4.1時点）'!D264,-2)</f>
        <v>6700</v>
      </c>
      <c r="N92" s="89">
        <f>ROUNDUP('【別紙3】実績（R4.4.1時点）'!E264,-2)</f>
        <v>7400</v>
      </c>
      <c r="O92" s="89">
        <f>ROUNDUP('【別紙3】実績（R4.4.1時点）'!F264,-2)</f>
        <v>8900</v>
      </c>
      <c r="P92" s="6">
        <f t="shared" si="7"/>
        <v>147900</v>
      </c>
      <c r="Q92" s="7">
        <f t="shared" si="6"/>
        <v>42000</v>
      </c>
      <c r="R92" s="8">
        <f t="shared" si="4"/>
        <v>105900</v>
      </c>
    </row>
    <row r="93" spans="1:18" ht="24" customHeight="1">
      <c r="A93" s="45">
        <v>88</v>
      </c>
      <c r="B93" s="51" t="s">
        <v>275</v>
      </c>
      <c r="C93" s="82">
        <f>ROUNDUP(MAX('【別紙3】実績（R4.4.1時点）'!D266:O266),-1)</f>
        <v>110</v>
      </c>
      <c r="D93" s="89">
        <f>ROUNDUP('【別紙3】実績（R4.4.1時点）'!G267,-2)</f>
        <v>10500</v>
      </c>
      <c r="E93" s="89">
        <f>ROUNDUP('【別紙3】実績（R4.4.1時点）'!H267,-2)</f>
        <v>5100</v>
      </c>
      <c r="F93" s="89">
        <f>ROUNDUP('【別紙3】実績（R4.4.1時点）'!I267,-2)</f>
        <v>8200</v>
      </c>
      <c r="G93" s="114">
        <f>ROUNDUP('【別紙3】実績（R4.4.1時点）'!J267,-2)</f>
        <v>7100</v>
      </c>
      <c r="H93" s="89">
        <f>ROUNDUP('【別紙3】実績（R4.4.1時点）'!K267,-2)</f>
        <v>6600</v>
      </c>
      <c r="I93" s="89">
        <f>ROUNDUP('【別紙3】実績（R4.4.1時点）'!L267,-2)</f>
        <v>9700</v>
      </c>
      <c r="J93" s="89">
        <f>ROUNDUP('【別紙3】実績（R4.4.1時点）'!M267,-2)</f>
        <v>11800</v>
      </c>
      <c r="K93" s="89">
        <f>ROUNDUP('【別紙3】実績（R4.4.1時点）'!N267,-2)</f>
        <v>13400</v>
      </c>
      <c r="L93" s="89">
        <f>ROUNDUP('【別紙3】実績（R4.4.1時点）'!O267,-2)</f>
        <v>8900</v>
      </c>
      <c r="M93" s="89">
        <f>ROUNDUP('【別紙3】実績（R4.4.1時点）'!D267,-2)</f>
        <v>4600</v>
      </c>
      <c r="N93" s="89">
        <f>ROUNDUP('【別紙3】実績（R4.4.1時点）'!E267,-2)</f>
        <v>5000</v>
      </c>
      <c r="O93" s="89">
        <f>ROUNDUP('【別紙3】実績（R4.4.1時点）'!F267,-2)</f>
        <v>6700</v>
      </c>
      <c r="P93" s="6">
        <f t="shared" si="7"/>
        <v>97600</v>
      </c>
      <c r="Q93" s="7">
        <f t="shared" si="6"/>
        <v>23800</v>
      </c>
      <c r="R93" s="8">
        <f t="shared" si="4"/>
        <v>73800</v>
      </c>
    </row>
    <row r="94" spans="1:18" ht="24" customHeight="1">
      <c r="A94" s="45">
        <v>89</v>
      </c>
      <c r="B94" s="51" t="s">
        <v>277</v>
      </c>
      <c r="C94" s="82">
        <f>ROUNDUP(MAX('【別紙3】実績（R4.4.1時点）'!D269:O269),-1)</f>
        <v>70</v>
      </c>
      <c r="D94" s="89">
        <f>ROUNDUP('【別紙3】実績（R4.4.1時点）'!G270,-2)</f>
        <v>20400</v>
      </c>
      <c r="E94" s="89">
        <f>ROUNDUP('【別紙3】実績（R4.4.1時点）'!H270,-2)</f>
        <v>13900</v>
      </c>
      <c r="F94" s="89">
        <f>ROUNDUP('【別紙3】実績（R4.4.1時点）'!I270,-2)</f>
        <v>16400</v>
      </c>
      <c r="G94" s="114">
        <f>ROUNDUP('【別紙3】実績（R4.4.1時点）'!J270,-2)</f>
        <v>18100</v>
      </c>
      <c r="H94" s="89">
        <f>ROUNDUP('【別紙3】実績（R4.4.1時点）'!K270,-2)</f>
        <v>16600</v>
      </c>
      <c r="I94" s="89">
        <f>ROUNDUP('【別紙3】実績（R4.4.1時点）'!L270,-2)</f>
        <v>18200</v>
      </c>
      <c r="J94" s="89">
        <f>ROUNDUP('【別紙3】実績（R4.4.1時点）'!M270,-2)</f>
        <v>16700</v>
      </c>
      <c r="K94" s="89">
        <f>ROUNDUP('【別紙3】実績（R4.4.1時点）'!N270,-2)</f>
        <v>15100</v>
      </c>
      <c r="L94" s="89">
        <f>ROUNDUP('【別紙3】実績（R4.4.1時点）'!O270,-2)</f>
        <v>17300</v>
      </c>
      <c r="M94" s="89">
        <f>ROUNDUP('【別紙3】実績（R4.4.1時点）'!D270,-2)</f>
        <v>15100</v>
      </c>
      <c r="N94" s="89">
        <f>ROUNDUP('【別紙3】実績（R4.4.1時点）'!E270,-2)</f>
        <v>16200</v>
      </c>
      <c r="O94" s="89">
        <f>ROUNDUP('【別紙3】実績（R4.4.1時点）'!F270,-2)</f>
        <v>18000</v>
      </c>
      <c r="P94" s="6">
        <f t="shared" si="7"/>
        <v>202000</v>
      </c>
      <c r="Q94" s="7">
        <f t="shared" si="6"/>
        <v>50700</v>
      </c>
      <c r="R94" s="8">
        <f t="shared" si="4"/>
        <v>151300</v>
      </c>
    </row>
    <row r="95" spans="1:18" ht="24" customHeight="1">
      <c r="A95" s="45">
        <v>90</v>
      </c>
      <c r="B95" s="51" t="s">
        <v>279</v>
      </c>
      <c r="C95" s="82">
        <f>ROUNDUP(MAX('【別紙3】実績（R4.4.1時点）'!D272:O272),-1)</f>
        <v>110</v>
      </c>
      <c r="D95" s="89">
        <f>ROUNDUP('【別紙3】実績（R4.4.1時点）'!G273,-2)</f>
        <v>13400</v>
      </c>
      <c r="E95" s="89">
        <f>ROUNDUP('【別紙3】実績（R4.4.1時点）'!H273,-2)</f>
        <v>6600</v>
      </c>
      <c r="F95" s="89">
        <f>ROUNDUP('【別紙3】実績（R4.4.1時点）'!I273,-2)</f>
        <v>10800</v>
      </c>
      <c r="G95" s="114">
        <f>ROUNDUP('【別紙3】実績（R4.4.1時点）'!J273,-2)</f>
        <v>9100</v>
      </c>
      <c r="H95" s="89">
        <f>ROUNDUP('【別紙3】実績（R4.4.1時点）'!K273,-2)</f>
        <v>9200</v>
      </c>
      <c r="I95" s="89">
        <f>ROUNDUP('【別紙3】実績（R4.4.1時点）'!L273,-2)</f>
        <v>12700</v>
      </c>
      <c r="J95" s="89">
        <f>ROUNDUP('【別紙3】実績（R4.4.1時点）'!M273,-2)</f>
        <v>14000</v>
      </c>
      <c r="K95" s="89">
        <f>ROUNDUP('【別紙3】実績（R4.4.1時点）'!N273,-2)</f>
        <v>15000</v>
      </c>
      <c r="L95" s="89">
        <f>ROUNDUP('【別紙3】実績（R4.4.1時点）'!O273,-2)</f>
        <v>8300</v>
      </c>
      <c r="M95" s="89">
        <f>ROUNDUP('【別紙3】実績（R4.4.1時点）'!D273,-2)</f>
        <v>5800</v>
      </c>
      <c r="N95" s="89">
        <f>ROUNDUP('【別紙3】実績（R4.4.1時点）'!E273,-2)</f>
        <v>6500</v>
      </c>
      <c r="O95" s="89">
        <f>ROUNDUP('【別紙3】実績（R4.4.1時点）'!F273,-2)</f>
        <v>9800</v>
      </c>
      <c r="P95" s="6">
        <f t="shared" si="7"/>
        <v>121200</v>
      </c>
      <c r="Q95" s="7">
        <f t="shared" si="6"/>
        <v>30800</v>
      </c>
      <c r="R95" s="8">
        <f t="shared" ref="R95:R111" si="8">P95-Q95</f>
        <v>90400</v>
      </c>
    </row>
    <row r="96" spans="1:18" ht="24" customHeight="1">
      <c r="A96" s="45">
        <v>91</v>
      </c>
      <c r="B96" s="51" t="s">
        <v>281</v>
      </c>
      <c r="C96" s="82">
        <f>ROUNDUP(MAX('【別紙3】実績（R4.4.1時点）'!D275:O275),-1)</f>
        <v>60</v>
      </c>
      <c r="D96" s="89">
        <f>ROUNDUP('【別紙3】実績（R4.4.1時点）'!G276,-2)</f>
        <v>4700</v>
      </c>
      <c r="E96" s="89">
        <f>ROUNDUP('【別紙3】実績（R4.4.1時点）'!H276,-2)</f>
        <v>2900</v>
      </c>
      <c r="F96" s="89">
        <f>ROUNDUP('【別紙3】実績（R4.4.1時点）'!I276,-2)</f>
        <v>3600</v>
      </c>
      <c r="G96" s="114">
        <f>ROUNDUP('【別紙3】実績（R4.4.1時点）'!J276,-2)</f>
        <v>3500</v>
      </c>
      <c r="H96" s="89">
        <f>ROUNDUP('【別紙3】実績（R4.4.1時点）'!K276,-2)</f>
        <v>4300</v>
      </c>
      <c r="I96" s="89">
        <f>ROUNDUP('【別紙3】実績（R4.4.1時点）'!L276,-2)</f>
        <v>5600</v>
      </c>
      <c r="J96" s="89">
        <f>ROUNDUP('【別紙3】実績（R4.4.1時点）'!M276,-2)</f>
        <v>6100</v>
      </c>
      <c r="K96" s="89">
        <f>ROUNDUP('【別紙3】実績（R4.4.1時点）'!N276,-2)</f>
        <v>6600</v>
      </c>
      <c r="L96" s="89">
        <f>ROUNDUP('【別紙3】実績（R4.4.1時点）'!O276,-2)</f>
        <v>4700</v>
      </c>
      <c r="M96" s="89">
        <f>ROUNDUP('【別紙3】実績（R4.4.1時点）'!D276,-2)</f>
        <v>3500</v>
      </c>
      <c r="N96" s="89">
        <f>ROUNDUP('【別紙3】実績（R4.4.1時点）'!E276,-2)</f>
        <v>3100</v>
      </c>
      <c r="O96" s="89">
        <f>ROUNDUP('【別紙3】実績（R4.4.1時点）'!F276,-2)</f>
        <v>3500</v>
      </c>
      <c r="P96" s="6">
        <f t="shared" si="7"/>
        <v>52100</v>
      </c>
      <c r="Q96" s="7">
        <f t="shared" si="6"/>
        <v>11200</v>
      </c>
      <c r="R96" s="8">
        <f t="shared" si="8"/>
        <v>40900</v>
      </c>
    </row>
    <row r="97" spans="1:18" ht="24" customHeight="1">
      <c r="A97" s="45">
        <v>92</v>
      </c>
      <c r="B97" s="51" t="s">
        <v>283</v>
      </c>
      <c r="C97" s="82">
        <f>ROUNDUP(MAX('【別紙3】実績（R4.4.1時点）'!D278:O278),-1)</f>
        <v>110</v>
      </c>
      <c r="D97" s="89">
        <f>ROUNDUP('【別紙3】実績（R4.4.1時点）'!G279,-2)</f>
        <v>17100</v>
      </c>
      <c r="E97" s="89">
        <f>ROUNDUP('【別紙3】実績（R4.4.1時点）'!H279,-2)</f>
        <v>8800</v>
      </c>
      <c r="F97" s="89">
        <f>ROUNDUP('【別紙3】実績（R4.4.1時点）'!I279,-2)</f>
        <v>11100</v>
      </c>
      <c r="G97" s="114">
        <f>ROUNDUP('【別紙3】実績（R4.4.1時点）'!J279,-2)</f>
        <v>10700</v>
      </c>
      <c r="H97" s="89">
        <f>ROUNDUP('【別紙3】実績（R4.4.1時点）'!K279,-2)</f>
        <v>11700</v>
      </c>
      <c r="I97" s="89">
        <f>ROUNDUP('【別紙3】実績（R4.4.1時点）'!L279,-2)</f>
        <v>16500</v>
      </c>
      <c r="J97" s="89">
        <f>ROUNDUP('【別紙3】実績（R4.4.1時点）'!M279,-2)</f>
        <v>16400</v>
      </c>
      <c r="K97" s="89">
        <f>ROUNDUP('【別紙3】実績（R4.4.1時点）'!N279,-2)</f>
        <v>16300</v>
      </c>
      <c r="L97" s="89">
        <f>ROUNDUP('【別紙3】実績（R4.4.1時点）'!O279,-2)</f>
        <v>13000</v>
      </c>
      <c r="M97" s="89">
        <f>ROUNDUP('【別紙3】実績（R4.4.1時点）'!D279,-2)</f>
        <v>8700</v>
      </c>
      <c r="N97" s="89">
        <f>ROUNDUP('【別紙3】実績（R4.4.1時点）'!E279,-2)</f>
        <v>9000</v>
      </c>
      <c r="O97" s="89">
        <f>ROUNDUP('【別紙3】実績（R4.4.1時点）'!F279,-2)</f>
        <v>11900</v>
      </c>
      <c r="P97" s="6">
        <f t="shared" si="7"/>
        <v>151200</v>
      </c>
      <c r="Q97" s="7">
        <f t="shared" si="6"/>
        <v>37000</v>
      </c>
      <c r="R97" s="8">
        <f t="shared" si="8"/>
        <v>114200</v>
      </c>
    </row>
    <row r="98" spans="1:18" ht="24" customHeight="1">
      <c r="A98" s="45">
        <v>93</v>
      </c>
      <c r="B98" s="51" t="s">
        <v>285</v>
      </c>
      <c r="C98" s="82">
        <f>ROUNDUP(MAX('【別紙3】実績（R4.4.1時点）'!D281:O281),-1)</f>
        <v>260</v>
      </c>
      <c r="D98" s="89">
        <f>ROUNDUP('【別紙3】実績（R4.4.1時点）'!G282,-2)</f>
        <v>37200</v>
      </c>
      <c r="E98" s="89">
        <f>ROUNDUP('【別紙3】実績（R4.4.1時点）'!H282,-2)</f>
        <v>15500</v>
      </c>
      <c r="F98" s="89">
        <f>ROUNDUP('【別紙3】実績（R4.4.1時点）'!I282,-2)</f>
        <v>28300</v>
      </c>
      <c r="G98" s="114">
        <f>ROUNDUP('【別紙3】実績（R4.4.1時点）'!J282,-2)</f>
        <v>23200</v>
      </c>
      <c r="H98" s="89">
        <f>ROUNDUP('【別紙3】実績（R4.4.1時点）'!K282,-2)</f>
        <v>18400</v>
      </c>
      <c r="I98" s="89">
        <f>ROUNDUP('【別紙3】実績（R4.4.1時点）'!L282,-2)</f>
        <v>31900</v>
      </c>
      <c r="J98" s="89">
        <f>ROUNDUP('【別紙3】実績（R4.4.1時点）'!M282,-2)</f>
        <v>36200</v>
      </c>
      <c r="K98" s="89">
        <f>ROUNDUP('【別紙3】実績（R4.4.1時点）'!N282,-2)</f>
        <v>36600</v>
      </c>
      <c r="L98" s="89">
        <f>ROUNDUP('【別紙3】実績（R4.4.1時点）'!O282,-2)</f>
        <v>22800</v>
      </c>
      <c r="M98" s="89">
        <f>ROUNDUP('【別紙3】実績（R4.4.1時点）'!D282,-2)</f>
        <v>13600</v>
      </c>
      <c r="N98" s="89">
        <f>ROUNDUP('【別紙3】実績（R4.4.1時点）'!E282,-2)</f>
        <v>16500</v>
      </c>
      <c r="O98" s="89">
        <f>ROUNDUP('【別紙3】実績（R4.4.1時点）'!F282,-2)</f>
        <v>27600</v>
      </c>
      <c r="P98" s="6">
        <f t="shared" si="7"/>
        <v>307800</v>
      </c>
      <c r="Q98" s="7">
        <f t="shared" si="6"/>
        <v>81000</v>
      </c>
      <c r="R98" s="8">
        <f t="shared" si="8"/>
        <v>226800</v>
      </c>
    </row>
    <row r="99" spans="1:18" ht="24" customHeight="1">
      <c r="A99" s="45">
        <v>94</v>
      </c>
      <c r="B99" s="51" t="s">
        <v>287</v>
      </c>
      <c r="C99" s="82">
        <f>ROUNDUP(MAX('【別紙3】実績（R4.4.1時点）'!D284:O284),-1)</f>
        <v>160</v>
      </c>
      <c r="D99" s="89">
        <f>ROUNDUP('【別紙3】実績（R4.4.1時点）'!G285,-2)</f>
        <v>20700</v>
      </c>
      <c r="E99" s="89">
        <f>ROUNDUP('【別紙3】実績（R4.4.1時点）'!H285,-2)</f>
        <v>9900</v>
      </c>
      <c r="F99" s="89">
        <f>ROUNDUP('【別紙3】実績（R4.4.1時点）'!I285,-2)</f>
        <v>13400</v>
      </c>
      <c r="G99" s="114">
        <f>ROUNDUP('【別紙3】実績（R4.4.1時点）'!J285,-2)</f>
        <v>10100</v>
      </c>
      <c r="H99" s="89">
        <f>ROUNDUP('【別紙3】実績（R4.4.1時点）'!K285,-2)</f>
        <v>8700</v>
      </c>
      <c r="I99" s="89">
        <f>ROUNDUP('【別紙3】実績（R4.4.1時点）'!L285,-2)</f>
        <v>16200</v>
      </c>
      <c r="J99" s="89">
        <f>ROUNDUP('【別紙3】実績（R4.4.1時点）'!M285,-2)</f>
        <v>20800</v>
      </c>
      <c r="K99" s="89">
        <f>ROUNDUP('【別紙3】実績（R4.4.1時点）'!N285,-2)</f>
        <v>22100</v>
      </c>
      <c r="L99" s="89">
        <f>ROUNDUP('【別紙3】実績（R4.4.1時点）'!O285,-2)</f>
        <v>11100</v>
      </c>
      <c r="M99" s="89">
        <f>ROUNDUP('【別紙3】実績（R4.4.1時点）'!D285,-2)</f>
        <v>6000</v>
      </c>
      <c r="N99" s="89">
        <f>ROUNDUP('【別紙3】実績（R4.4.1時点）'!E285,-2)</f>
        <v>7900</v>
      </c>
      <c r="O99" s="89">
        <f>ROUNDUP('【別紙3】実績（R4.4.1時点）'!F285,-2)</f>
        <v>11500</v>
      </c>
      <c r="P99" s="6">
        <f t="shared" si="7"/>
        <v>158400</v>
      </c>
      <c r="Q99" s="7">
        <f t="shared" si="6"/>
        <v>44000</v>
      </c>
      <c r="R99" s="8">
        <f t="shared" si="8"/>
        <v>114400</v>
      </c>
    </row>
    <row r="100" spans="1:18" ht="24" customHeight="1">
      <c r="A100" s="45">
        <v>95</v>
      </c>
      <c r="B100" s="51" t="s">
        <v>289</v>
      </c>
      <c r="C100" s="82">
        <f>ROUNDUP(MAX('【別紙3】実績（R4.4.1時点）'!D287:O287),-1)</f>
        <v>120</v>
      </c>
      <c r="D100" s="89">
        <f>ROUNDUP('【別紙3】実績（R4.4.1時点）'!G288,-2)</f>
        <v>16000</v>
      </c>
      <c r="E100" s="89">
        <f>ROUNDUP('【別紙3】実績（R4.4.1時点）'!H288,-2)</f>
        <v>7100</v>
      </c>
      <c r="F100" s="89">
        <f>ROUNDUP('【別紙3】実績（R4.4.1時点）'!I288,-2)</f>
        <v>11800</v>
      </c>
      <c r="G100" s="114">
        <f>ROUNDUP('【別紙3】実績（R4.4.1時点）'!J288,-2)</f>
        <v>10600</v>
      </c>
      <c r="H100" s="89">
        <f>ROUNDUP('【別紙3】実績（R4.4.1時点）'!K288,-2)</f>
        <v>11500</v>
      </c>
      <c r="I100" s="89">
        <f>ROUNDUP('【別紙3】実績（R4.4.1時点）'!L288,-2)</f>
        <v>16100</v>
      </c>
      <c r="J100" s="89">
        <f>ROUNDUP('【別紙3】実績（R4.4.1時点）'!M288,-2)</f>
        <v>17000</v>
      </c>
      <c r="K100" s="89">
        <f>ROUNDUP('【別紙3】実績（R4.4.1時点）'!N288,-2)</f>
        <v>17200</v>
      </c>
      <c r="L100" s="89">
        <f>ROUNDUP('【別紙3】実績（R4.4.1時点）'!O288,-2)</f>
        <v>11700</v>
      </c>
      <c r="M100" s="89">
        <f>ROUNDUP('【別紙3】実績（R4.4.1時点）'!D288,-2)</f>
        <v>7400</v>
      </c>
      <c r="N100" s="89">
        <f>ROUNDUP('【別紙3】実績（R4.4.1時点）'!E288,-2)</f>
        <v>8400</v>
      </c>
      <c r="O100" s="89">
        <f>ROUNDUP('【別紙3】実績（R4.4.1時点）'!F288,-2)</f>
        <v>10200</v>
      </c>
      <c r="P100" s="6">
        <f t="shared" si="7"/>
        <v>145000</v>
      </c>
      <c r="Q100" s="7">
        <f t="shared" ref="Q100:Q112" si="9">SUM(D100:F100)</f>
        <v>34900</v>
      </c>
      <c r="R100" s="8">
        <f t="shared" si="8"/>
        <v>110100</v>
      </c>
    </row>
    <row r="101" spans="1:18" ht="24" customHeight="1">
      <c r="A101" s="45">
        <v>96</v>
      </c>
      <c r="B101" s="51" t="s">
        <v>291</v>
      </c>
      <c r="C101" s="82">
        <f>ROUNDUP(MAX('【別紙3】実績（R4.4.1時点）'!D290:O290),-1)</f>
        <v>210</v>
      </c>
      <c r="D101" s="89">
        <f>ROUNDUP('【別紙3】実績（R4.4.1時点）'!G291,-2)</f>
        <v>29700</v>
      </c>
      <c r="E101" s="89">
        <f>ROUNDUP('【別紙3】実績（R4.4.1時点）'!H291,-2)</f>
        <v>13700</v>
      </c>
      <c r="F101" s="89">
        <f>ROUNDUP('【別紙3】実績（R4.4.1時点）'!I291,-2)</f>
        <v>25300</v>
      </c>
      <c r="G101" s="114">
        <f>ROUNDUP('【別紙3】実績（R4.4.1時点）'!J291,-2)</f>
        <v>18400</v>
      </c>
      <c r="H101" s="89">
        <f>ROUNDUP('【別紙3】実績（R4.4.1時点）'!K291,-2)</f>
        <v>12700</v>
      </c>
      <c r="I101" s="89">
        <f>ROUNDUP('【別紙3】実績（R4.4.1時点）'!L291,-2)</f>
        <v>20000</v>
      </c>
      <c r="J101" s="89">
        <f>ROUNDUP('【別紙3】実績（R4.4.1時点）'!M291,-2)</f>
        <v>20500</v>
      </c>
      <c r="K101" s="89">
        <f>ROUNDUP('【別紙3】実績（R4.4.1時点）'!N291,-2)</f>
        <v>26400</v>
      </c>
      <c r="L101" s="89">
        <f>ROUNDUP('【別紙3】実績（R4.4.1時点）'!O291,-2)</f>
        <v>15300</v>
      </c>
      <c r="M101" s="89">
        <f>ROUNDUP('【別紙3】実績（R4.4.1時点）'!D291,-2)</f>
        <v>9700</v>
      </c>
      <c r="N101" s="89">
        <f>ROUNDUP('【別紙3】実績（R4.4.1時点）'!E291,-2)</f>
        <v>13200</v>
      </c>
      <c r="O101" s="89">
        <f>ROUNDUP('【別紙3】実績（R4.4.1時点）'!F291,-2)</f>
        <v>19300</v>
      </c>
      <c r="P101" s="6">
        <f t="shared" si="7"/>
        <v>224200</v>
      </c>
      <c r="Q101" s="7">
        <f t="shared" si="9"/>
        <v>68700</v>
      </c>
      <c r="R101" s="8">
        <f t="shared" si="8"/>
        <v>155500</v>
      </c>
    </row>
    <row r="102" spans="1:18" ht="24" customHeight="1">
      <c r="A102" s="45">
        <v>97</v>
      </c>
      <c r="B102" s="51" t="s">
        <v>293</v>
      </c>
      <c r="C102" s="82">
        <f>ROUNDUP(MAX('【別紙3】実績（R4.4.1時点）'!D293:O293),-1)</f>
        <v>80</v>
      </c>
      <c r="D102" s="89">
        <f>ROUNDUP('【別紙3】実績（R4.4.1時点）'!G294,-2)</f>
        <v>18000</v>
      </c>
      <c r="E102" s="89">
        <f>ROUNDUP('【別紙3】実績（R4.4.1時点）'!H294,-2)</f>
        <v>11000</v>
      </c>
      <c r="F102" s="89">
        <f>ROUNDUP('【別紙3】実績（R4.4.1時点）'!I294,-2)</f>
        <v>12500</v>
      </c>
      <c r="G102" s="114">
        <f>ROUNDUP('【別紙3】実績（R4.4.1時点）'!J294,-2)</f>
        <v>12500</v>
      </c>
      <c r="H102" s="89">
        <f>ROUNDUP('【別紙3】実績（R4.4.1時点）'!K294,-2)</f>
        <v>10500</v>
      </c>
      <c r="I102" s="89">
        <f>ROUNDUP('【別紙3】実績（R4.4.1時点）'!L294,-2)</f>
        <v>14600</v>
      </c>
      <c r="J102" s="89">
        <f>ROUNDUP('【別紙3】実績（R4.4.1時点）'!M294,-2)</f>
        <v>14100</v>
      </c>
      <c r="K102" s="89">
        <f>ROUNDUP('【別紙3】実績（R4.4.1時点）'!N294,-2)</f>
        <v>12900</v>
      </c>
      <c r="L102" s="89">
        <f>ROUNDUP('【別紙3】実績（R4.4.1時点）'!O294,-2)</f>
        <v>12500</v>
      </c>
      <c r="M102" s="89">
        <f>ROUNDUP('【別紙3】実績（R4.4.1時点）'!D294,-2)</f>
        <v>8900</v>
      </c>
      <c r="N102" s="89">
        <f>ROUNDUP('【別紙3】実績（R4.4.1時点）'!E294,-2)</f>
        <v>10600</v>
      </c>
      <c r="O102" s="89">
        <f>ROUNDUP('【別紙3】実績（R4.4.1時点）'!F294,-2)</f>
        <v>12700</v>
      </c>
      <c r="P102" s="6">
        <f t="shared" si="7"/>
        <v>150800</v>
      </c>
      <c r="Q102" s="7">
        <f t="shared" si="9"/>
        <v>41500</v>
      </c>
      <c r="R102" s="8">
        <f t="shared" si="8"/>
        <v>109300</v>
      </c>
    </row>
    <row r="103" spans="1:18" ht="24" customHeight="1">
      <c r="A103" s="45">
        <v>98</v>
      </c>
      <c r="B103" s="51" t="s">
        <v>295</v>
      </c>
      <c r="C103" s="82">
        <f>ROUNDUP(MAX('【別紙3】実績（R4.4.1時点）'!D296:O296),-1)</f>
        <v>210</v>
      </c>
      <c r="D103" s="89">
        <f>ROUNDUP('【別紙3】実績（R4.4.1時点）'!G297,-2)</f>
        <v>26100</v>
      </c>
      <c r="E103" s="89">
        <f>ROUNDUP('【別紙3】実績（R4.4.1時点）'!H297,-2)</f>
        <v>12200</v>
      </c>
      <c r="F103" s="89">
        <f>ROUNDUP('【別紙3】実績（R4.4.1時点）'!I297,-2)</f>
        <v>20300</v>
      </c>
      <c r="G103" s="114">
        <f>ROUNDUP('【別紙3】実績（R4.4.1時点）'!J297,-2)</f>
        <v>15400</v>
      </c>
      <c r="H103" s="89">
        <f>ROUNDUP('【別紙3】実績（R4.4.1時点）'!K297,-2)</f>
        <v>10000</v>
      </c>
      <c r="I103" s="89">
        <f>ROUNDUP('【別紙3】実績（R4.4.1時点）'!L297,-2)</f>
        <v>18700</v>
      </c>
      <c r="J103" s="89">
        <f>ROUNDUP('【別紙3】実績（R4.4.1時点）'!M297,-2)</f>
        <v>24000</v>
      </c>
      <c r="K103" s="89">
        <f>ROUNDUP('【別紙3】実績（R4.4.1時点）'!N297,-2)</f>
        <v>26300</v>
      </c>
      <c r="L103" s="89">
        <f>ROUNDUP('【別紙3】実績（R4.4.1時点）'!O297,-2)</f>
        <v>19500</v>
      </c>
      <c r="M103" s="89">
        <f>ROUNDUP('【別紙3】実績（R4.4.1時点）'!D297,-2)</f>
        <v>9800</v>
      </c>
      <c r="N103" s="89">
        <f>ROUNDUP('【別紙3】実績（R4.4.1時点）'!E297,-2)</f>
        <v>11700</v>
      </c>
      <c r="O103" s="89">
        <f>ROUNDUP('【別紙3】実績（R4.4.1時点）'!F297,-2)</f>
        <v>16500</v>
      </c>
      <c r="P103" s="6">
        <f t="shared" si="7"/>
        <v>210500</v>
      </c>
      <c r="Q103" s="7">
        <f t="shared" si="9"/>
        <v>58600</v>
      </c>
      <c r="R103" s="8">
        <f t="shared" si="8"/>
        <v>151900</v>
      </c>
    </row>
    <row r="104" spans="1:18" ht="24" customHeight="1">
      <c r="A104" s="45">
        <v>99</v>
      </c>
      <c r="B104" s="51" t="s">
        <v>297</v>
      </c>
      <c r="C104" s="82">
        <f>ROUNDUP(MAX('【別紙3】実績（R4.4.1時点）'!D299:O299),-1)</f>
        <v>80</v>
      </c>
      <c r="D104" s="89">
        <f>ROUNDUP('【別紙3】実績（R4.4.1時点）'!G300,-2)</f>
        <v>16400</v>
      </c>
      <c r="E104" s="89">
        <f>ROUNDUP('【別紙3】実績（R4.4.1時点）'!H300,-2)</f>
        <v>10500</v>
      </c>
      <c r="F104" s="89">
        <f>ROUNDUP('【別紙3】実績（R4.4.1時点）'!I300,-2)</f>
        <v>11500</v>
      </c>
      <c r="G104" s="114">
        <f>ROUNDUP('【別紙3】実績（R4.4.1時点）'!J300,-2)</f>
        <v>13300</v>
      </c>
      <c r="H104" s="89">
        <f>ROUNDUP('【別紙3】実績（R4.4.1時点）'!K300,-2)</f>
        <v>12300</v>
      </c>
      <c r="I104" s="89">
        <f>ROUNDUP('【別紙3】実績（R4.4.1時点）'!L300,-2)</f>
        <v>14900</v>
      </c>
      <c r="J104" s="89">
        <f>ROUNDUP('【別紙3】実績（R4.4.1時点）'!M300,-2)</f>
        <v>14300</v>
      </c>
      <c r="K104" s="89">
        <f>ROUNDUP('【別紙3】実績（R4.4.1時点）'!N300,-2)</f>
        <v>13800</v>
      </c>
      <c r="L104" s="89">
        <f>ROUNDUP('【別紙3】実績（R4.4.1時点）'!O300,-2)</f>
        <v>12100</v>
      </c>
      <c r="M104" s="89">
        <f>ROUNDUP('【別紙3】実績（R4.4.1時点）'!D300,-2)</f>
        <v>9700</v>
      </c>
      <c r="N104" s="89">
        <f>ROUNDUP('【別紙3】実績（R4.4.1時点）'!E300,-2)</f>
        <v>11400</v>
      </c>
      <c r="O104" s="89">
        <f>ROUNDUP('【別紙3】実績（R4.4.1時点）'!F300,-2)</f>
        <v>14700</v>
      </c>
      <c r="P104" s="6">
        <f t="shared" si="7"/>
        <v>154900</v>
      </c>
      <c r="Q104" s="7">
        <f t="shared" si="9"/>
        <v>38400</v>
      </c>
      <c r="R104" s="8">
        <f t="shared" si="8"/>
        <v>116500</v>
      </c>
    </row>
    <row r="105" spans="1:18" ht="24" customHeight="1">
      <c r="A105" s="45">
        <v>100</v>
      </c>
      <c r="B105" s="51" t="s">
        <v>299</v>
      </c>
      <c r="C105" s="82">
        <f>ROUNDUP(MAX('【別紙3】実績（R4.4.1時点）'!D302:O302),-1)</f>
        <v>140</v>
      </c>
      <c r="D105" s="89">
        <f>ROUNDUP('【別紙3】実績（R4.4.1時点）'!G303,-2)</f>
        <v>24500</v>
      </c>
      <c r="E105" s="89">
        <f>ROUNDUP('【別紙3】実績（R4.4.1時点）'!H303,-2)</f>
        <v>12000</v>
      </c>
      <c r="F105" s="89">
        <f>ROUNDUP('【別紙3】実績（R4.4.1時点）'!I303,-2)</f>
        <v>14200</v>
      </c>
      <c r="G105" s="114">
        <f>ROUNDUP('【別紙3】実績（R4.4.1時点）'!J303,-2)</f>
        <v>16100</v>
      </c>
      <c r="H105" s="89">
        <f>ROUNDUP('【別紙3】実績（R4.4.1時点）'!K303,-2)</f>
        <v>13400</v>
      </c>
      <c r="I105" s="89">
        <f>ROUNDUP('【別紙3】実績（R4.4.1時点）'!L303,-2)</f>
        <v>16700</v>
      </c>
      <c r="J105" s="89">
        <f>ROUNDUP('【別紙3】実績（R4.4.1時点）'!M303,-2)</f>
        <v>13200</v>
      </c>
      <c r="K105" s="89">
        <f>ROUNDUP('【別紙3】実績（R4.4.1時点）'!N303,-2)</f>
        <v>13000</v>
      </c>
      <c r="L105" s="89">
        <f>ROUNDUP('【別紙3】実績（R4.4.1時点）'!O303,-2)</f>
        <v>14300</v>
      </c>
      <c r="M105" s="89">
        <f>ROUNDUP('【別紙3】実績（R4.4.1時点）'!D303,-2)</f>
        <v>10900</v>
      </c>
      <c r="N105" s="89">
        <f>ROUNDUP('【別紙3】実績（R4.4.1時点）'!E303,-2)</f>
        <v>12500</v>
      </c>
      <c r="O105" s="89">
        <f>ROUNDUP('【別紙3】実績（R4.4.1時点）'!F303,-2)</f>
        <v>15100</v>
      </c>
      <c r="P105" s="6">
        <f t="shared" si="7"/>
        <v>175900</v>
      </c>
      <c r="Q105" s="7">
        <f t="shared" si="9"/>
        <v>50700</v>
      </c>
      <c r="R105" s="8">
        <f t="shared" si="8"/>
        <v>125200</v>
      </c>
    </row>
    <row r="106" spans="1:18" ht="24" customHeight="1">
      <c r="A106" s="45">
        <v>101</v>
      </c>
      <c r="B106" s="51" t="s">
        <v>301</v>
      </c>
      <c r="C106" s="82">
        <f>ROUNDUP(MAX('【別紙3】実績（R4.4.1時点）'!D305:O305),-1)</f>
        <v>130</v>
      </c>
      <c r="D106" s="89">
        <f>ROUNDUP('【別紙3】実績（R4.4.1時点）'!G306,-2)</f>
        <v>20200</v>
      </c>
      <c r="E106" s="89">
        <f>ROUNDUP('【別紙3】実績（R4.4.1時点）'!H306,-2)</f>
        <v>12600</v>
      </c>
      <c r="F106" s="89">
        <f>ROUNDUP('【別紙3】実績（R4.4.1時点）'!I306,-2)</f>
        <v>17500</v>
      </c>
      <c r="G106" s="114">
        <f>ROUNDUP('【別紙3】実績（R4.4.1時点）'!J306,-2)</f>
        <v>15500</v>
      </c>
      <c r="H106" s="89">
        <f>ROUNDUP('【別紙3】実績（R4.4.1時点）'!K306,-2)</f>
        <v>13900</v>
      </c>
      <c r="I106" s="89">
        <f>ROUNDUP('【別紙3】実績（R4.4.1時点）'!L306,-2)</f>
        <v>18200</v>
      </c>
      <c r="J106" s="89">
        <f>ROUNDUP('【別紙3】実績（R4.4.1時点）'!M306,-2)</f>
        <v>18900</v>
      </c>
      <c r="K106" s="89">
        <f>ROUNDUP('【別紙3】実績（R4.4.1時点）'!N306,-2)</f>
        <v>20900</v>
      </c>
      <c r="L106" s="89">
        <f>ROUNDUP('【別紙3】実績（R4.4.1時点）'!O306,-2)</f>
        <v>15600</v>
      </c>
      <c r="M106" s="89">
        <f>ROUNDUP('【別紙3】実績（R4.4.1時点）'!D306,-2)</f>
        <v>11800</v>
      </c>
      <c r="N106" s="89">
        <f>ROUNDUP('【別紙3】実績（R4.4.1時点）'!E306,-2)</f>
        <v>14400</v>
      </c>
      <c r="O106" s="89">
        <f>ROUNDUP('【別紙3】実績（R4.4.1時点）'!F306,-2)</f>
        <v>16500</v>
      </c>
      <c r="P106" s="6">
        <f t="shared" si="7"/>
        <v>196000</v>
      </c>
      <c r="Q106" s="7">
        <f t="shared" si="9"/>
        <v>50300</v>
      </c>
      <c r="R106" s="8">
        <f t="shared" si="8"/>
        <v>145700</v>
      </c>
    </row>
    <row r="107" spans="1:18" ht="24" customHeight="1">
      <c r="A107" s="45">
        <v>102</v>
      </c>
      <c r="B107" s="51" t="s">
        <v>303</v>
      </c>
      <c r="C107" s="82">
        <f>ROUNDUP(MAX('【別紙3】実績（R4.4.1時点）'!D308:O308),-1)</f>
        <v>200</v>
      </c>
      <c r="D107" s="89">
        <f>ROUNDUP('【別紙3】実績（R4.4.1時点）'!G309,-2)</f>
        <v>22300</v>
      </c>
      <c r="E107" s="89">
        <f>ROUNDUP('【別紙3】実績（R4.4.1時点）'!H309,-2)</f>
        <v>9000</v>
      </c>
      <c r="F107" s="89">
        <f>ROUNDUP('【別紙3】実績（R4.4.1時点）'!I309,-2)</f>
        <v>17000</v>
      </c>
      <c r="G107" s="114">
        <f>ROUNDUP('【別紙3】実績（R4.4.1時点）'!J309,-2)</f>
        <v>13900</v>
      </c>
      <c r="H107" s="89">
        <f>ROUNDUP('【別紙3】実績（R4.4.1時点）'!K309,-2)</f>
        <v>10400</v>
      </c>
      <c r="I107" s="89">
        <f>ROUNDUP('【別紙3】実績（R4.4.1時点）'!L309,-2)</f>
        <v>18700</v>
      </c>
      <c r="J107" s="89">
        <f>ROUNDUP('【別紙3】実績（R4.4.1時点）'!M309,-2)</f>
        <v>22100</v>
      </c>
      <c r="K107" s="89">
        <f>ROUNDUP('【別紙3】実績（R4.4.1時点）'!N309,-2)</f>
        <v>24600</v>
      </c>
      <c r="L107" s="89">
        <f>ROUNDUP('【別紙3】実績（R4.4.1時点）'!O309,-2)</f>
        <v>13400</v>
      </c>
      <c r="M107" s="89">
        <f>ROUNDUP('【別紙3】実績（R4.4.1時点）'!D309,-2)</f>
        <v>7800</v>
      </c>
      <c r="N107" s="89">
        <f>ROUNDUP('【別紙3】実績（R4.4.1時点）'!E309,-2)</f>
        <v>9900</v>
      </c>
      <c r="O107" s="89">
        <f>ROUNDUP('【別紙3】実績（R4.4.1時点）'!F309,-2)</f>
        <v>13400</v>
      </c>
      <c r="P107" s="6">
        <f t="shared" si="7"/>
        <v>182500</v>
      </c>
      <c r="Q107" s="7">
        <f t="shared" si="9"/>
        <v>48300</v>
      </c>
      <c r="R107" s="8">
        <f t="shared" si="8"/>
        <v>134200</v>
      </c>
    </row>
    <row r="108" spans="1:18" ht="24" customHeight="1">
      <c r="A108" s="45">
        <v>103</v>
      </c>
      <c r="B108" s="51" t="s">
        <v>305</v>
      </c>
      <c r="C108" s="82">
        <f>ROUNDUP(MAX('【別紙3】実績（R4.4.1時点）'!D311:O311),-1)</f>
        <v>180</v>
      </c>
      <c r="D108" s="89">
        <f>ROUNDUP('【別紙3】実績（R4.4.1時点）'!G312,-2)</f>
        <v>23700</v>
      </c>
      <c r="E108" s="89">
        <f>ROUNDUP('【別紙3】実績（R4.4.1時点）'!H312,-2)</f>
        <v>12400</v>
      </c>
      <c r="F108" s="89">
        <f>ROUNDUP('【別紙3】実績（R4.4.1時点）'!I312,-2)</f>
        <v>16900</v>
      </c>
      <c r="G108" s="114">
        <f>ROUNDUP('【別紙3】実績（R4.4.1時点）'!J312,-2)</f>
        <v>15100</v>
      </c>
      <c r="H108" s="89">
        <f>ROUNDUP('【別紙3】実績（R4.4.1時点）'!K312,-2)</f>
        <v>14400</v>
      </c>
      <c r="I108" s="89">
        <f>ROUNDUP('【別紙3】実績（R4.4.1時点）'!L312,-2)</f>
        <v>19000</v>
      </c>
      <c r="J108" s="89">
        <f>ROUNDUP('【別紙3】実績（R4.4.1時点）'!M312,-2)</f>
        <v>18800</v>
      </c>
      <c r="K108" s="89">
        <f>ROUNDUP('【別紙3】実績（R4.4.1時点）'!N312,-2)</f>
        <v>17900</v>
      </c>
      <c r="L108" s="89">
        <f>ROUNDUP('【別紙3】実績（R4.4.1時点）'!O312,-2)</f>
        <v>14900</v>
      </c>
      <c r="M108" s="89">
        <f>ROUNDUP('【別紙3】実績（R4.4.1時点）'!D312,-2)</f>
        <v>10100</v>
      </c>
      <c r="N108" s="89">
        <f>ROUNDUP('【別紙3】実績（R4.4.1時点）'!E312,-2)</f>
        <v>11400</v>
      </c>
      <c r="O108" s="89">
        <f>ROUNDUP('【別紙3】実績（R4.4.1時点）'!F312,-2)</f>
        <v>15100</v>
      </c>
      <c r="P108" s="6">
        <f t="shared" si="7"/>
        <v>189700</v>
      </c>
      <c r="Q108" s="7">
        <f t="shared" si="9"/>
        <v>53000</v>
      </c>
      <c r="R108" s="8">
        <f t="shared" si="8"/>
        <v>136700</v>
      </c>
    </row>
    <row r="109" spans="1:18" ht="24" customHeight="1">
      <c r="A109" s="45">
        <v>104</v>
      </c>
      <c r="B109" s="51" t="s">
        <v>307</v>
      </c>
      <c r="C109" s="82">
        <f>ROUNDUP(MAX('【別紙3】実績（R4.4.1時点）'!D314:O314),-1)</f>
        <v>140</v>
      </c>
      <c r="D109" s="89">
        <f>ROUNDUP('【別紙3】実績（R4.4.1時点）'!G315,-2)</f>
        <v>19500</v>
      </c>
      <c r="E109" s="89">
        <f>ROUNDUP('【別紙3】実績（R4.4.1時点）'!H315,-2)</f>
        <v>10800</v>
      </c>
      <c r="F109" s="89">
        <f>ROUNDUP('【別紙3】実績（R4.4.1時点）'!I315,-2)</f>
        <v>16000</v>
      </c>
      <c r="G109" s="114">
        <f>ROUNDUP('【別紙3】実績（R4.4.1時点）'!J315,-2)</f>
        <v>13500</v>
      </c>
      <c r="H109" s="89">
        <f>ROUNDUP('【別紙3】実績（R4.4.1時点）'!K315,-2)</f>
        <v>10700</v>
      </c>
      <c r="I109" s="89">
        <f>ROUNDUP('【別紙3】実績（R4.4.1時点）'!L315,-2)</f>
        <v>16300</v>
      </c>
      <c r="J109" s="89">
        <f>ROUNDUP('【別紙3】実績（R4.4.1時点）'!M315,-2)</f>
        <v>17500</v>
      </c>
      <c r="K109" s="89">
        <f>ROUNDUP('【別紙3】実績（R4.4.1時点）'!N315,-2)</f>
        <v>17900</v>
      </c>
      <c r="L109" s="89">
        <f>ROUNDUP('【別紙3】実績（R4.4.1時点）'!O315,-2)</f>
        <v>15300</v>
      </c>
      <c r="M109" s="89">
        <f>ROUNDUP('【別紙3】実績（R4.4.1時点）'!D315,-2)</f>
        <v>8700</v>
      </c>
      <c r="N109" s="89">
        <f>ROUNDUP('【別紙3】実績（R4.4.1時点）'!E315,-2)</f>
        <v>10900</v>
      </c>
      <c r="O109" s="89">
        <f>ROUNDUP('【別紙3】実績（R4.4.1時点）'!F315,-2)</f>
        <v>14500</v>
      </c>
      <c r="P109" s="6">
        <f t="shared" si="7"/>
        <v>171600</v>
      </c>
      <c r="Q109" s="7">
        <f t="shared" si="9"/>
        <v>46300</v>
      </c>
      <c r="R109" s="8">
        <f t="shared" si="8"/>
        <v>125300</v>
      </c>
    </row>
    <row r="110" spans="1:18" ht="24" customHeight="1">
      <c r="A110" s="45">
        <v>105</v>
      </c>
      <c r="B110" s="83" t="s">
        <v>309</v>
      </c>
      <c r="C110" s="82">
        <f>ROUNDUP(MAX('【別紙3】実績（R4.4.1時点）'!D317:O317),-1)</f>
        <v>100</v>
      </c>
      <c r="D110" s="89">
        <f>ROUNDUP('【別紙3】実績（R4.4.1時点）'!G318,-2)</f>
        <v>7500</v>
      </c>
      <c r="E110" s="89">
        <f>ROUNDUP('【別紙3】実績（R4.4.1時点）'!H318,-2)</f>
        <v>4900</v>
      </c>
      <c r="F110" s="89">
        <f>ROUNDUP('【別紙3】実績（R4.4.1時点）'!I318,-2)</f>
        <v>7200</v>
      </c>
      <c r="G110" s="114">
        <f>ROUNDUP('【別紙3】実績（R4.4.1時点）'!J318,-2)</f>
        <v>7600</v>
      </c>
      <c r="H110" s="89">
        <f>ROUNDUP('【別紙3】実績（R4.4.1時点）'!K318,-2)</f>
        <v>6800</v>
      </c>
      <c r="I110" s="89">
        <f>ROUNDUP('【別紙3】実績（R4.4.1時点）'!L318,-2)</f>
        <v>9100</v>
      </c>
      <c r="J110" s="89">
        <f>ROUNDUP('【別紙3】実績（R4.4.1時点）'!M318,-2)</f>
        <v>9200</v>
      </c>
      <c r="K110" s="89">
        <f>ROUNDUP('【別紙3】実績（R4.4.1時点）'!N318,-2)</f>
        <v>9700</v>
      </c>
      <c r="L110" s="89">
        <f>ROUNDUP('【別紙3】実績（R4.4.1時点）'!O318,-2)</f>
        <v>7800</v>
      </c>
      <c r="M110" s="89">
        <f>ROUNDUP('【別紙3】実績（R4.4.1時点）'!D318,-2)</f>
        <v>5600</v>
      </c>
      <c r="N110" s="89">
        <f>ROUNDUP('【別紙3】実績（R4.4.1時点）'!E318,-2)</f>
        <v>5900</v>
      </c>
      <c r="O110" s="89">
        <f>ROUNDUP('【別紙3】実績（R4.4.1時点）'!F318,-2)</f>
        <v>6200</v>
      </c>
      <c r="P110" s="6">
        <f t="shared" si="7"/>
        <v>87500</v>
      </c>
      <c r="Q110" s="7">
        <f t="shared" si="9"/>
        <v>19600</v>
      </c>
      <c r="R110" s="8">
        <f t="shared" si="8"/>
        <v>67900</v>
      </c>
    </row>
    <row r="111" spans="1:18" ht="24" customHeight="1">
      <c r="A111" s="45">
        <v>106</v>
      </c>
      <c r="B111" s="51" t="s">
        <v>427</v>
      </c>
      <c r="C111" s="82">
        <f>ROUNDUP(MAX('【別紙3】実績（R4.4.1時点）'!D320:O320),-1)</f>
        <v>50</v>
      </c>
      <c r="D111" s="89">
        <f>ROUNDUP('【別紙3】実績（R4.4.1時点）'!G321,-2)</f>
        <v>2700</v>
      </c>
      <c r="E111" s="89">
        <f>ROUNDUP('【別紙3】実績（R4.4.1時点）'!H321,-2)</f>
        <v>2800</v>
      </c>
      <c r="F111" s="89">
        <f>ROUNDUP('【別紙3】実績（R4.4.1時点）'!I321,-2)</f>
        <v>2000</v>
      </c>
      <c r="G111" s="114">
        <f>ROUNDUP('【別紙3】実績（R4.4.1時点）'!J321,-2)</f>
        <v>1900</v>
      </c>
      <c r="H111" s="89">
        <f>ROUNDUP('【別紙3】実績（R4.4.1時点）'!K321,-2)</f>
        <v>1700</v>
      </c>
      <c r="I111" s="89">
        <f>ROUNDUP('【別紙3】実績（R4.4.1時点）'!L321,-2)</f>
        <v>2700</v>
      </c>
      <c r="J111" s="89">
        <f>ROUNDUP('【別紙3】実績（R4.4.1時点）'!M321,-2)</f>
        <v>3900</v>
      </c>
      <c r="K111" s="89">
        <f>ROUNDUP('【別紙3】実績（R4.4.1時点）'!N321,-2)</f>
        <v>4500</v>
      </c>
      <c r="L111" s="89">
        <f>ROUNDUP('【別紙3】実績（R4.4.1時点）'!O321,-2)</f>
        <v>2200</v>
      </c>
      <c r="M111" s="89">
        <f>ROUNDUP('【別紙3】実績（R4.4.1時点）'!D321,-2)</f>
        <v>1500</v>
      </c>
      <c r="N111" s="89">
        <f>ROUNDUP('【別紙3】実績（R4.4.1時点）'!E321,-2)</f>
        <v>1600</v>
      </c>
      <c r="O111" s="89">
        <f>ROUNDUP('【別紙3】実績（R4.4.1時点）'!F321,-2)</f>
        <v>1800</v>
      </c>
      <c r="P111" s="6">
        <f t="shared" si="7"/>
        <v>29300</v>
      </c>
      <c r="Q111" s="7">
        <f t="shared" si="9"/>
        <v>7500</v>
      </c>
      <c r="R111" s="8">
        <f t="shared" si="8"/>
        <v>21800</v>
      </c>
    </row>
    <row r="112" spans="1:18" ht="24" customHeight="1" thickBot="1">
      <c r="A112" s="84">
        <v>107</v>
      </c>
      <c r="B112" s="85" t="s">
        <v>313</v>
      </c>
      <c r="C112" s="86">
        <f>ROUNDUP(MAX('【別紙3】実績（R4.4.1時点）'!D323:O323),-1)</f>
        <v>70</v>
      </c>
      <c r="D112" s="90">
        <f>ROUNDUP('【別紙3】実績（R4.4.1時点）'!G324,-2)</f>
        <v>6200</v>
      </c>
      <c r="E112" s="90">
        <f>ROUNDUP('【別紙3】実績（R4.4.1時点）'!H324,-2)</f>
        <v>5000</v>
      </c>
      <c r="F112" s="90">
        <f>ROUNDUP('【別紙3】実績（R4.4.1時点）'!I324,-2)</f>
        <v>3900</v>
      </c>
      <c r="G112" s="115">
        <f>ROUNDUP('【別紙3】実績（R4.4.1時点）'!J324,-2)</f>
        <v>2800</v>
      </c>
      <c r="H112" s="90">
        <f>ROUNDUP('【別紙3】実績（R4.4.1時点）'!K324,-2)</f>
        <v>2800</v>
      </c>
      <c r="I112" s="90">
        <f>ROUNDUP('【別紙3】実績（R4.4.1時点）'!L324,-2)</f>
        <v>4400</v>
      </c>
      <c r="J112" s="90">
        <f>ROUNDUP('【別紙3】実績（R4.4.1時点）'!M324,-2)</f>
        <v>6100</v>
      </c>
      <c r="K112" s="90">
        <f>ROUNDUP('【別紙3】実績（R4.4.1時点）'!N324,-2)</f>
        <v>7800</v>
      </c>
      <c r="L112" s="90">
        <f>ROUNDUP('【別紙3】実績（R4.4.1時点）'!O324,-2)</f>
        <v>2600</v>
      </c>
      <c r="M112" s="90">
        <f>ROUNDUP('【別紙3】実績（R4.4.1時点）'!D324,-2)</f>
        <v>2100</v>
      </c>
      <c r="N112" s="90">
        <f>ROUNDUP('【別紙3】実績（R4.4.1時点）'!E324,-2)</f>
        <v>2400</v>
      </c>
      <c r="O112" s="90">
        <f>ROUNDUP('【別紙3】実績（R4.4.1時点）'!F324,-2)</f>
        <v>4000</v>
      </c>
      <c r="P112" s="6">
        <f>SUM(D112:O112)</f>
        <v>50100</v>
      </c>
      <c r="Q112" s="7">
        <f t="shared" si="9"/>
        <v>15100</v>
      </c>
      <c r="R112" s="8">
        <f t="shared" ref="R112" si="10">P112-Q112</f>
        <v>35000</v>
      </c>
    </row>
    <row r="113" spans="1:18" ht="24" customHeight="1" thickBot="1">
      <c r="A113" s="161" t="s">
        <v>38</v>
      </c>
      <c r="B113" s="162"/>
      <c r="C113" s="87">
        <f t="shared" ref="C113:R113" si="11">SUM(C6:C112)</f>
        <v>13950</v>
      </c>
      <c r="D113" s="87">
        <f t="shared" si="11"/>
        <v>1854500</v>
      </c>
      <c r="E113" s="87">
        <f t="shared" si="11"/>
        <v>1020200</v>
      </c>
      <c r="F113" s="87">
        <f t="shared" si="11"/>
        <v>1561800</v>
      </c>
      <c r="G113" s="116">
        <f t="shared" si="11"/>
        <v>1437800</v>
      </c>
      <c r="H113" s="87">
        <f t="shared" si="11"/>
        <v>1285900</v>
      </c>
      <c r="I113" s="87">
        <f t="shared" si="11"/>
        <v>1613800</v>
      </c>
      <c r="J113" s="87">
        <f t="shared" si="11"/>
        <v>1728700</v>
      </c>
      <c r="K113" s="87">
        <f t="shared" si="11"/>
        <v>1834800</v>
      </c>
      <c r="L113" s="87">
        <f t="shared" si="11"/>
        <v>1435400</v>
      </c>
      <c r="M113" s="87">
        <f t="shared" si="11"/>
        <v>1021800</v>
      </c>
      <c r="N113" s="87">
        <f t="shared" si="11"/>
        <v>1131500</v>
      </c>
      <c r="O113" s="87">
        <f t="shared" si="11"/>
        <v>1587200</v>
      </c>
      <c r="P113" s="9">
        <f t="shared" si="11"/>
        <v>17513400</v>
      </c>
      <c r="Q113" s="12">
        <f t="shared" si="11"/>
        <v>4436500</v>
      </c>
      <c r="R113" s="13">
        <f t="shared" si="11"/>
        <v>13076900</v>
      </c>
    </row>
    <row r="114" spans="1:18" ht="22.5" customHeight="1">
      <c r="A114" s="11" t="s">
        <v>445</v>
      </c>
    </row>
    <row r="115" spans="1:18" ht="22.5" customHeight="1">
      <c r="A115" s="11" t="s">
        <v>446</v>
      </c>
    </row>
    <row r="116" spans="1:18" ht="22.5" customHeight="1">
      <c r="A116" s="11"/>
      <c r="B116" s="19"/>
      <c r="C116" s="10"/>
      <c r="D116" s="10"/>
      <c r="E116" s="10"/>
      <c r="F116" s="10"/>
      <c r="G116" s="10"/>
      <c r="H116" s="10"/>
      <c r="I116" s="10"/>
      <c r="J116" s="10"/>
      <c r="K116" s="10"/>
      <c r="L116" s="10"/>
      <c r="M116" s="10"/>
      <c r="N116" s="10"/>
      <c r="O116" s="10"/>
      <c r="P116" s="10"/>
      <c r="Q116" s="10"/>
      <c r="R116" s="10"/>
    </row>
    <row r="117" spans="1:18" ht="22.5" customHeight="1">
      <c r="A117" s="11"/>
    </row>
    <row r="118" spans="1:18" ht="22.5" customHeight="1">
      <c r="A118" s="11"/>
      <c r="B118" s="20"/>
      <c r="C118" s="5"/>
      <c r="D118" s="5"/>
      <c r="E118" s="5"/>
      <c r="F118" s="5"/>
      <c r="G118" s="5"/>
      <c r="H118" s="5"/>
      <c r="I118" s="5"/>
      <c r="J118" s="5"/>
      <c r="K118" s="5"/>
      <c r="L118" s="5"/>
      <c r="M118" s="5"/>
      <c r="N118" s="5"/>
      <c r="O118" s="5"/>
      <c r="P118" s="5"/>
      <c r="Q118" s="5"/>
      <c r="R118" s="5"/>
    </row>
    <row r="119" spans="1:18" ht="22.5" customHeight="1">
      <c r="A119" s="11"/>
    </row>
    <row r="120" spans="1:18" ht="22.5" customHeight="1">
      <c r="A120" s="11"/>
    </row>
  </sheetData>
  <mergeCells count="7">
    <mergeCell ref="R4:R5"/>
    <mergeCell ref="C3:C5"/>
    <mergeCell ref="A113:B113"/>
    <mergeCell ref="A3:A5"/>
    <mergeCell ref="B3:B5"/>
    <mergeCell ref="P4:P5"/>
    <mergeCell ref="Q4:Q5"/>
  </mergeCells>
  <phoneticPr fontId="2"/>
  <pageMargins left="0.59055118110236227" right="0.39370078740157483" top="0.74803149606299213" bottom="0.59055118110236227" header="0.31496062992125984" footer="0.31496062992125984"/>
  <pageSetup paperSize="9" scale="60" fitToHeight="0" orientation="landscape" r:id="rId1"/>
  <headerFooter>
    <oddFooter>&amp;R&amp;P/&amp;N</oddFooter>
  </headerFooter>
  <rowBreaks count="3" manualBreakCount="3">
    <brk id="35" max="17" man="1"/>
    <brk id="65" max="17" man="1"/>
    <brk id="95" max="1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1335E-4CA0-4EEB-A280-7BAD0ACBF7F3}">
  <sheetPr>
    <pageSetUpPr fitToPage="1"/>
  </sheetPr>
  <dimension ref="A1:R327"/>
  <sheetViews>
    <sheetView view="pageBreakPreview" zoomScale="86" zoomScaleNormal="70" zoomScaleSheetLayoutView="86" workbookViewId="0">
      <pane xSplit="2" ySplit="4" topLeftCell="D137" activePane="bottomRight" state="frozen"/>
      <selection pane="topRight" activeCell="C1" sqref="C1"/>
      <selection pane="bottomLeft" activeCell="A5" sqref="A5"/>
      <selection pane="bottomRight" activeCell="F148" sqref="F148"/>
    </sheetView>
  </sheetViews>
  <sheetFormatPr defaultRowHeight="20.25" customHeight="1"/>
  <cols>
    <col min="1" max="1" width="4.125" style="21" customWidth="1"/>
    <col min="2" max="2" width="27.25" style="21" bestFit="1" customWidth="1"/>
    <col min="3" max="3" width="20.5" style="21" bestFit="1" customWidth="1"/>
    <col min="4" max="15" width="9.5" style="22" customWidth="1"/>
    <col min="16" max="16" width="10.75" style="22" customWidth="1"/>
    <col min="17" max="18" width="10.75" style="21" customWidth="1"/>
    <col min="19" max="256" width="9" style="21"/>
    <col min="257" max="257" width="4.125" style="21" customWidth="1"/>
    <col min="258" max="258" width="27.25" style="21" bestFit="1" customWidth="1"/>
    <col min="259" max="259" width="20.5" style="21" bestFit="1" customWidth="1"/>
    <col min="260" max="512" width="9" style="21"/>
    <col min="513" max="513" width="4.125" style="21" customWidth="1"/>
    <col min="514" max="514" width="27.25" style="21" bestFit="1" customWidth="1"/>
    <col min="515" max="515" width="20.5" style="21" bestFit="1" customWidth="1"/>
    <col min="516" max="768" width="9" style="21"/>
    <col min="769" max="769" width="4.125" style="21" customWidth="1"/>
    <col min="770" max="770" width="27.25" style="21" bestFit="1" customWidth="1"/>
    <col min="771" max="771" width="20.5" style="21" bestFit="1" customWidth="1"/>
    <col min="772" max="1024" width="9" style="21"/>
    <col min="1025" max="1025" width="4.125" style="21" customWidth="1"/>
    <col min="1026" max="1026" width="27.25" style="21" bestFit="1" customWidth="1"/>
    <col min="1027" max="1027" width="20.5" style="21" bestFit="1" customWidth="1"/>
    <col min="1028" max="1280" width="9" style="21"/>
    <col min="1281" max="1281" width="4.125" style="21" customWidth="1"/>
    <col min="1282" max="1282" width="27.25" style="21" bestFit="1" customWidth="1"/>
    <col min="1283" max="1283" width="20.5" style="21" bestFit="1" customWidth="1"/>
    <col min="1284" max="1536" width="9" style="21"/>
    <col min="1537" max="1537" width="4.125" style="21" customWidth="1"/>
    <col min="1538" max="1538" width="27.25" style="21" bestFit="1" customWidth="1"/>
    <col min="1539" max="1539" width="20.5" style="21" bestFit="1" customWidth="1"/>
    <col min="1540" max="1792" width="9" style="21"/>
    <col min="1793" max="1793" width="4.125" style="21" customWidth="1"/>
    <col min="1794" max="1794" width="27.25" style="21" bestFit="1" customWidth="1"/>
    <col min="1795" max="1795" width="20.5" style="21" bestFit="1" customWidth="1"/>
    <col min="1796" max="2048" width="9" style="21"/>
    <col min="2049" max="2049" width="4.125" style="21" customWidth="1"/>
    <col min="2050" max="2050" width="27.25" style="21" bestFit="1" customWidth="1"/>
    <col min="2051" max="2051" width="20.5" style="21" bestFit="1" customWidth="1"/>
    <col min="2052" max="2304" width="9" style="21"/>
    <col min="2305" max="2305" width="4.125" style="21" customWidth="1"/>
    <col min="2306" max="2306" width="27.25" style="21" bestFit="1" customWidth="1"/>
    <col min="2307" max="2307" width="20.5" style="21" bestFit="1" customWidth="1"/>
    <col min="2308" max="2560" width="9" style="21"/>
    <col min="2561" max="2561" width="4.125" style="21" customWidth="1"/>
    <col min="2562" max="2562" width="27.25" style="21" bestFit="1" customWidth="1"/>
    <col min="2563" max="2563" width="20.5" style="21" bestFit="1" customWidth="1"/>
    <col min="2564" max="2816" width="9" style="21"/>
    <col min="2817" max="2817" width="4.125" style="21" customWidth="1"/>
    <col min="2818" max="2818" width="27.25" style="21" bestFit="1" customWidth="1"/>
    <col min="2819" max="2819" width="20.5" style="21" bestFit="1" customWidth="1"/>
    <col min="2820" max="3072" width="9" style="21"/>
    <col min="3073" max="3073" width="4.125" style="21" customWidth="1"/>
    <col min="3074" max="3074" width="27.25" style="21" bestFit="1" customWidth="1"/>
    <col min="3075" max="3075" width="20.5" style="21" bestFit="1" customWidth="1"/>
    <col min="3076" max="3328" width="9" style="21"/>
    <col min="3329" max="3329" width="4.125" style="21" customWidth="1"/>
    <col min="3330" max="3330" width="27.25" style="21" bestFit="1" customWidth="1"/>
    <col min="3331" max="3331" width="20.5" style="21" bestFit="1" customWidth="1"/>
    <col min="3332" max="3584" width="9" style="21"/>
    <col min="3585" max="3585" width="4.125" style="21" customWidth="1"/>
    <col min="3586" max="3586" width="27.25" style="21" bestFit="1" customWidth="1"/>
    <col min="3587" max="3587" width="20.5" style="21" bestFit="1" customWidth="1"/>
    <col min="3588" max="3840" width="9" style="21"/>
    <col min="3841" max="3841" width="4.125" style="21" customWidth="1"/>
    <col min="3842" max="3842" width="27.25" style="21" bestFit="1" customWidth="1"/>
    <col min="3843" max="3843" width="20.5" style="21" bestFit="1" customWidth="1"/>
    <col min="3844" max="4096" width="9" style="21"/>
    <col min="4097" max="4097" width="4.125" style="21" customWidth="1"/>
    <col min="4098" max="4098" width="27.25" style="21" bestFit="1" customWidth="1"/>
    <col min="4099" max="4099" width="20.5" style="21" bestFit="1" customWidth="1"/>
    <col min="4100" max="4352" width="9" style="21"/>
    <col min="4353" max="4353" width="4.125" style="21" customWidth="1"/>
    <col min="4354" max="4354" width="27.25" style="21" bestFit="1" customWidth="1"/>
    <col min="4355" max="4355" width="20.5" style="21" bestFit="1" customWidth="1"/>
    <col min="4356" max="4608" width="9" style="21"/>
    <col min="4609" max="4609" width="4.125" style="21" customWidth="1"/>
    <col min="4610" max="4610" width="27.25" style="21" bestFit="1" customWidth="1"/>
    <col min="4611" max="4611" width="20.5" style="21" bestFit="1" customWidth="1"/>
    <col min="4612" max="4864" width="9" style="21"/>
    <col min="4865" max="4865" width="4.125" style="21" customWidth="1"/>
    <col min="4866" max="4866" width="27.25" style="21" bestFit="1" customWidth="1"/>
    <col min="4867" max="4867" width="20.5" style="21" bestFit="1" customWidth="1"/>
    <col min="4868" max="5120" width="9" style="21"/>
    <col min="5121" max="5121" width="4.125" style="21" customWidth="1"/>
    <col min="5122" max="5122" width="27.25" style="21" bestFit="1" customWidth="1"/>
    <col min="5123" max="5123" width="20.5" style="21" bestFit="1" customWidth="1"/>
    <col min="5124" max="5376" width="9" style="21"/>
    <col min="5377" max="5377" width="4.125" style="21" customWidth="1"/>
    <col min="5378" max="5378" width="27.25" style="21" bestFit="1" customWidth="1"/>
    <col min="5379" max="5379" width="20.5" style="21" bestFit="1" customWidth="1"/>
    <col min="5380" max="5632" width="9" style="21"/>
    <col min="5633" max="5633" width="4.125" style="21" customWidth="1"/>
    <col min="5634" max="5634" width="27.25" style="21" bestFit="1" customWidth="1"/>
    <col min="5635" max="5635" width="20.5" style="21" bestFit="1" customWidth="1"/>
    <col min="5636" max="5888" width="9" style="21"/>
    <col min="5889" max="5889" width="4.125" style="21" customWidth="1"/>
    <col min="5890" max="5890" width="27.25" style="21" bestFit="1" customWidth="1"/>
    <col min="5891" max="5891" width="20.5" style="21" bestFit="1" customWidth="1"/>
    <col min="5892" max="6144" width="9" style="21"/>
    <col min="6145" max="6145" width="4.125" style="21" customWidth="1"/>
    <col min="6146" max="6146" width="27.25" style="21" bestFit="1" customWidth="1"/>
    <col min="6147" max="6147" width="20.5" style="21" bestFit="1" customWidth="1"/>
    <col min="6148" max="6400" width="9" style="21"/>
    <col min="6401" max="6401" width="4.125" style="21" customWidth="1"/>
    <col min="6402" max="6402" width="27.25" style="21" bestFit="1" customWidth="1"/>
    <col min="6403" max="6403" width="20.5" style="21" bestFit="1" customWidth="1"/>
    <col min="6404" max="6656" width="9" style="21"/>
    <col min="6657" max="6657" width="4.125" style="21" customWidth="1"/>
    <col min="6658" max="6658" width="27.25" style="21" bestFit="1" customWidth="1"/>
    <col min="6659" max="6659" width="20.5" style="21" bestFit="1" customWidth="1"/>
    <col min="6660" max="6912" width="9" style="21"/>
    <col min="6913" max="6913" width="4.125" style="21" customWidth="1"/>
    <col min="6914" max="6914" width="27.25" style="21" bestFit="1" customWidth="1"/>
    <col min="6915" max="6915" width="20.5" style="21" bestFit="1" customWidth="1"/>
    <col min="6916" max="7168" width="9" style="21"/>
    <col min="7169" max="7169" width="4.125" style="21" customWidth="1"/>
    <col min="7170" max="7170" width="27.25" style="21" bestFit="1" customWidth="1"/>
    <col min="7171" max="7171" width="20.5" style="21" bestFit="1" customWidth="1"/>
    <col min="7172" max="7424" width="9" style="21"/>
    <col min="7425" max="7425" width="4.125" style="21" customWidth="1"/>
    <col min="7426" max="7426" width="27.25" style="21" bestFit="1" customWidth="1"/>
    <col min="7427" max="7427" width="20.5" style="21" bestFit="1" customWidth="1"/>
    <col min="7428" max="7680" width="9" style="21"/>
    <col min="7681" max="7681" width="4.125" style="21" customWidth="1"/>
    <col min="7682" max="7682" width="27.25" style="21" bestFit="1" customWidth="1"/>
    <col min="7683" max="7683" width="20.5" style="21" bestFit="1" customWidth="1"/>
    <col min="7684" max="7936" width="9" style="21"/>
    <col min="7937" max="7937" width="4.125" style="21" customWidth="1"/>
    <col min="7938" max="7938" width="27.25" style="21" bestFit="1" customWidth="1"/>
    <col min="7939" max="7939" width="20.5" style="21" bestFit="1" customWidth="1"/>
    <col min="7940" max="8192" width="9" style="21"/>
    <col min="8193" max="8193" width="4.125" style="21" customWidth="1"/>
    <col min="8194" max="8194" width="27.25" style="21" bestFit="1" customWidth="1"/>
    <col min="8195" max="8195" width="20.5" style="21" bestFit="1" customWidth="1"/>
    <col min="8196" max="8448" width="9" style="21"/>
    <col min="8449" max="8449" width="4.125" style="21" customWidth="1"/>
    <col min="8450" max="8450" width="27.25" style="21" bestFit="1" customWidth="1"/>
    <col min="8451" max="8451" width="20.5" style="21" bestFit="1" customWidth="1"/>
    <col min="8452" max="8704" width="9" style="21"/>
    <col min="8705" max="8705" width="4.125" style="21" customWidth="1"/>
    <col min="8706" max="8706" width="27.25" style="21" bestFit="1" customWidth="1"/>
    <col min="8707" max="8707" width="20.5" style="21" bestFit="1" customWidth="1"/>
    <col min="8708" max="8960" width="9" style="21"/>
    <col min="8961" max="8961" width="4.125" style="21" customWidth="1"/>
    <col min="8962" max="8962" width="27.25" style="21" bestFit="1" customWidth="1"/>
    <col min="8963" max="8963" width="20.5" style="21" bestFit="1" customWidth="1"/>
    <col min="8964" max="9216" width="9" style="21"/>
    <col min="9217" max="9217" width="4.125" style="21" customWidth="1"/>
    <col min="9218" max="9218" width="27.25" style="21" bestFit="1" customWidth="1"/>
    <col min="9219" max="9219" width="20.5" style="21" bestFit="1" customWidth="1"/>
    <col min="9220" max="9472" width="9" style="21"/>
    <col min="9473" max="9473" width="4.125" style="21" customWidth="1"/>
    <col min="9474" max="9474" width="27.25" style="21" bestFit="1" customWidth="1"/>
    <col min="9475" max="9475" width="20.5" style="21" bestFit="1" customWidth="1"/>
    <col min="9476" max="9728" width="9" style="21"/>
    <col min="9729" max="9729" width="4.125" style="21" customWidth="1"/>
    <col min="9730" max="9730" width="27.25" style="21" bestFit="1" customWidth="1"/>
    <col min="9731" max="9731" width="20.5" style="21" bestFit="1" customWidth="1"/>
    <col min="9732" max="9984" width="9" style="21"/>
    <col min="9985" max="9985" width="4.125" style="21" customWidth="1"/>
    <col min="9986" max="9986" width="27.25" style="21" bestFit="1" customWidth="1"/>
    <col min="9987" max="9987" width="20.5" style="21" bestFit="1" customWidth="1"/>
    <col min="9988" max="10240" width="9" style="21"/>
    <col min="10241" max="10241" width="4.125" style="21" customWidth="1"/>
    <col min="10242" max="10242" width="27.25" style="21" bestFit="1" customWidth="1"/>
    <col min="10243" max="10243" width="20.5" style="21" bestFit="1" customWidth="1"/>
    <col min="10244" max="10496" width="9" style="21"/>
    <col min="10497" max="10497" width="4.125" style="21" customWidth="1"/>
    <col min="10498" max="10498" width="27.25" style="21" bestFit="1" customWidth="1"/>
    <col min="10499" max="10499" width="20.5" style="21" bestFit="1" customWidth="1"/>
    <col min="10500" max="10752" width="9" style="21"/>
    <col min="10753" max="10753" width="4.125" style="21" customWidth="1"/>
    <col min="10754" max="10754" width="27.25" style="21" bestFit="1" customWidth="1"/>
    <col min="10755" max="10755" width="20.5" style="21" bestFit="1" customWidth="1"/>
    <col min="10756" max="11008" width="9" style="21"/>
    <col min="11009" max="11009" width="4.125" style="21" customWidth="1"/>
    <col min="11010" max="11010" width="27.25" style="21" bestFit="1" customWidth="1"/>
    <col min="11011" max="11011" width="20.5" style="21" bestFit="1" customWidth="1"/>
    <col min="11012" max="11264" width="9" style="21"/>
    <col min="11265" max="11265" width="4.125" style="21" customWidth="1"/>
    <col min="11266" max="11266" width="27.25" style="21" bestFit="1" customWidth="1"/>
    <col min="11267" max="11267" width="20.5" style="21" bestFit="1" customWidth="1"/>
    <col min="11268" max="11520" width="9" style="21"/>
    <col min="11521" max="11521" width="4.125" style="21" customWidth="1"/>
    <col min="11522" max="11522" width="27.25" style="21" bestFit="1" customWidth="1"/>
    <col min="11523" max="11523" width="20.5" style="21" bestFit="1" customWidth="1"/>
    <col min="11524" max="11776" width="9" style="21"/>
    <col min="11777" max="11777" width="4.125" style="21" customWidth="1"/>
    <col min="11778" max="11778" width="27.25" style="21" bestFit="1" customWidth="1"/>
    <col min="11779" max="11779" width="20.5" style="21" bestFit="1" customWidth="1"/>
    <col min="11780" max="12032" width="9" style="21"/>
    <col min="12033" max="12033" width="4.125" style="21" customWidth="1"/>
    <col min="12034" max="12034" width="27.25" style="21" bestFit="1" customWidth="1"/>
    <col min="12035" max="12035" width="20.5" style="21" bestFit="1" customWidth="1"/>
    <col min="12036" max="12288" width="9" style="21"/>
    <col min="12289" max="12289" width="4.125" style="21" customWidth="1"/>
    <col min="12290" max="12290" width="27.25" style="21" bestFit="1" customWidth="1"/>
    <col min="12291" max="12291" width="20.5" style="21" bestFit="1" customWidth="1"/>
    <col min="12292" max="12544" width="9" style="21"/>
    <col min="12545" max="12545" width="4.125" style="21" customWidth="1"/>
    <col min="12546" max="12546" width="27.25" style="21" bestFit="1" customWidth="1"/>
    <col min="12547" max="12547" width="20.5" style="21" bestFit="1" customWidth="1"/>
    <col min="12548" max="12800" width="9" style="21"/>
    <col min="12801" max="12801" width="4.125" style="21" customWidth="1"/>
    <col min="12802" max="12802" width="27.25" style="21" bestFit="1" customWidth="1"/>
    <col min="12803" max="12803" width="20.5" style="21" bestFit="1" customWidth="1"/>
    <col min="12804" max="13056" width="9" style="21"/>
    <col min="13057" max="13057" width="4.125" style="21" customWidth="1"/>
    <col min="13058" max="13058" width="27.25" style="21" bestFit="1" customWidth="1"/>
    <col min="13059" max="13059" width="20.5" style="21" bestFit="1" customWidth="1"/>
    <col min="13060" max="13312" width="9" style="21"/>
    <col min="13313" max="13313" width="4.125" style="21" customWidth="1"/>
    <col min="13314" max="13314" width="27.25" style="21" bestFit="1" customWidth="1"/>
    <col min="13315" max="13315" width="20.5" style="21" bestFit="1" customWidth="1"/>
    <col min="13316" max="13568" width="9" style="21"/>
    <col min="13569" max="13569" width="4.125" style="21" customWidth="1"/>
    <col min="13570" max="13570" width="27.25" style="21" bestFit="1" customWidth="1"/>
    <col min="13571" max="13571" width="20.5" style="21" bestFit="1" customWidth="1"/>
    <col min="13572" max="13824" width="9" style="21"/>
    <col min="13825" max="13825" width="4.125" style="21" customWidth="1"/>
    <col min="13826" max="13826" width="27.25" style="21" bestFit="1" customWidth="1"/>
    <col min="13827" max="13827" width="20.5" style="21" bestFit="1" customWidth="1"/>
    <col min="13828" max="14080" width="9" style="21"/>
    <col min="14081" max="14081" width="4.125" style="21" customWidth="1"/>
    <col min="14082" max="14082" width="27.25" style="21" bestFit="1" customWidth="1"/>
    <col min="14083" max="14083" width="20.5" style="21" bestFit="1" customWidth="1"/>
    <col min="14084" max="14336" width="9" style="21"/>
    <col min="14337" max="14337" width="4.125" style="21" customWidth="1"/>
    <col min="14338" max="14338" width="27.25" style="21" bestFit="1" customWidth="1"/>
    <col min="14339" max="14339" width="20.5" style="21" bestFit="1" customWidth="1"/>
    <col min="14340" max="14592" width="9" style="21"/>
    <col min="14593" max="14593" width="4.125" style="21" customWidth="1"/>
    <col min="14594" max="14594" width="27.25" style="21" bestFit="1" customWidth="1"/>
    <col min="14595" max="14595" width="20.5" style="21" bestFit="1" customWidth="1"/>
    <col min="14596" max="14848" width="9" style="21"/>
    <col min="14849" max="14849" width="4.125" style="21" customWidth="1"/>
    <col min="14850" max="14850" width="27.25" style="21" bestFit="1" customWidth="1"/>
    <col min="14851" max="14851" width="20.5" style="21" bestFit="1" customWidth="1"/>
    <col min="14852" max="15104" width="9" style="21"/>
    <col min="15105" max="15105" width="4.125" style="21" customWidth="1"/>
    <col min="15106" max="15106" width="27.25" style="21" bestFit="1" customWidth="1"/>
    <col min="15107" max="15107" width="20.5" style="21" bestFit="1" customWidth="1"/>
    <col min="15108" max="15360" width="9" style="21"/>
    <col min="15361" max="15361" width="4.125" style="21" customWidth="1"/>
    <col min="15362" max="15362" width="27.25" style="21" bestFit="1" customWidth="1"/>
    <col min="15363" max="15363" width="20.5" style="21" bestFit="1" customWidth="1"/>
    <col min="15364" max="15616" width="9" style="21"/>
    <col min="15617" max="15617" width="4.125" style="21" customWidth="1"/>
    <col min="15618" max="15618" width="27.25" style="21" bestFit="1" customWidth="1"/>
    <col min="15619" max="15619" width="20.5" style="21" bestFit="1" customWidth="1"/>
    <col min="15620" max="15872" width="9" style="21"/>
    <col min="15873" max="15873" width="4.125" style="21" customWidth="1"/>
    <col min="15874" max="15874" width="27.25" style="21" bestFit="1" customWidth="1"/>
    <col min="15875" max="15875" width="20.5" style="21" bestFit="1" customWidth="1"/>
    <col min="15876" max="16128" width="9" style="21"/>
    <col min="16129" max="16129" width="4.125" style="21" customWidth="1"/>
    <col min="16130" max="16130" width="27.25" style="21" bestFit="1" customWidth="1"/>
    <col min="16131" max="16131" width="20.5" style="21" bestFit="1" customWidth="1"/>
    <col min="16132" max="16384" width="9" style="21"/>
  </cols>
  <sheetData>
    <row r="1" spans="1:18" ht="20.25" customHeight="1">
      <c r="A1" s="108" t="s">
        <v>51</v>
      </c>
      <c r="B1" s="108"/>
      <c r="C1" s="108"/>
      <c r="E1" s="104" t="s">
        <v>52</v>
      </c>
      <c r="P1" s="23"/>
      <c r="R1" s="23" t="s">
        <v>53</v>
      </c>
    </row>
    <row r="2" spans="1:18" ht="20.25" customHeight="1" thickBot="1">
      <c r="A2" s="107" t="s">
        <v>449</v>
      </c>
      <c r="B2" s="109"/>
      <c r="C2" s="109"/>
      <c r="E2" s="127" t="s">
        <v>440</v>
      </c>
      <c r="R2" s="36"/>
    </row>
    <row r="3" spans="1:18" ht="20.25" customHeight="1">
      <c r="A3" s="199" t="s">
        <v>54</v>
      </c>
      <c r="B3" s="200" t="s">
        <v>3</v>
      </c>
      <c r="C3" s="200" t="s">
        <v>55</v>
      </c>
      <c r="D3" s="121" t="s">
        <v>143</v>
      </c>
      <c r="E3" s="121" t="s">
        <v>143</v>
      </c>
      <c r="F3" s="121" t="s">
        <v>143</v>
      </c>
      <c r="G3" s="121" t="s">
        <v>143</v>
      </c>
      <c r="H3" s="121" t="s">
        <v>143</v>
      </c>
      <c r="I3" s="121" t="s">
        <v>143</v>
      </c>
      <c r="J3" s="121" t="s">
        <v>143</v>
      </c>
      <c r="K3" s="121" t="s">
        <v>143</v>
      </c>
      <c r="L3" s="121" t="s">
        <v>143</v>
      </c>
      <c r="M3" s="121" t="s">
        <v>436</v>
      </c>
      <c r="N3" s="121" t="s">
        <v>436</v>
      </c>
      <c r="O3" s="126" t="s">
        <v>439</v>
      </c>
      <c r="P3" s="193" t="s">
        <v>38</v>
      </c>
      <c r="Q3" s="195" t="s">
        <v>39</v>
      </c>
      <c r="R3" s="197" t="s">
        <v>40</v>
      </c>
    </row>
    <row r="4" spans="1:18" ht="20.25" customHeight="1">
      <c r="A4" s="199"/>
      <c r="B4" s="200"/>
      <c r="C4" s="200"/>
      <c r="D4" s="56" t="s">
        <v>88</v>
      </c>
      <c r="E4" s="56" t="s">
        <v>48</v>
      </c>
      <c r="F4" s="56" t="s">
        <v>59</v>
      </c>
      <c r="G4" s="56" t="s">
        <v>60</v>
      </c>
      <c r="H4" s="56" t="s">
        <v>49</v>
      </c>
      <c r="I4" s="56" t="s">
        <v>50</v>
      </c>
      <c r="J4" s="56" t="s">
        <v>41</v>
      </c>
      <c r="K4" s="56" t="s">
        <v>56</v>
      </c>
      <c r="L4" s="56" t="s">
        <v>57</v>
      </c>
      <c r="M4" s="56" t="s">
        <v>58</v>
      </c>
      <c r="N4" s="56" t="s">
        <v>45</v>
      </c>
      <c r="O4" s="125" t="s">
        <v>46</v>
      </c>
      <c r="P4" s="194"/>
      <c r="Q4" s="196"/>
      <c r="R4" s="198"/>
    </row>
    <row r="5" spans="1:18" ht="20.25" customHeight="1">
      <c r="A5" s="173">
        <v>1</v>
      </c>
      <c r="B5" s="181" t="s">
        <v>77</v>
      </c>
      <c r="C5" s="57" t="s">
        <v>61</v>
      </c>
      <c r="D5" s="58">
        <v>310</v>
      </c>
      <c r="E5" s="58">
        <v>347</v>
      </c>
      <c r="F5" s="58">
        <v>349</v>
      </c>
      <c r="G5" s="58">
        <v>368</v>
      </c>
      <c r="H5" s="58">
        <v>354</v>
      </c>
      <c r="I5" s="58">
        <v>368</v>
      </c>
      <c r="J5" s="58">
        <v>388</v>
      </c>
      <c r="K5" s="58">
        <v>356</v>
      </c>
      <c r="L5" s="58">
        <v>365</v>
      </c>
      <c r="M5" s="58">
        <v>367</v>
      </c>
      <c r="N5" s="58">
        <v>367</v>
      </c>
      <c r="O5" s="59">
        <v>376</v>
      </c>
      <c r="P5" s="24" t="s">
        <v>62</v>
      </c>
      <c r="Q5" s="25" t="s">
        <v>62</v>
      </c>
      <c r="R5" s="26" t="s">
        <v>62</v>
      </c>
    </row>
    <row r="6" spans="1:18" ht="20.25" customHeight="1">
      <c r="A6" s="174"/>
      <c r="B6" s="182"/>
      <c r="C6" s="60" t="s">
        <v>63</v>
      </c>
      <c r="D6" s="61">
        <v>49210</v>
      </c>
      <c r="E6" s="61">
        <v>53232</v>
      </c>
      <c r="F6" s="61">
        <v>63255</v>
      </c>
      <c r="G6" s="61">
        <v>50844</v>
      </c>
      <c r="H6" s="61">
        <v>27687</v>
      </c>
      <c r="I6" s="61">
        <v>58016</v>
      </c>
      <c r="J6" s="61">
        <v>58557</v>
      </c>
      <c r="K6" s="61">
        <v>56322</v>
      </c>
      <c r="L6" s="61">
        <v>53194</v>
      </c>
      <c r="M6" s="61">
        <v>49165</v>
      </c>
      <c r="N6" s="61">
        <v>51295</v>
      </c>
      <c r="O6" s="62">
        <v>53738</v>
      </c>
      <c r="P6" s="27">
        <f>SUM(D6:O6)</f>
        <v>624515</v>
      </c>
      <c r="Q6" s="28">
        <f>SUM(G6:I6)</f>
        <v>136547</v>
      </c>
      <c r="R6" s="29">
        <f>P6-Q6</f>
        <v>487968</v>
      </c>
    </row>
    <row r="7" spans="1:18" ht="20.25" customHeight="1">
      <c r="A7" s="179"/>
      <c r="B7" s="183"/>
      <c r="C7" s="63" t="s">
        <v>64</v>
      </c>
      <c r="D7" s="61">
        <v>100</v>
      </c>
      <c r="E7" s="61">
        <v>100</v>
      </c>
      <c r="F7" s="61">
        <v>100</v>
      </c>
      <c r="G7" s="61">
        <v>100</v>
      </c>
      <c r="H7" s="61">
        <v>100</v>
      </c>
      <c r="I7" s="61">
        <v>100</v>
      </c>
      <c r="J7" s="61">
        <v>100</v>
      </c>
      <c r="K7" s="61">
        <v>100</v>
      </c>
      <c r="L7" s="61">
        <v>100</v>
      </c>
      <c r="M7" s="61">
        <v>100</v>
      </c>
      <c r="N7" s="61">
        <v>100</v>
      </c>
      <c r="O7" s="62">
        <v>100</v>
      </c>
      <c r="P7" s="30" t="s">
        <v>62</v>
      </c>
      <c r="Q7" s="31" t="s">
        <v>62</v>
      </c>
      <c r="R7" s="32" t="s">
        <v>62</v>
      </c>
    </row>
    <row r="8" spans="1:18" ht="20.25" customHeight="1">
      <c r="A8" s="173">
        <v>2</v>
      </c>
      <c r="B8" s="180" t="s">
        <v>79</v>
      </c>
      <c r="C8" s="57" t="s">
        <v>61</v>
      </c>
      <c r="D8" s="58">
        <v>238</v>
      </c>
      <c r="E8" s="58">
        <v>424</v>
      </c>
      <c r="F8" s="58">
        <v>339</v>
      </c>
      <c r="G8" s="58">
        <v>339</v>
      </c>
      <c r="H8" s="58">
        <v>337</v>
      </c>
      <c r="I8" s="58">
        <v>392</v>
      </c>
      <c r="J8" s="58">
        <v>336</v>
      </c>
      <c r="K8" s="58">
        <v>353</v>
      </c>
      <c r="L8" s="58">
        <v>374</v>
      </c>
      <c r="M8" s="58">
        <v>431</v>
      </c>
      <c r="N8" s="58">
        <v>427</v>
      </c>
      <c r="O8" s="59">
        <v>425</v>
      </c>
      <c r="P8" s="24" t="s">
        <v>62</v>
      </c>
      <c r="Q8" s="25" t="s">
        <v>62</v>
      </c>
      <c r="R8" s="26" t="s">
        <v>62</v>
      </c>
    </row>
    <row r="9" spans="1:18" ht="20.25" customHeight="1">
      <c r="A9" s="174"/>
      <c r="B9" s="180" t="s">
        <v>66</v>
      </c>
      <c r="C9" s="60" t="s">
        <v>63</v>
      </c>
      <c r="D9" s="61">
        <v>44979</v>
      </c>
      <c r="E9" s="61">
        <v>51662</v>
      </c>
      <c r="F9" s="61">
        <v>59167</v>
      </c>
      <c r="G9" s="61">
        <v>48662</v>
      </c>
      <c r="H9" s="61">
        <v>21738</v>
      </c>
      <c r="I9" s="61">
        <v>56820</v>
      </c>
      <c r="J9" s="61">
        <v>55801</v>
      </c>
      <c r="K9" s="61">
        <v>53960</v>
      </c>
      <c r="L9" s="61">
        <v>54378</v>
      </c>
      <c r="M9" s="61">
        <v>55739</v>
      </c>
      <c r="N9" s="61">
        <v>58522</v>
      </c>
      <c r="O9" s="62">
        <v>54604</v>
      </c>
      <c r="P9" s="27">
        <f>SUM(D9:O9)</f>
        <v>616032</v>
      </c>
      <c r="Q9" s="28">
        <f>SUM(G9:I9)</f>
        <v>127220</v>
      </c>
      <c r="R9" s="29">
        <f>P9-Q9</f>
        <v>488812</v>
      </c>
    </row>
    <row r="10" spans="1:18" ht="20.25" customHeight="1">
      <c r="A10" s="179"/>
      <c r="B10" s="180" t="s">
        <v>66</v>
      </c>
      <c r="C10" s="63" t="s">
        <v>64</v>
      </c>
      <c r="D10" s="61">
        <v>100</v>
      </c>
      <c r="E10" s="61">
        <v>100</v>
      </c>
      <c r="F10" s="61">
        <v>100</v>
      </c>
      <c r="G10" s="61">
        <v>100</v>
      </c>
      <c r="H10" s="61">
        <v>100</v>
      </c>
      <c r="I10" s="61">
        <v>100</v>
      </c>
      <c r="J10" s="61">
        <v>100</v>
      </c>
      <c r="K10" s="61">
        <v>100</v>
      </c>
      <c r="L10" s="61">
        <v>100</v>
      </c>
      <c r="M10" s="61">
        <v>100</v>
      </c>
      <c r="N10" s="61">
        <v>100</v>
      </c>
      <c r="O10" s="62">
        <v>100</v>
      </c>
      <c r="P10" s="30" t="s">
        <v>62</v>
      </c>
      <c r="Q10" s="31" t="s">
        <v>62</v>
      </c>
      <c r="R10" s="32" t="s">
        <v>62</v>
      </c>
    </row>
    <row r="11" spans="1:18" ht="20.25" customHeight="1">
      <c r="A11" s="173">
        <v>3</v>
      </c>
      <c r="B11" s="180" t="s">
        <v>80</v>
      </c>
      <c r="C11" s="57" t="s">
        <v>61</v>
      </c>
      <c r="D11" s="58">
        <v>93</v>
      </c>
      <c r="E11" s="58">
        <v>106</v>
      </c>
      <c r="F11" s="58">
        <v>137</v>
      </c>
      <c r="G11" s="58">
        <v>123</v>
      </c>
      <c r="H11" s="58">
        <v>102</v>
      </c>
      <c r="I11" s="58">
        <v>129</v>
      </c>
      <c r="J11" s="58">
        <v>127</v>
      </c>
      <c r="K11" s="58">
        <v>123</v>
      </c>
      <c r="L11" s="58">
        <v>134</v>
      </c>
      <c r="M11" s="58">
        <v>132</v>
      </c>
      <c r="N11" s="58">
        <v>142</v>
      </c>
      <c r="O11" s="59">
        <v>133</v>
      </c>
      <c r="P11" s="24" t="s">
        <v>62</v>
      </c>
      <c r="Q11" s="25" t="s">
        <v>62</v>
      </c>
      <c r="R11" s="26" t="s">
        <v>62</v>
      </c>
    </row>
    <row r="12" spans="1:18" ht="20.25" customHeight="1">
      <c r="A12" s="174"/>
      <c r="B12" s="180" t="s">
        <v>68</v>
      </c>
      <c r="C12" s="60" t="s">
        <v>63</v>
      </c>
      <c r="D12" s="61">
        <v>10399</v>
      </c>
      <c r="E12" s="61">
        <v>11078</v>
      </c>
      <c r="F12" s="61">
        <v>13238</v>
      </c>
      <c r="G12" s="61">
        <v>12014</v>
      </c>
      <c r="H12" s="61">
        <v>6268</v>
      </c>
      <c r="I12" s="61">
        <v>13091</v>
      </c>
      <c r="J12" s="61">
        <v>12872</v>
      </c>
      <c r="K12" s="61">
        <v>11946</v>
      </c>
      <c r="L12" s="61">
        <v>12142</v>
      </c>
      <c r="M12" s="61">
        <v>11425</v>
      </c>
      <c r="N12" s="61">
        <v>11685</v>
      </c>
      <c r="O12" s="62">
        <v>11833</v>
      </c>
      <c r="P12" s="27">
        <f>SUM(D12:O12)</f>
        <v>137991</v>
      </c>
      <c r="Q12" s="28">
        <f>SUM(G12:I12)</f>
        <v>31373</v>
      </c>
      <c r="R12" s="29">
        <f>P12-Q12</f>
        <v>106618</v>
      </c>
    </row>
    <row r="13" spans="1:18" ht="20.25" customHeight="1">
      <c r="A13" s="179"/>
      <c r="B13" s="180" t="s">
        <v>68</v>
      </c>
      <c r="C13" s="63" t="s">
        <v>64</v>
      </c>
      <c r="D13" s="61">
        <v>100</v>
      </c>
      <c r="E13" s="61">
        <v>100</v>
      </c>
      <c r="F13" s="61">
        <v>100</v>
      </c>
      <c r="G13" s="61">
        <v>100</v>
      </c>
      <c r="H13" s="61">
        <v>100</v>
      </c>
      <c r="I13" s="61">
        <v>100</v>
      </c>
      <c r="J13" s="61">
        <v>100</v>
      </c>
      <c r="K13" s="61">
        <v>100</v>
      </c>
      <c r="L13" s="61">
        <v>100</v>
      </c>
      <c r="M13" s="61">
        <v>100</v>
      </c>
      <c r="N13" s="61">
        <v>100</v>
      </c>
      <c r="O13" s="62">
        <v>100</v>
      </c>
      <c r="P13" s="30" t="s">
        <v>62</v>
      </c>
      <c r="Q13" s="31" t="s">
        <v>62</v>
      </c>
      <c r="R13" s="32" t="s">
        <v>62</v>
      </c>
    </row>
    <row r="14" spans="1:18" ht="20.25" customHeight="1">
      <c r="A14" s="173">
        <v>4</v>
      </c>
      <c r="B14" s="180" t="s">
        <v>81</v>
      </c>
      <c r="C14" s="57" t="s">
        <v>61</v>
      </c>
      <c r="D14" s="58">
        <v>162</v>
      </c>
      <c r="E14" s="58">
        <v>198</v>
      </c>
      <c r="F14" s="58">
        <v>214</v>
      </c>
      <c r="G14" s="58">
        <v>237</v>
      </c>
      <c r="H14" s="58">
        <v>166</v>
      </c>
      <c r="I14" s="58">
        <v>243</v>
      </c>
      <c r="J14" s="58">
        <v>222</v>
      </c>
      <c r="K14" s="58">
        <v>235</v>
      </c>
      <c r="L14" s="58">
        <v>254</v>
      </c>
      <c r="M14" s="58">
        <v>243</v>
      </c>
      <c r="N14" s="58">
        <v>258</v>
      </c>
      <c r="O14" s="59">
        <v>236</v>
      </c>
      <c r="P14" s="24" t="s">
        <v>62</v>
      </c>
      <c r="Q14" s="25" t="s">
        <v>62</v>
      </c>
      <c r="R14" s="26" t="s">
        <v>62</v>
      </c>
    </row>
    <row r="15" spans="1:18" ht="20.25" customHeight="1">
      <c r="A15" s="174"/>
      <c r="B15" s="180" t="s">
        <v>69</v>
      </c>
      <c r="C15" s="60" t="s">
        <v>63</v>
      </c>
      <c r="D15" s="61">
        <v>22581</v>
      </c>
      <c r="E15" s="61">
        <v>23519</v>
      </c>
      <c r="F15" s="61">
        <v>27078</v>
      </c>
      <c r="G15" s="61">
        <v>22641</v>
      </c>
      <c r="H15" s="61">
        <v>13082</v>
      </c>
      <c r="I15" s="61">
        <v>26622</v>
      </c>
      <c r="J15" s="61">
        <v>26591</v>
      </c>
      <c r="K15" s="61">
        <v>24671</v>
      </c>
      <c r="L15" s="61">
        <v>24611</v>
      </c>
      <c r="M15" s="61">
        <v>23985</v>
      </c>
      <c r="N15" s="61">
        <v>24188</v>
      </c>
      <c r="O15" s="62">
        <v>24478</v>
      </c>
      <c r="P15" s="27">
        <f>SUM(D15:O15)</f>
        <v>284047</v>
      </c>
      <c r="Q15" s="28">
        <f>SUM(G15:I15)</f>
        <v>62345</v>
      </c>
      <c r="R15" s="29">
        <f>P15-Q15</f>
        <v>221702</v>
      </c>
    </row>
    <row r="16" spans="1:18" ht="20.25" customHeight="1">
      <c r="A16" s="179"/>
      <c r="B16" s="180" t="s">
        <v>69</v>
      </c>
      <c r="C16" s="63" t="s">
        <v>64</v>
      </c>
      <c r="D16" s="61">
        <v>100</v>
      </c>
      <c r="E16" s="61">
        <v>100</v>
      </c>
      <c r="F16" s="61">
        <v>100</v>
      </c>
      <c r="G16" s="61">
        <v>100</v>
      </c>
      <c r="H16" s="61">
        <v>100</v>
      </c>
      <c r="I16" s="61">
        <v>100</v>
      </c>
      <c r="J16" s="61">
        <v>100</v>
      </c>
      <c r="K16" s="61">
        <v>100</v>
      </c>
      <c r="L16" s="61">
        <v>100</v>
      </c>
      <c r="M16" s="61">
        <v>100</v>
      </c>
      <c r="N16" s="61">
        <v>100</v>
      </c>
      <c r="O16" s="62">
        <v>100</v>
      </c>
      <c r="P16" s="30" t="s">
        <v>62</v>
      </c>
      <c r="Q16" s="31" t="s">
        <v>62</v>
      </c>
      <c r="R16" s="32" t="s">
        <v>62</v>
      </c>
    </row>
    <row r="17" spans="1:18" ht="20.25" customHeight="1">
      <c r="A17" s="173">
        <v>5</v>
      </c>
      <c r="B17" s="180" t="s">
        <v>82</v>
      </c>
      <c r="C17" s="57" t="s">
        <v>61</v>
      </c>
      <c r="D17" s="58">
        <v>56</v>
      </c>
      <c r="E17" s="58">
        <v>56</v>
      </c>
      <c r="F17" s="58">
        <v>61</v>
      </c>
      <c r="G17" s="58">
        <v>61</v>
      </c>
      <c r="H17" s="58">
        <v>53</v>
      </c>
      <c r="I17" s="58">
        <v>64</v>
      </c>
      <c r="J17" s="58">
        <v>58</v>
      </c>
      <c r="K17" s="58">
        <v>55</v>
      </c>
      <c r="L17" s="58">
        <v>61</v>
      </c>
      <c r="M17" s="58">
        <v>62</v>
      </c>
      <c r="N17" s="58">
        <v>58</v>
      </c>
      <c r="O17" s="59">
        <v>57</v>
      </c>
      <c r="P17" s="24" t="s">
        <v>62</v>
      </c>
      <c r="Q17" s="25" t="s">
        <v>62</v>
      </c>
      <c r="R17" s="26" t="s">
        <v>62</v>
      </c>
    </row>
    <row r="18" spans="1:18" ht="20.25" customHeight="1">
      <c r="A18" s="174"/>
      <c r="B18" s="180" t="s">
        <v>70</v>
      </c>
      <c r="C18" s="60" t="s">
        <v>63</v>
      </c>
      <c r="D18" s="61">
        <v>5865</v>
      </c>
      <c r="E18" s="61">
        <v>6309</v>
      </c>
      <c r="F18" s="61">
        <v>7696</v>
      </c>
      <c r="G18" s="61">
        <v>6272</v>
      </c>
      <c r="H18" s="61">
        <v>3679</v>
      </c>
      <c r="I18" s="61">
        <v>8111</v>
      </c>
      <c r="J18" s="61">
        <v>8112</v>
      </c>
      <c r="K18" s="61">
        <v>7389</v>
      </c>
      <c r="L18" s="61">
        <v>6817</v>
      </c>
      <c r="M18" s="61">
        <v>6295</v>
      </c>
      <c r="N18" s="61">
        <v>6657</v>
      </c>
      <c r="O18" s="62">
        <v>6636</v>
      </c>
      <c r="P18" s="27">
        <f>SUM(D18:O18)</f>
        <v>79838</v>
      </c>
      <c r="Q18" s="28">
        <f>SUM(G18:I18)</f>
        <v>18062</v>
      </c>
      <c r="R18" s="29">
        <f>P18-Q18</f>
        <v>61776</v>
      </c>
    </row>
    <row r="19" spans="1:18" ht="20.25" customHeight="1">
      <c r="A19" s="179"/>
      <c r="B19" s="180" t="s">
        <v>70</v>
      </c>
      <c r="C19" s="63" t="s">
        <v>64</v>
      </c>
      <c r="D19" s="61">
        <v>100</v>
      </c>
      <c r="E19" s="61">
        <v>100</v>
      </c>
      <c r="F19" s="61">
        <v>100</v>
      </c>
      <c r="G19" s="61">
        <v>100</v>
      </c>
      <c r="H19" s="61">
        <v>100</v>
      </c>
      <c r="I19" s="61">
        <v>100</v>
      </c>
      <c r="J19" s="61">
        <v>100</v>
      </c>
      <c r="K19" s="61">
        <v>100</v>
      </c>
      <c r="L19" s="61">
        <v>100</v>
      </c>
      <c r="M19" s="61">
        <v>100</v>
      </c>
      <c r="N19" s="61">
        <v>100</v>
      </c>
      <c r="O19" s="62">
        <v>100</v>
      </c>
      <c r="P19" s="30" t="s">
        <v>62</v>
      </c>
      <c r="Q19" s="31" t="s">
        <v>62</v>
      </c>
      <c r="R19" s="32" t="s">
        <v>62</v>
      </c>
    </row>
    <row r="20" spans="1:18" ht="20.25" customHeight="1">
      <c r="A20" s="173">
        <v>6</v>
      </c>
      <c r="B20" s="180" t="s">
        <v>83</v>
      </c>
      <c r="C20" s="57" t="s">
        <v>61</v>
      </c>
      <c r="D20" s="58">
        <v>101</v>
      </c>
      <c r="E20" s="58">
        <v>116</v>
      </c>
      <c r="F20" s="58">
        <v>142</v>
      </c>
      <c r="G20" s="58">
        <v>140</v>
      </c>
      <c r="H20" s="58">
        <v>98</v>
      </c>
      <c r="I20" s="58">
        <v>142</v>
      </c>
      <c r="J20" s="58">
        <v>137</v>
      </c>
      <c r="K20" s="58">
        <v>153</v>
      </c>
      <c r="L20" s="58">
        <v>146</v>
      </c>
      <c r="M20" s="58">
        <v>160</v>
      </c>
      <c r="N20" s="58">
        <v>146</v>
      </c>
      <c r="O20" s="59">
        <v>157</v>
      </c>
      <c r="P20" s="24" t="s">
        <v>62</v>
      </c>
      <c r="Q20" s="25" t="s">
        <v>62</v>
      </c>
      <c r="R20" s="26" t="s">
        <v>62</v>
      </c>
    </row>
    <row r="21" spans="1:18" ht="20.25" customHeight="1">
      <c r="A21" s="174"/>
      <c r="B21" s="180" t="s">
        <v>71</v>
      </c>
      <c r="C21" s="60" t="s">
        <v>63</v>
      </c>
      <c r="D21" s="61">
        <v>14461</v>
      </c>
      <c r="E21" s="61">
        <v>15845</v>
      </c>
      <c r="F21" s="61">
        <v>18436</v>
      </c>
      <c r="G21" s="61">
        <v>16140</v>
      </c>
      <c r="H21" s="61">
        <v>10806</v>
      </c>
      <c r="I21" s="61">
        <v>17932</v>
      </c>
      <c r="J21" s="61">
        <v>15666</v>
      </c>
      <c r="K21" s="61">
        <v>14022</v>
      </c>
      <c r="L21" s="61">
        <v>13610</v>
      </c>
      <c r="M21" s="61">
        <v>12705</v>
      </c>
      <c r="N21" s="61">
        <v>13089</v>
      </c>
      <c r="O21" s="62">
        <v>15900</v>
      </c>
      <c r="P21" s="27">
        <f>SUM(D21:O21)</f>
        <v>178612</v>
      </c>
      <c r="Q21" s="28">
        <f>SUM(G21:I21)</f>
        <v>44878</v>
      </c>
      <c r="R21" s="29">
        <f>P21-Q21</f>
        <v>133734</v>
      </c>
    </row>
    <row r="22" spans="1:18" ht="20.25" customHeight="1">
      <c r="A22" s="179"/>
      <c r="B22" s="180" t="s">
        <v>71</v>
      </c>
      <c r="C22" s="63" t="s">
        <v>64</v>
      </c>
      <c r="D22" s="61">
        <v>100</v>
      </c>
      <c r="E22" s="61">
        <v>100</v>
      </c>
      <c r="F22" s="61">
        <v>100</v>
      </c>
      <c r="G22" s="61">
        <v>100</v>
      </c>
      <c r="H22" s="61">
        <v>100</v>
      </c>
      <c r="I22" s="61">
        <v>100</v>
      </c>
      <c r="J22" s="61">
        <v>100</v>
      </c>
      <c r="K22" s="61">
        <v>100</v>
      </c>
      <c r="L22" s="61">
        <v>100</v>
      </c>
      <c r="M22" s="61">
        <v>100</v>
      </c>
      <c r="N22" s="61">
        <v>100</v>
      </c>
      <c r="O22" s="62">
        <v>100</v>
      </c>
      <c r="P22" s="30" t="s">
        <v>62</v>
      </c>
      <c r="Q22" s="31" t="s">
        <v>62</v>
      </c>
      <c r="R22" s="32" t="s">
        <v>62</v>
      </c>
    </row>
    <row r="23" spans="1:18" ht="20.25" customHeight="1">
      <c r="A23" s="173">
        <v>7</v>
      </c>
      <c r="B23" s="180" t="s">
        <v>84</v>
      </c>
      <c r="C23" s="57" t="s">
        <v>61</v>
      </c>
      <c r="D23" s="58">
        <v>99</v>
      </c>
      <c r="E23" s="58">
        <v>119</v>
      </c>
      <c r="F23" s="58">
        <v>126</v>
      </c>
      <c r="G23" s="58">
        <v>117</v>
      </c>
      <c r="H23" s="58">
        <v>111</v>
      </c>
      <c r="I23" s="58">
        <v>123</v>
      </c>
      <c r="J23" s="58">
        <v>127</v>
      </c>
      <c r="K23" s="58">
        <v>128</v>
      </c>
      <c r="L23" s="58">
        <v>138</v>
      </c>
      <c r="M23" s="58">
        <v>133</v>
      </c>
      <c r="N23" s="58">
        <v>130</v>
      </c>
      <c r="O23" s="59">
        <v>130</v>
      </c>
      <c r="P23" s="24" t="s">
        <v>62</v>
      </c>
      <c r="Q23" s="25" t="s">
        <v>62</v>
      </c>
      <c r="R23" s="26" t="s">
        <v>62</v>
      </c>
    </row>
    <row r="24" spans="1:18" ht="20.25" customHeight="1">
      <c r="A24" s="174"/>
      <c r="B24" s="180" t="s">
        <v>72</v>
      </c>
      <c r="C24" s="60" t="s">
        <v>63</v>
      </c>
      <c r="D24" s="61">
        <v>16604</v>
      </c>
      <c r="E24" s="61">
        <v>17466</v>
      </c>
      <c r="F24" s="61">
        <v>18696</v>
      </c>
      <c r="G24" s="61">
        <v>17196</v>
      </c>
      <c r="H24" s="61">
        <v>12950</v>
      </c>
      <c r="I24" s="61">
        <v>18479</v>
      </c>
      <c r="J24" s="61">
        <v>18197</v>
      </c>
      <c r="K24" s="61">
        <v>16834</v>
      </c>
      <c r="L24" s="61">
        <v>16543</v>
      </c>
      <c r="M24" s="61">
        <v>16051</v>
      </c>
      <c r="N24" s="61">
        <v>16432</v>
      </c>
      <c r="O24" s="62">
        <v>16553</v>
      </c>
      <c r="P24" s="27">
        <f>SUM(D24:O24)</f>
        <v>202001</v>
      </c>
      <c r="Q24" s="28">
        <f>SUM(G24:I24)</f>
        <v>48625</v>
      </c>
      <c r="R24" s="29">
        <f>P24-Q24</f>
        <v>153376</v>
      </c>
    </row>
    <row r="25" spans="1:18" ht="20.25" customHeight="1">
      <c r="A25" s="179"/>
      <c r="B25" s="180" t="s">
        <v>72</v>
      </c>
      <c r="C25" s="63" t="s">
        <v>64</v>
      </c>
      <c r="D25" s="61">
        <v>100</v>
      </c>
      <c r="E25" s="61">
        <v>100</v>
      </c>
      <c r="F25" s="61">
        <v>100</v>
      </c>
      <c r="G25" s="61">
        <v>100</v>
      </c>
      <c r="H25" s="61">
        <v>100</v>
      </c>
      <c r="I25" s="61">
        <v>100</v>
      </c>
      <c r="J25" s="61">
        <v>100</v>
      </c>
      <c r="K25" s="61">
        <v>100</v>
      </c>
      <c r="L25" s="61">
        <v>100</v>
      </c>
      <c r="M25" s="61">
        <v>100</v>
      </c>
      <c r="N25" s="61">
        <v>100</v>
      </c>
      <c r="O25" s="62">
        <v>100</v>
      </c>
      <c r="P25" s="30" t="s">
        <v>62</v>
      </c>
      <c r="Q25" s="31" t="s">
        <v>62</v>
      </c>
      <c r="R25" s="32" t="s">
        <v>62</v>
      </c>
    </row>
    <row r="26" spans="1:18" ht="20.25" customHeight="1">
      <c r="A26" s="173">
        <v>8</v>
      </c>
      <c r="B26" s="180" t="s">
        <v>78</v>
      </c>
      <c r="C26" s="57" t="s">
        <v>61</v>
      </c>
      <c r="D26" s="58">
        <v>26</v>
      </c>
      <c r="E26" s="58">
        <v>92</v>
      </c>
      <c r="F26" s="58">
        <v>118</v>
      </c>
      <c r="G26" s="58">
        <v>115</v>
      </c>
      <c r="H26" s="58">
        <v>102</v>
      </c>
      <c r="I26" s="58">
        <v>115</v>
      </c>
      <c r="J26" s="58">
        <v>130</v>
      </c>
      <c r="K26" s="58">
        <v>123</v>
      </c>
      <c r="L26" s="58">
        <v>133</v>
      </c>
      <c r="M26" s="58">
        <v>136</v>
      </c>
      <c r="N26" s="58">
        <v>124</v>
      </c>
      <c r="O26" s="59">
        <v>123</v>
      </c>
      <c r="P26" s="24" t="s">
        <v>62</v>
      </c>
      <c r="Q26" s="25" t="s">
        <v>62</v>
      </c>
      <c r="R26" s="26" t="s">
        <v>62</v>
      </c>
    </row>
    <row r="27" spans="1:18" ht="20.25" customHeight="1">
      <c r="A27" s="174"/>
      <c r="B27" s="180" t="s">
        <v>65</v>
      </c>
      <c r="C27" s="60" t="s">
        <v>63</v>
      </c>
      <c r="D27" s="61">
        <v>11130</v>
      </c>
      <c r="E27" s="61">
        <v>12704</v>
      </c>
      <c r="F27" s="61">
        <v>15287</v>
      </c>
      <c r="G27" s="61">
        <v>12671</v>
      </c>
      <c r="H27" s="61">
        <v>7503</v>
      </c>
      <c r="I27" s="61">
        <v>14512</v>
      </c>
      <c r="J27" s="61">
        <v>14285</v>
      </c>
      <c r="K27" s="61">
        <v>12824</v>
      </c>
      <c r="L27" s="61">
        <v>13017</v>
      </c>
      <c r="M27" s="61">
        <v>11839</v>
      </c>
      <c r="N27" s="61">
        <v>12040</v>
      </c>
      <c r="O27" s="62">
        <v>12684</v>
      </c>
      <c r="P27" s="27">
        <f>SUM(D27:O27)</f>
        <v>150496</v>
      </c>
      <c r="Q27" s="28">
        <f>SUM(G27:I27)</f>
        <v>34686</v>
      </c>
      <c r="R27" s="29">
        <f>P27-Q27</f>
        <v>115810</v>
      </c>
    </row>
    <row r="28" spans="1:18" ht="20.25" customHeight="1">
      <c r="A28" s="179"/>
      <c r="B28" s="180" t="s">
        <v>65</v>
      </c>
      <c r="C28" s="63" t="s">
        <v>64</v>
      </c>
      <c r="D28" s="61">
        <v>100</v>
      </c>
      <c r="E28" s="61">
        <v>100</v>
      </c>
      <c r="F28" s="61">
        <v>100</v>
      </c>
      <c r="G28" s="61">
        <v>100</v>
      </c>
      <c r="H28" s="61">
        <v>100</v>
      </c>
      <c r="I28" s="61">
        <v>100</v>
      </c>
      <c r="J28" s="61">
        <v>100</v>
      </c>
      <c r="K28" s="61">
        <v>100</v>
      </c>
      <c r="L28" s="61">
        <v>100</v>
      </c>
      <c r="M28" s="61">
        <v>100</v>
      </c>
      <c r="N28" s="61">
        <v>100</v>
      </c>
      <c r="O28" s="62">
        <v>100</v>
      </c>
      <c r="P28" s="30" t="s">
        <v>62</v>
      </c>
      <c r="Q28" s="31" t="s">
        <v>62</v>
      </c>
      <c r="R28" s="32" t="s">
        <v>62</v>
      </c>
    </row>
    <row r="29" spans="1:18" ht="20.25" customHeight="1">
      <c r="A29" s="173">
        <v>9</v>
      </c>
      <c r="B29" s="180" t="s">
        <v>85</v>
      </c>
      <c r="C29" s="57" t="s">
        <v>61</v>
      </c>
      <c r="D29" s="58">
        <v>400</v>
      </c>
      <c r="E29" s="58">
        <v>400</v>
      </c>
      <c r="F29" s="58">
        <v>400</v>
      </c>
      <c r="G29" s="58">
        <v>400</v>
      </c>
      <c r="H29" s="58">
        <v>400</v>
      </c>
      <c r="I29" s="58">
        <v>400</v>
      </c>
      <c r="J29" s="58">
        <v>400</v>
      </c>
      <c r="K29" s="58">
        <v>400</v>
      </c>
      <c r="L29" s="58">
        <v>400</v>
      </c>
      <c r="M29" s="58">
        <v>400</v>
      </c>
      <c r="N29" s="58">
        <v>400</v>
      </c>
      <c r="O29" s="59">
        <v>400</v>
      </c>
      <c r="P29" s="24" t="s">
        <v>62</v>
      </c>
      <c r="Q29" s="25" t="s">
        <v>62</v>
      </c>
      <c r="R29" s="26" t="s">
        <v>62</v>
      </c>
    </row>
    <row r="30" spans="1:18" ht="20.25" customHeight="1">
      <c r="A30" s="174"/>
      <c r="B30" s="180" t="s">
        <v>74</v>
      </c>
      <c r="C30" s="60" t="s">
        <v>63</v>
      </c>
      <c r="D30" s="61">
        <v>50000</v>
      </c>
      <c r="E30" s="61">
        <v>54000</v>
      </c>
      <c r="F30" s="61">
        <v>64000</v>
      </c>
      <c r="G30" s="61">
        <v>51000</v>
      </c>
      <c r="H30" s="61">
        <v>28000</v>
      </c>
      <c r="I30" s="61">
        <v>59000</v>
      </c>
      <c r="J30" s="61">
        <v>59000</v>
      </c>
      <c r="K30" s="61">
        <v>57000</v>
      </c>
      <c r="L30" s="61">
        <v>54000</v>
      </c>
      <c r="M30" s="61">
        <v>50000</v>
      </c>
      <c r="N30" s="61">
        <v>52000</v>
      </c>
      <c r="O30" s="62">
        <v>54000</v>
      </c>
      <c r="P30" s="27">
        <f>SUM(D30:O30)</f>
        <v>632000</v>
      </c>
      <c r="Q30" s="28">
        <f>SUM(G30:I30)</f>
        <v>138000</v>
      </c>
      <c r="R30" s="29">
        <f>P30-Q30</f>
        <v>494000</v>
      </c>
    </row>
    <row r="31" spans="1:18" ht="20.25" customHeight="1">
      <c r="A31" s="179"/>
      <c r="B31" s="180" t="s">
        <v>74</v>
      </c>
      <c r="C31" s="63" t="s">
        <v>64</v>
      </c>
      <c r="D31" s="61">
        <v>100</v>
      </c>
      <c r="E31" s="61">
        <v>100</v>
      </c>
      <c r="F31" s="61">
        <v>100</v>
      </c>
      <c r="G31" s="61">
        <v>100</v>
      </c>
      <c r="H31" s="61">
        <v>100</v>
      </c>
      <c r="I31" s="61">
        <v>100</v>
      </c>
      <c r="J31" s="61">
        <v>100</v>
      </c>
      <c r="K31" s="61">
        <v>100</v>
      </c>
      <c r="L31" s="61">
        <v>100</v>
      </c>
      <c r="M31" s="61">
        <v>100</v>
      </c>
      <c r="N31" s="61">
        <v>100</v>
      </c>
      <c r="O31" s="62">
        <v>100</v>
      </c>
      <c r="P31" s="30" t="s">
        <v>62</v>
      </c>
      <c r="Q31" s="31" t="s">
        <v>62</v>
      </c>
      <c r="R31" s="32" t="s">
        <v>62</v>
      </c>
    </row>
    <row r="32" spans="1:18" ht="20.25" customHeight="1">
      <c r="A32" s="173">
        <v>10</v>
      </c>
      <c r="B32" s="180" t="s">
        <v>86</v>
      </c>
      <c r="C32" s="57" t="s">
        <v>61</v>
      </c>
      <c r="D32" s="58">
        <v>208</v>
      </c>
      <c r="E32" s="58">
        <v>270</v>
      </c>
      <c r="F32" s="58">
        <v>280</v>
      </c>
      <c r="G32" s="58">
        <v>287</v>
      </c>
      <c r="H32" s="58">
        <v>258</v>
      </c>
      <c r="I32" s="58">
        <v>285</v>
      </c>
      <c r="J32" s="58">
        <v>279</v>
      </c>
      <c r="K32" s="58">
        <v>268</v>
      </c>
      <c r="L32" s="58">
        <v>267</v>
      </c>
      <c r="M32" s="58">
        <v>256</v>
      </c>
      <c r="N32" s="58">
        <v>261</v>
      </c>
      <c r="O32" s="59">
        <v>270</v>
      </c>
      <c r="P32" s="24" t="s">
        <v>62</v>
      </c>
      <c r="Q32" s="25" t="s">
        <v>62</v>
      </c>
      <c r="R32" s="26" t="s">
        <v>62</v>
      </c>
    </row>
    <row r="33" spans="1:18" ht="20.25" customHeight="1">
      <c r="A33" s="174"/>
      <c r="B33" s="180" t="s">
        <v>75</v>
      </c>
      <c r="C33" s="60" t="s">
        <v>63</v>
      </c>
      <c r="D33" s="61">
        <v>43383</v>
      </c>
      <c r="E33" s="61">
        <v>45029</v>
      </c>
      <c r="F33" s="61">
        <v>52102</v>
      </c>
      <c r="G33" s="61">
        <v>46750</v>
      </c>
      <c r="H33" s="61">
        <v>27192</v>
      </c>
      <c r="I33" s="61">
        <v>49317</v>
      </c>
      <c r="J33" s="61">
        <v>48868</v>
      </c>
      <c r="K33" s="61">
        <v>44641</v>
      </c>
      <c r="L33" s="61">
        <v>43835</v>
      </c>
      <c r="M33" s="61">
        <v>42162</v>
      </c>
      <c r="N33" s="61">
        <v>40715</v>
      </c>
      <c r="O33" s="62">
        <v>45303</v>
      </c>
      <c r="P33" s="27">
        <f>SUM(D33:O33)</f>
        <v>529297</v>
      </c>
      <c r="Q33" s="28">
        <f>SUM(G33:I33)</f>
        <v>123259</v>
      </c>
      <c r="R33" s="29">
        <f>P33-Q33</f>
        <v>406038</v>
      </c>
    </row>
    <row r="34" spans="1:18" ht="20.25" customHeight="1">
      <c r="A34" s="179"/>
      <c r="B34" s="180" t="s">
        <v>75</v>
      </c>
      <c r="C34" s="63" t="s">
        <v>64</v>
      </c>
      <c r="D34" s="61">
        <v>100</v>
      </c>
      <c r="E34" s="61">
        <v>100</v>
      </c>
      <c r="F34" s="61">
        <v>100</v>
      </c>
      <c r="G34" s="61">
        <v>100</v>
      </c>
      <c r="H34" s="61">
        <v>100</v>
      </c>
      <c r="I34" s="61">
        <v>100</v>
      </c>
      <c r="J34" s="61">
        <v>100</v>
      </c>
      <c r="K34" s="61">
        <v>100</v>
      </c>
      <c r="L34" s="61">
        <v>100</v>
      </c>
      <c r="M34" s="61">
        <v>100</v>
      </c>
      <c r="N34" s="61">
        <v>100</v>
      </c>
      <c r="O34" s="62">
        <v>100</v>
      </c>
      <c r="P34" s="30" t="s">
        <v>62</v>
      </c>
      <c r="Q34" s="31" t="s">
        <v>62</v>
      </c>
      <c r="R34" s="32" t="s">
        <v>62</v>
      </c>
    </row>
    <row r="35" spans="1:18" ht="20.25" customHeight="1">
      <c r="A35" s="173">
        <v>11</v>
      </c>
      <c r="B35" s="180" t="s">
        <v>87</v>
      </c>
      <c r="C35" s="57" t="s">
        <v>61</v>
      </c>
      <c r="D35" s="58">
        <v>69</v>
      </c>
      <c r="E35" s="58">
        <v>93</v>
      </c>
      <c r="F35" s="58">
        <v>93</v>
      </c>
      <c r="G35" s="58">
        <v>99</v>
      </c>
      <c r="H35" s="58">
        <v>90</v>
      </c>
      <c r="I35" s="58">
        <v>98</v>
      </c>
      <c r="J35" s="58">
        <v>97</v>
      </c>
      <c r="K35" s="58">
        <v>96</v>
      </c>
      <c r="L35" s="58">
        <v>96</v>
      </c>
      <c r="M35" s="58">
        <v>95</v>
      </c>
      <c r="N35" s="58">
        <v>94</v>
      </c>
      <c r="O35" s="59">
        <v>88</v>
      </c>
      <c r="P35" s="24" t="s">
        <v>62</v>
      </c>
      <c r="Q35" s="25" t="s">
        <v>62</v>
      </c>
      <c r="R35" s="26" t="s">
        <v>62</v>
      </c>
    </row>
    <row r="36" spans="1:18" ht="20.25" customHeight="1">
      <c r="A36" s="174"/>
      <c r="B36" s="180" t="s">
        <v>76</v>
      </c>
      <c r="C36" s="60" t="s">
        <v>63</v>
      </c>
      <c r="D36" s="61">
        <v>14318</v>
      </c>
      <c r="E36" s="61">
        <v>15074</v>
      </c>
      <c r="F36" s="61">
        <v>16912</v>
      </c>
      <c r="G36" s="61">
        <v>14688</v>
      </c>
      <c r="H36" s="61">
        <v>9598</v>
      </c>
      <c r="I36" s="61">
        <v>16388</v>
      </c>
      <c r="J36" s="61">
        <v>16478</v>
      </c>
      <c r="K36" s="61">
        <v>15403</v>
      </c>
      <c r="L36" s="61">
        <v>15295</v>
      </c>
      <c r="M36" s="61">
        <v>14575</v>
      </c>
      <c r="N36" s="61">
        <v>14230</v>
      </c>
      <c r="O36" s="62">
        <v>14198</v>
      </c>
      <c r="P36" s="27">
        <f>SUM(D36:O36)</f>
        <v>177157</v>
      </c>
      <c r="Q36" s="28">
        <f>SUM(G36:I36)</f>
        <v>40674</v>
      </c>
      <c r="R36" s="29">
        <f>P36-Q36</f>
        <v>136483</v>
      </c>
    </row>
    <row r="37" spans="1:18" ht="20.25" customHeight="1">
      <c r="A37" s="203"/>
      <c r="B37" s="204" t="s">
        <v>76</v>
      </c>
      <c r="C37" s="75" t="s">
        <v>64</v>
      </c>
      <c r="D37" s="137">
        <v>100</v>
      </c>
      <c r="E37" s="137">
        <v>100</v>
      </c>
      <c r="F37" s="137">
        <v>100</v>
      </c>
      <c r="G37" s="137">
        <v>100</v>
      </c>
      <c r="H37" s="137">
        <v>100</v>
      </c>
      <c r="I37" s="137">
        <v>100</v>
      </c>
      <c r="J37" s="137">
        <v>100</v>
      </c>
      <c r="K37" s="137">
        <v>100</v>
      </c>
      <c r="L37" s="137">
        <v>100</v>
      </c>
      <c r="M37" s="137">
        <v>100</v>
      </c>
      <c r="N37" s="137">
        <v>100</v>
      </c>
      <c r="O37" s="138">
        <v>100</v>
      </c>
      <c r="P37" s="33" t="s">
        <v>62</v>
      </c>
      <c r="Q37" s="34" t="s">
        <v>62</v>
      </c>
      <c r="R37" s="35" t="s">
        <v>62</v>
      </c>
    </row>
    <row r="38" spans="1:18" ht="20.25" customHeight="1">
      <c r="A38" s="173">
        <v>12</v>
      </c>
      <c r="B38" s="180" t="s">
        <v>139</v>
      </c>
      <c r="C38" s="134" t="s">
        <v>61</v>
      </c>
      <c r="D38" s="58">
        <v>33</v>
      </c>
      <c r="E38" s="58">
        <v>27</v>
      </c>
      <c r="F38" s="58">
        <v>33</v>
      </c>
      <c r="G38" s="58">
        <v>33</v>
      </c>
      <c r="H38" s="58">
        <v>36</v>
      </c>
      <c r="I38" s="58">
        <v>34</v>
      </c>
      <c r="J38" s="58">
        <v>30</v>
      </c>
      <c r="K38" s="58">
        <v>31</v>
      </c>
      <c r="L38" s="58">
        <v>34</v>
      </c>
      <c r="M38" s="58">
        <v>34</v>
      </c>
      <c r="N38" s="58">
        <v>33</v>
      </c>
      <c r="O38" s="59">
        <v>42</v>
      </c>
      <c r="P38" s="24" t="s">
        <v>62</v>
      </c>
      <c r="Q38" s="25" t="s">
        <v>62</v>
      </c>
      <c r="R38" s="41" t="s">
        <v>62</v>
      </c>
    </row>
    <row r="39" spans="1:18" ht="20.25" customHeight="1">
      <c r="A39" s="174"/>
      <c r="B39" s="180" t="s">
        <v>76</v>
      </c>
      <c r="C39" s="135" t="s">
        <v>63</v>
      </c>
      <c r="D39" s="61">
        <v>4343</v>
      </c>
      <c r="E39" s="61">
        <v>4223</v>
      </c>
      <c r="F39" s="61">
        <v>4713</v>
      </c>
      <c r="G39" s="61">
        <v>4374</v>
      </c>
      <c r="H39" s="61">
        <v>2818</v>
      </c>
      <c r="I39" s="61">
        <v>4657</v>
      </c>
      <c r="J39" s="61">
        <v>4692</v>
      </c>
      <c r="K39" s="61">
        <v>4143</v>
      </c>
      <c r="L39" s="61">
        <v>4006</v>
      </c>
      <c r="M39" s="61">
        <v>3954</v>
      </c>
      <c r="N39" s="61">
        <v>3940</v>
      </c>
      <c r="O39" s="62">
        <v>4358</v>
      </c>
      <c r="P39" s="27">
        <f>SUM(D39:O39)</f>
        <v>50221</v>
      </c>
      <c r="Q39" s="28">
        <f>SUM(G39:I39)</f>
        <v>11849</v>
      </c>
      <c r="R39" s="29">
        <f>P39-Q39</f>
        <v>38372</v>
      </c>
    </row>
    <row r="40" spans="1:18" ht="20.25" customHeight="1">
      <c r="A40" s="179"/>
      <c r="B40" s="180" t="s">
        <v>76</v>
      </c>
      <c r="C40" s="136" t="s">
        <v>64</v>
      </c>
      <c r="D40" s="73">
        <v>100</v>
      </c>
      <c r="E40" s="73">
        <v>100</v>
      </c>
      <c r="F40" s="73">
        <v>100</v>
      </c>
      <c r="G40" s="73">
        <v>100</v>
      </c>
      <c r="H40" s="73">
        <v>100</v>
      </c>
      <c r="I40" s="73">
        <v>100</v>
      </c>
      <c r="J40" s="73">
        <v>100</v>
      </c>
      <c r="K40" s="73">
        <v>100</v>
      </c>
      <c r="L40" s="73">
        <v>100</v>
      </c>
      <c r="M40" s="73">
        <v>100</v>
      </c>
      <c r="N40" s="73">
        <v>100</v>
      </c>
      <c r="O40" s="74">
        <v>100</v>
      </c>
      <c r="P40" s="30" t="s">
        <v>62</v>
      </c>
      <c r="Q40" s="31" t="s">
        <v>62</v>
      </c>
      <c r="R40" s="42" t="s">
        <v>62</v>
      </c>
    </row>
    <row r="41" spans="1:18" ht="20.25" customHeight="1">
      <c r="A41" s="173">
        <v>13</v>
      </c>
      <c r="B41" s="190" t="s">
        <v>95</v>
      </c>
      <c r="C41" s="64" t="s">
        <v>61</v>
      </c>
      <c r="D41" s="58">
        <v>24</v>
      </c>
      <c r="E41" s="58">
        <v>10</v>
      </c>
      <c r="F41" s="58">
        <v>35</v>
      </c>
      <c r="G41" s="58">
        <v>35</v>
      </c>
      <c r="H41" s="58">
        <v>36</v>
      </c>
      <c r="I41" s="58">
        <v>14</v>
      </c>
      <c r="J41" s="65">
        <v>34</v>
      </c>
      <c r="K41" s="65">
        <v>25</v>
      </c>
      <c r="L41" s="65">
        <v>49</v>
      </c>
      <c r="M41" s="66">
        <v>45</v>
      </c>
      <c r="N41" s="66">
        <v>25</v>
      </c>
      <c r="O41" s="67">
        <v>47</v>
      </c>
      <c r="P41" s="24" t="s">
        <v>62</v>
      </c>
      <c r="Q41" s="25" t="s">
        <v>62</v>
      </c>
      <c r="R41" s="41" t="s">
        <v>62</v>
      </c>
    </row>
    <row r="42" spans="1:18" ht="20.25" customHeight="1">
      <c r="A42" s="174"/>
      <c r="B42" s="191"/>
      <c r="C42" s="68" t="s">
        <v>63</v>
      </c>
      <c r="D42" s="61">
        <v>2811</v>
      </c>
      <c r="E42" s="61">
        <v>2696</v>
      </c>
      <c r="F42" s="61">
        <v>3850</v>
      </c>
      <c r="G42" s="61">
        <v>4300</v>
      </c>
      <c r="H42" s="61">
        <v>3822</v>
      </c>
      <c r="I42" s="61">
        <v>2992</v>
      </c>
      <c r="J42" s="69">
        <v>3734</v>
      </c>
      <c r="K42" s="69">
        <v>3333</v>
      </c>
      <c r="L42" s="69">
        <v>4792</v>
      </c>
      <c r="M42" s="70">
        <v>5360</v>
      </c>
      <c r="N42" s="70">
        <v>4551</v>
      </c>
      <c r="O42" s="71">
        <v>4630</v>
      </c>
      <c r="P42" s="27">
        <f>SUM(D42:O42)</f>
        <v>46871</v>
      </c>
      <c r="Q42" s="28">
        <f>SUM(G42:I42)</f>
        <v>11114</v>
      </c>
      <c r="R42" s="29">
        <f>P42-Q42</f>
        <v>35757</v>
      </c>
    </row>
    <row r="43" spans="1:18" ht="20.25" customHeight="1">
      <c r="A43" s="179"/>
      <c r="B43" s="192"/>
      <c r="C43" s="72" t="s">
        <v>64</v>
      </c>
      <c r="D43" s="73">
        <v>100</v>
      </c>
      <c r="E43" s="73">
        <v>100</v>
      </c>
      <c r="F43" s="73">
        <v>100</v>
      </c>
      <c r="G43" s="73">
        <v>100</v>
      </c>
      <c r="H43" s="73">
        <v>100</v>
      </c>
      <c r="I43" s="73">
        <v>100</v>
      </c>
      <c r="J43" s="73">
        <v>100</v>
      </c>
      <c r="K43" s="73">
        <v>100</v>
      </c>
      <c r="L43" s="73">
        <v>100</v>
      </c>
      <c r="M43" s="73">
        <v>100</v>
      </c>
      <c r="N43" s="73">
        <v>100</v>
      </c>
      <c r="O43" s="74">
        <v>100</v>
      </c>
      <c r="P43" s="30" t="s">
        <v>62</v>
      </c>
      <c r="Q43" s="31" t="s">
        <v>62</v>
      </c>
      <c r="R43" s="42" t="s">
        <v>62</v>
      </c>
    </row>
    <row r="44" spans="1:18" ht="20.25" customHeight="1">
      <c r="A44" s="173">
        <v>14</v>
      </c>
      <c r="B44" s="190" t="s">
        <v>97</v>
      </c>
      <c r="C44" s="64" t="s">
        <v>61</v>
      </c>
      <c r="D44" s="58">
        <v>23</v>
      </c>
      <c r="E44" s="58">
        <v>8</v>
      </c>
      <c r="F44" s="58">
        <v>19</v>
      </c>
      <c r="G44" s="58">
        <v>29</v>
      </c>
      <c r="H44" s="58">
        <v>39</v>
      </c>
      <c r="I44" s="58">
        <v>10</v>
      </c>
      <c r="J44" s="65">
        <v>18</v>
      </c>
      <c r="K44" s="65">
        <v>24</v>
      </c>
      <c r="L44" s="65">
        <v>38</v>
      </c>
      <c r="M44" s="66">
        <v>36</v>
      </c>
      <c r="N44" s="66">
        <v>33</v>
      </c>
      <c r="O44" s="67">
        <v>27</v>
      </c>
      <c r="P44" s="24" t="s">
        <v>62</v>
      </c>
      <c r="Q44" s="25" t="s">
        <v>62</v>
      </c>
      <c r="R44" s="26" t="s">
        <v>62</v>
      </c>
    </row>
    <row r="45" spans="1:18" ht="20.25" customHeight="1">
      <c r="A45" s="174"/>
      <c r="B45" s="191"/>
      <c r="C45" s="68" t="s">
        <v>63</v>
      </c>
      <c r="D45" s="61">
        <v>4749</v>
      </c>
      <c r="E45" s="61">
        <v>4255</v>
      </c>
      <c r="F45" s="61">
        <v>5865</v>
      </c>
      <c r="G45" s="61">
        <v>6815</v>
      </c>
      <c r="H45" s="61">
        <v>5913</v>
      </c>
      <c r="I45" s="61">
        <v>4263</v>
      </c>
      <c r="J45" s="69">
        <v>5690</v>
      </c>
      <c r="K45" s="69">
        <v>6161</v>
      </c>
      <c r="L45" s="69">
        <v>7062</v>
      </c>
      <c r="M45" s="70">
        <v>6704</v>
      </c>
      <c r="N45" s="70">
        <v>5347</v>
      </c>
      <c r="O45" s="71">
        <v>6562</v>
      </c>
      <c r="P45" s="27">
        <f>SUM(D45:O45)</f>
        <v>69386</v>
      </c>
      <c r="Q45" s="28">
        <f>SUM(G45:I45)</f>
        <v>16991</v>
      </c>
      <c r="R45" s="29">
        <f>P45-Q45</f>
        <v>52395</v>
      </c>
    </row>
    <row r="46" spans="1:18" ht="20.25" customHeight="1">
      <c r="A46" s="179"/>
      <c r="B46" s="192"/>
      <c r="C46" s="72" t="s">
        <v>64</v>
      </c>
      <c r="D46" s="61">
        <v>100</v>
      </c>
      <c r="E46" s="61">
        <v>100</v>
      </c>
      <c r="F46" s="61">
        <v>100</v>
      </c>
      <c r="G46" s="61">
        <v>100</v>
      </c>
      <c r="H46" s="61">
        <v>100</v>
      </c>
      <c r="I46" s="61">
        <v>100</v>
      </c>
      <c r="J46" s="61">
        <v>100</v>
      </c>
      <c r="K46" s="61">
        <v>100</v>
      </c>
      <c r="L46" s="61">
        <v>100</v>
      </c>
      <c r="M46" s="61">
        <v>100</v>
      </c>
      <c r="N46" s="61">
        <v>100</v>
      </c>
      <c r="O46" s="62">
        <v>100</v>
      </c>
      <c r="P46" s="30" t="s">
        <v>62</v>
      </c>
      <c r="Q46" s="31" t="s">
        <v>62</v>
      </c>
      <c r="R46" s="32" t="s">
        <v>62</v>
      </c>
    </row>
    <row r="47" spans="1:18" ht="20.25" customHeight="1">
      <c r="A47" s="173">
        <v>15</v>
      </c>
      <c r="B47" s="190" t="s">
        <v>99</v>
      </c>
      <c r="C47" s="64" t="s">
        <v>61</v>
      </c>
      <c r="D47" s="58">
        <v>11</v>
      </c>
      <c r="E47" s="58">
        <v>12</v>
      </c>
      <c r="F47" s="58">
        <v>35</v>
      </c>
      <c r="G47" s="58">
        <v>33</v>
      </c>
      <c r="H47" s="58">
        <v>40</v>
      </c>
      <c r="I47" s="58">
        <v>21</v>
      </c>
      <c r="J47" s="65">
        <v>28</v>
      </c>
      <c r="K47" s="65">
        <v>27</v>
      </c>
      <c r="L47" s="65">
        <v>51</v>
      </c>
      <c r="M47" s="66">
        <v>36</v>
      </c>
      <c r="N47" s="66">
        <v>40</v>
      </c>
      <c r="O47" s="67">
        <v>27</v>
      </c>
      <c r="P47" s="24" t="s">
        <v>62</v>
      </c>
      <c r="Q47" s="25" t="s">
        <v>62</v>
      </c>
      <c r="R47" s="26" t="s">
        <v>62</v>
      </c>
    </row>
    <row r="48" spans="1:18" ht="20.25" customHeight="1">
      <c r="A48" s="174"/>
      <c r="B48" s="191"/>
      <c r="C48" s="68" t="s">
        <v>63</v>
      </c>
      <c r="D48" s="61">
        <v>1562</v>
      </c>
      <c r="E48" s="61">
        <v>2189</v>
      </c>
      <c r="F48" s="61">
        <v>3358</v>
      </c>
      <c r="G48" s="61">
        <v>3551</v>
      </c>
      <c r="H48" s="61">
        <v>3492</v>
      </c>
      <c r="I48" s="61">
        <v>1893</v>
      </c>
      <c r="J48" s="69">
        <v>2669</v>
      </c>
      <c r="K48" s="69">
        <v>2184</v>
      </c>
      <c r="L48" s="69">
        <v>2904</v>
      </c>
      <c r="M48" s="70">
        <v>3511</v>
      </c>
      <c r="N48" s="70">
        <v>4837</v>
      </c>
      <c r="O48" s="71">
        <v>3280</v>
      </c>
      <c r="P48" s="27">
        <f>SUM(D48:O48)</f>
        <v>35430</v>
      </c>
      <c r="Q48" s="28">
        <f>SUM(G48:I48)</f>
        <v>8936</v>
      </c>
      <c r="R48" s="29">
        <f>P48-Q48</f>
        <v>26494</v>
      </c>
    </row>
    <row r="49" spans="1:18" ht="20.25" customHeight="1">
      <c r="A49" s="179"/>
      <c r="B49" s="192"/>
      <c r="C49" s="72" t="s">
        <v>64</v>
      </c>
      <c r="D49" s="61">
        <v>100</v>
      </c>
      <c r="E49" s="61">
        <v>100</v>
      </c>
      <c r="F49" s="61">
        <v>100</v>
      </c>
      <c r="G49" s="61">
        <v>100</v>
      </c>
      <c r="H49" s="61">
        <v>100</v>
      </c>
      <c r="I49" s="61">
        <v>100</v>
      </c>
      <c r="J49" s="61">
        <v>100</v>
      </c>
      <c r="K49" s="61">
        <v>100</v>
      </c>
      <c r="L49" s="61">
        <v>100</v>
      </c>
      <c r="M49" s="61">
        <v>100</v>
      </c>
      <c r="N49" s="61">
        <v>100</v>
      </c>
      <c r="O49" s="62">
        <v>100</v>
      </c>
      <c r="P49" s="30" t="s">
        <v>62</v>
      </c>
      <c r="Q49" s="31" t="s">
        <v>62</v>
      </c>
      <c r="R49" s="32" t="s">
        <v>62</v>
      </c>
    </row>
    <row r="50" spans="1:18" ht="20.25" customHeight="1">
      <c r="A50" s="173">
        <v>16</v>
      </c>
      <c r="B50" s="177" t="s">
        <v>117</v>
      </c>
      <c r="C50" s="64" t="s">
        <v>61</v>
      </c>
      <c r="D50" s="58">
        <v>11</v>
      </c>
      <c r="E50" s="58">
        <v>8</v>
      </c>
      <c r="F50" s="58">
        <v>32</v>
      </c>
      <c r="G50" s="58">
        <v>43</v>
      </c>
      <c r="H50" s="58">
        <v>49</v>
      </c>
      <c r="I50" s="58">
        <v>12</v>
      </c>
      <c r="J50" s="65">
        <v>37</v>
      </c>
      <c r="K50" s="65">
        <v>22</v>
      </c>
      <c r="L50" s="65">
        <v>32</v>
      </c>
      <c r="M50" s="66">
        <v>36</v>
      </c>
      <c r="N50" s="66">
        <v>23</v>
      </c>
      <c r="O50" s="67">
        <v>21</v>
      </c>
      <c r="P50" s="24" t="s">
        <v>62</v>
      </c>
      <c r="Q50" s="25" t="s">
        <v>62</v>
      </c>
      <c r="R50" s="26" t="s">
        <v>62</v>
      </c>
    </row>
    <row r="51" spans="1:18" ht="20.25" customHeight="1">
      <c r="A51" s="174"/>
      <c r="B51" s="177" t="s">
        <v>68</v>
      </c>
      <c r="C51" s="68" t="s">
        <v>63</v>
      </c>
      <c r="D51" s="61">
        <v>1469</v>
      </c>
      <c r="E51" s="61">
        <v>1650</v>
      </c>
      <c r="F51" s="61">
        <v>3273</v>
      </c>
      <c r="G51" s="61">
        <v>4924</v>
      </c>
      <c r="H51" s="61">
        <v>3314</v>
      </c>
      <c r="I51" s="61">
        <v>1644</v>
      </c>
      <c r="J51" s="69">
        <v>2948</v>
      </c>
      <c r="K51" s="69">
        <v>2242</v>
      </c>
      <c r="L51" s="69">
        <v>3538</v>
      </c>
      <c r="M51" s="70">
        <v>3470</v>
      </c>
      <c r="N51" s="70">
        <v>2942</v>
      </c>
      <c r="O51" s="71">
        <v>2585</v>
      </c>
      <c r="P51" s="27">
        <f>SUM(D51:O51)</f>
        <v>33999</v>
      </c>
      <c r="Q51" s="28">
        <f>SUM(G51:I51)</f>
        <v>9882</v>
      </c>
      <c r="R51" s="29">
        <f>P51-Q51</f>
        <v>24117</v>
      </c>
    </row>
    <row r="52" spans="1:18" ht="20.25" customHeight="1">
      <c r="A52" s="179"/>
      <c r="B52" s="177" t="s">
        <v>68</v>
      </c>
      <c r="C52" s="72" t="s">
        <v>64</v>
      </c>
      <c r="D52" s="61">
        <v>100</v>
      </c>
      <c r="E52" s="61">
        <v>100</v>
      </c>
      <c r="F52" s="61">
        <v>100</v>
      </c>
      <c r="G52" s="61">
        <v>100</v>
      </c>
      <c r="H52" s="61">
        <v>100</v>
      </c>
      <c r="I52" s="61">
        <v>100</v>
      </c>
      <c r="J52" s="61">
        <v>100</v>
      </c>
      <c r="K52" s="61">
        <v>100</v>
      </c>
      <c r="L52" s="61">
        <v>100</v>
      </c>
      <c r="M52" s="61">
        <v>100</v>
      </c>
      <c r="N52" s="61">
        <v>100</v>
      </c>
      <c r="O52" s="62">
        <v>100</v>
      </c>
      <c r="P52" s="30" t="s">
        <v>62</v>
      </c>
      <c r="Q52" s="31" t="s">
        <v>62</v>
      </c>
      <c r="R52" s="32" t="s">
        <v>62</v>
      </c>
    </row>
    <row r="53" spans="1:18" ht="20.25" customHeight="1">
      <c r="A53" s="173">
        <v>17</v>
      </c>
      <c r="B53" s="177" t="s">
        <v>118</v>
      </c>
      <c r="C53" s="64" t="s">
        <v>61</v>
      </c>
      <c r="D53" s="58">
        <v>9</v>
      </c>
      <c r="E53" s="58">
        <v>5</v>
      </c>
      <c r="F53" s="58">
        <v>5</v>
      </c>
      <c r="G53" s="58">
        <v>32</v>
      </c>
      <c r="H53" s="58">
        <v>29</v>
      </c>
      <c r="I53" s="58">
        <v>18</v>
      </c>
      <c r="J53" s="65">
        <v>17</v>
      </c>
      <c r="K53" s="65">
        <v>14</v>
      </c>
      <c r="L53" s="65">
        <v>18</v>
      </c>
      <c r="M53" s="66">
        <v>17</v>
      </c>
      <c r="N53" s="66">
        <v>21</v>
      </c>
      <c r="O53" s="67">
        <v>18</v>
      </c>
      <c r="P53" s="24" t="s">
        <v>62</v>
      </c>
      <c r="Q53" s="25" t="s">
        <v>62</v>
      </c>
      <c r="R53" s="26" t="s">
        <v>62</v>
      </c>
    </row>
    <row r="54" spans="1:18" ht="20.25" customHeight="1">
      <c r="A54" s="174"/>
      <c r="B54" s="177" t="s">
        <v>69</v>
      </c>
      <c r="C54" s="68" t="s">
        <v>63</v>
      </c>
      <c r="D54" s="61">
        <v>1090</v>
      </c>
      <c r="E54" s="61">
        <v>846</v>
      </c>
      <c r="F54" s="61">
        <v>875</v>
      </c>
      <c r="G54" s="61">
        <v>1647</v>
      </c>
      <c r="H54" s="61">
        <v>2337</v>
      </c>
      <c r="I54" s="61">
        <v>1620</v>
      </c>
      <c r="J54" s="69">
        <v>1732</v>
      </c>
      <c r="K54" s="69">
        <v>1608</v>
      </c>
      <c r="L54" s="69">
        <v>2008</v>
      </c>
      <c r="M54" s="70">
        <v>2002</v>
      </c>
      <c r="N54" s="70">
        <v>1913</v>
      </c>
      <c r="O54" s="71">
        <v>1791</v>
      </c>
      <c r="P54" s="27">
        <f>SUM(D54:O54)</f>
        <v>19469</v>
      </c>
      <c r="Q54" s="28">
        <f>SUM(G54:I54)</f>
        <v>5604</v>
      </c>
      <c r="R54" s="29">
        <f>P54-Q54</f>
        <v>13865</v>
      </c>
    </row>
    <row r="55" spans="1:18" ht="20.25" customHeight="1">
      <c r="A55" s="179"/>
      <c r="B55" s="177" t="s">
        <v>69</v>
      </c>
      <c r="C55" s="72" t="s">
        <v>64</v>
      </c>
      <c r="D55" s="61">
        <v>100</v>
      </c>
      <c r="E55" s="61">
        <v>100</v>
      </c>
      <c r="F55" s="61">
        <v>100</v>
      </c>
      <c r="G55" s="61">
        <v>100</v>
      </c>
      <c r="H55" s="61">
        <v>100</v>
      </c>
      <c r="I55" s="61">
        <v>100</v>
      </c>
      <c r="J55" s="61">
        <v>100</v>
      </c>
      <c r="K55" s="61">
        <v>100</v>
      </c>
      <c r="L55" s="61">
        <v>100</v>
      </c>
      <c r="M55" s="61">
        <v>100</v>
      </c>
      <c r="N55" s="61">
        <v>100</v>
      </c>
      <c r="O55" s="62">
        <v>100</v>
      </c>
      <c r="P55" s="30" t="s">
        <v>62</v>
      </c>
      <c r="Q55" s="31" t="s">
        <v>62</v>
      </c>
      <c r="R55" s="32" t="s">
        <v>62</v>
      </c>
    </row>
    <row r="56" spans="1:18" ht="20.25" customHeight="1">
      <c r="A56" s="173">
        <v>18</v>
      </c>
      <c r="B56" s="177" t="s">
        <v>119</v>
      </c>
      <c r="C56" s="64" t="s">
        <v>61</v>
      </c>
      <c r="D56" s="58">
        <v>18</v>
      </c>
      <c r="E56" s="58">
        <v>8</v>
      </c>
      <c r="F56" s="58">
        <v>23</v>
      </c>
      <c r="G56" s="58">
        <v>45</v>
      </c>
      <c r="H56" s="58">
        <v>52</v>
      </c>
      <c r="I56" s="58">
        <v>10</v>
      </c>
      <c r="J56" s="65">
        <v>28</v>
      </c>
      <c r="K56" s="65">
        <v>23</v>
      </c>
      <c r="L56" s="65">
        <v>31</v>
      </c>
      <c r="M56" s="66">
        <v>40</v>
      </c>
      <c r="N56" s="66">
        <v>44</v>
      </c>
      <c r="O56" s="67">
        <v>31</v>
      </c>
      <c r="P56" s="24" t="s">
        <v>62</v>
      </c>
      <c r="Q56" s="25" t="s">
        <v>62</v>
      </c>
      <c r="R56" s="26" t="s">
        <v>62</v>
      </c>
    </row>
    <row r="57" spans="1:18" ht="20.25" customHeight="1">
      <c r="A57" s="174"/>
      <c r="B57" s="177" t="s">
        <v>70</v>
      </c>
      <c r="C57" s="68" t="s">
        <v>63</v>
      </c>
      <c r="D57" s="61">
        <v>1907</v>
      </c>
      <c r="E57" s="61">
        <v>1885</v>
      </c>
      <c r="F57" s="61">
        <v>3244</v>
      </c>
      <c r="G57" s="61">
        <v>4645</v>
      </c>
      <c r="H57" s="61">
        <v>3418</v>
      </c>
      <c r="I57" s="61">
        <v>1738</v>
      </c>
      <c r="J57" s="69">
        <v>2941</v>
      </c>
      <c r="K57" s="69">
        <v>2845</v>
      </c>
      <c r="L57" s="69">
        <v>3511</v>
      </c>
      <c r="M57" s="70">
        <v>3922</v>
      </c>
      <c r="N57" s="70">
        <v>3479</v>
      </c>
      <c r="O57" s="71">
        <v>3125</v>
      </c>
      <c r="P57" s="27">
        <f>SUM(D57:O57)</f>
        <v>36660</v>
      </c>
      <c r="Q57" s="28">
        <f>SUM(G57:I57)</f>
        <v>9801</v>
      </c>
      <c r="R57" s="29">
        <f>P57-Q57</f>
        <v>26859</v>
      </c>
    </row>
    <row r="58" spans="1:18" ht="20.25" customHeight="1">
      <c r="A58" s="179"/>
      <c r="B58" s="177" t="s">
        <v>70</v>
      </c>
      <c r="C58" s="72" t="s">
        <v>64</v>
      </c>
      <c r="D58" s="61">
        <v>100</v>
      </c>
      <c r="E58" s="61">
        <v>100</v>
      </c>
      <c r="F58" s="61">
        <v>100</v>
      </c>
      <c r="G58" s="61">
        <v>100</v>
      </c>
      <c r="H58" s="61">
        <v>100</v>
      </c>
      <c r="I58" s="61">
        <v>100</v>
      </c>
      <c r="J58" s="61">
        <v>100</v>
      </c>
      <c r="K58" s="61">
        <v>100</v>
      </c>
      <c r="L58" s="61">
        <v>100</v>
      </c>
      <c r="M58" s="61">
        <v>100</v>
      </c>
      <c r="N58" s="61">
        <v>100</v>
      </c>
      <c r="O58" s="62">
        <v>100</v>
      </c>
      <c r="P58" s="30" t="s">
        <v>62</v>
      </c>
      <c r="Q58" s="31" t="s">
        <v>62</v>
      </c>
      <c r="R58" s="32" t="s">
        <v>62</v>
      </c>
    </row>
    <row r="59" spans="1:18" ht="20.25" customHeight="1">
      <c r="A59" s="173">
        <v>19</v>
      </c>
      <c r="B59" s="177" t="s">
        <v>120</v>
      </c>
      <c r="C59" s="64" t="s">
        <v>61</v>
      </c>
      <c r="D59" s="58">
        <v>12</v>
      </c>
      <c r="E59" s="58">
        <v>6</v>
      </c>
      <c r="F59" s="58">
        <v>20</v>
      </c>
      <c r="G59" s="58">
        <v>37</v>
      </c>
      <c r="H59" s="58">
        <v>38</v>
      </c>
      <c r="I59" s="58">
        <v>14</v>
      </c>
      <c r="J59" s="65">
        <v>24</v>
      </c>
      <c r="K59" s="65">
        <v>25</v>
      </c>
      <c r="L59" s="65">
        <v>32</v>
      </c>
      <c r="M59" s="66">
        <v>39</v>
      </c>
      <c r="N59" s="66">
        <v>28</v>
      </c>
      <c r="O59" s="67">
        <v>31</v>
      </c>
      <c r="P59" s="24" t="s">
        <v>62</v>
      </c>
      <c r="Q59" s="25" t="s">
        <v>62</v>
      </c>
      <c r="R59" s="26" t="s">
        <v>62</v>
      </c>
    </row>
    <row r="60" spans="1:18" ht="20.25" customHeight="1">
      <c r="A60" s="174"/>
      <c r="B60" s="177" t="s">
        <v>71</v>
      </c>
      <c r="C60" s="68" t="s">
        <v>63</v>
      </c>
      <c r="D60" s="61">
        <v>2118</v>
      </c>
      <c r="E60" s="61">
        <v>2085</v>
      </c>
      <c r="F60" s="61">
        <v>2848</v>
      </c>
      <c r="G60" s="61">
        <v>4489</v>
      </c>
      <c r="H60" s="61">
        <v>4032</v>
      </c>
      <c r="I60" s="61">
        <v>2411</v>
      </c>
      <c r="J60" s="69">
        <v>3028</v>
      </c>
      <c r="K60" s="69">
        <v>2819</v>
      </c>
      <c r="L60" s="69">
        <v>3716</v>
      </c>
      <c r="M60" s="70">
        <v>3629</v>
      </c>
      <c r="N60" s="70">
        <v>3359</v>
      </c>
      <c r="O60" s="71">
        <v>3396</v>
      </c>
      <c r="P60" s="27">
        <f>SUM(D60:O60)</f>
        <v>37930</v>
      </c>
      <c r="Q60" s="28">
        <f>SUM(G60:I60)</f>
        <v>10932</v>
      </c>
      <c r="R60" s="29">
        <f>P60-Q60</f>
        <v>26998</v>
      </c>
    </row>
    <row r="61" spans="1:18" ht="20.25" customHeight="1">
      <c r="A61" s="179"/>
      <c r="B61" s="177" t="s">
        <v>71</v>
      </c>
      <c r="C61" s="72" t="s">
        <v>64</v>
      </c>
      <c r="D61" s="61">
        <v>100</v>
      </c>
      <c r="E61" s="61">
        <v>100</v>
      </c>
      <c r="F61" s="61">
        <v>100</v>
      </c>
      <c r="G61" s="61">
        <v>100</v>
      </c>
      <c r="H61" s="61">
        <v>100</v>
      </c>
      <c r="I61" s="61">
        <v>100</v>
      </c>
      <c r="J61" s="61">
        <v>100</v>
      </c>
      <c r="K61" s="61">
        <v>100</v>
      </c>
      <c r="L61" s="61">
        <v>100</v>
      </c>
      <c r="M61" s="61">
        <v>100</v>
      </c>
      <c r="N61" s="61">
        <v>100</v>
      </c>
      <c r="O61" s="62">
        <v>100</v>
      </c>
      <c r="P61" s="30" t="s">
        <v>62</v>
      </c>
      <c r="Q61" s="31" t="s">
        <v>62</v>
      </c>
      <c r="R61" s="32" t="s">
        <v>62</v>
      </c>
    </row>
    <row r="62" spans="1:18" ht="20.25" customHeight="1">
      <c r="A62" s="173">
        <v>20</v>
      </c>
      <c r="B62" s="177" t="s">
        <v>121</v>
      </c>
      <c r="C62" s="64" t="s">
        <v>61</v>
      </c>
      <c r="D62" s="58">
        <v>10</v>
      </c>
      <c r="E62" s="58">
        <v>7</v>
      </c>
      <c r="F62" s="58">
        <v>14</v>
      </c>
      <c r="G62" s="58">
        <v>26</v>
      </c>
      <c r="H62" s="58">
        <v>29</v>
      </c>
      <c r="I62" s="58">
        <v>16</v>
      </c>
      <c r="J62" s="65">
        <v>14</v>
      </c>
      <c r="K62" s="65">
        <v>23</v>
      </c>
      <c r="L62" s="65">
        <v>28</v>
      </c>
      <c r="M62" s="66">
        <v>30</v>
      </c>
      <c r="N62" s="66">
        <v>30</v>
      </c>
      <c r="O62" s="67">
        <v>22</v>
      </c>
      <c r="P62" s="24" t="s">
        <v>62</v>
      </c>
      <c r="Q62" s="25" t="s">
        <v>62</v>
      </c>
      <c r="R62" s="26" t="s">
        <v>62</v>
      </c>
    </row>
    <row r="63" spans="1:18" ht="20.25" customHeight="1">
      <c r="A63" s="174"/>
      <c r="B63" s="177" t="s">
        <v>72</v>
      </c>
      <c r="C63" s="68" t="s">
        <v>63</v>
      </c>
      <c r="D63" s="61">
        <v>1506</v>
      </c>
      <c r="E63" s="61">
        <v>1393</v>
      </c>
      <c r="F63" s="61">
        <v>1995</v>
      </c>
      <c r="G63" s="61">
        <v>3295</v>
      </c>
      <c r="H63" s="61">
        <v>2913</v>
      </c>
      <c r="I63" s="61">
        <v>1425</v>
      </c>
      <c r="J63" s="69">
        <v>2104</v>
      </c>
      <c r="K63" s="69">
        <v>2527</v>
      </c>
      <c r="L63" s="69">
        <v>2644</v>
      </c>
      <c r="M63" s="70">
        <v>2517</v>
      </c>
      <c r="N63" s="70">
        <v>2068</v>
      </c>
      <c r="O63" s="71">
        <v>2431</v>
      </c>
      <c r="P63" s="27">
        <f>SUM(D63:O63)</f>
        <v>26818</v>
      </c>
      <c r="Q63" s="28">
        <f>SUM(G63:I63)</f>
        <v>7633</v>
      </c>
      <c r="R63" s="29">
        <f>P63-Q63</f>
        <v>19185</v>
      </c>
    </row>
    <row r="64" spans="1:18" ht="20.25" customHeight="1">
      <c r="A64" s="179"/>
      <c r="B64" s="177" t="s">
        <v>72</v>
      </c>
      <c r="C64" s="72" t="s">
        <v>64</v>
      </c>
      <c r="D64" s="61">
        <v>100</v>
      </c>
      <c r="E64" s="61">
        <v>100</v>
      </c>
      <c r="F64" s="61">
        <v>100</v>
      </c>
      <c r="G64" s="61">
        <v>100</v>
      </c>
      <c r="H64" s="61">
        <v>100</v>
      </c>
      <c r="I64" s="61">
        <v>100</v>
      </c>
      <c r="J64" s="61">
        <v>100</v>
      </c>
      <c r="K64" s="61">
        <v>100</v>
      </c>
      <c r="L64" s="61">
        <v>100</v>
      </c>
      <c r="M64" s="61">
        <v>100</v>
      </c>
      <c r="N64" s="61">
        <v>100</v>
      </c>
      <c r="O64" s="62">
        <v>100</v>
      </c>
      <c r="P64" s="30" t="s">
        <v>62</v>
      </c>
      <c r="Q64" s="31" t="s">
        <v>62</v>
      </c>
      <c r="R64" s="32" t="s">
        <v>62</v>
      </c>
    </row>
    <row r="65" spans="1:18" ht="20.25" customHeight="1">
      <c r="A65" s="173">
        <v>21</v>
      </c>
      <c r="B65" s="177" t="s">
        <v>122</v>
      </c>
      <c r="C65" s="64" t="s">
        <v>61</v>
      </c>
      <c r="D65" s="58">
        <v>7</v>
      </c>
      <c r="E65" s="58">
        <v>9</v>
      </c>
      <c r="F65" s="58">
        <v>20</v>
      </c>
      <c r="G65" s="58">
        <v>42</v>
      </c>
      <c r="H65" s="58">
        <v>29</v>
      </c>
      <c r="I65" s="58">
        <v>16</v>
      </c>
      <c r="J65" s="65">
        <v>16</v>
      </c>
      <c r="K65" s="65">
        <v>16</v>
      </c>
      <c r="L65" s="65">
        <v>23</v>
      </c>
      <c r="M65" s="66">
        <v>19</v>
      </c>
      <c r="N65" s="66">
        <v>22</v>
      </c>
      <c r="O65" s="67">
        <v>15</v>
      </c>
      <c r="P65" s="24" t="s">
        <v>62</v>
      </c>
      <c r="Q65" s="25" t="s">
        <v>62</v>
      </c>
      <c r="R65" s="26" t="s">
        <v>62</v>
      </c>
    </row>
    <row r="66" spans="1:18" ht="20.25" customHeight="1">
      <c r="A66" s="174"/>
      <c r="B66" s="177" t="s">
        <v>73</v>
      </c>
      <c r="C66" s="68" t="s">
        <v>63</v>
      </c>
      <c r="D66" s="61">
        <v>1817</v>
      </c>
      <c r="E66" s="61">
        <v>2032</v>
      </c>
      <c r="F66" s="61">
        <v>3124</v>
      </c>
      <c r="G66" s="61">
        <v>3670</v>
      </c>
      <c r="H66" s="61">
        <v>3085</v>
      </c>
      <c r="I66" s="61">
        <v>2313</v>
      </c>
      <c r="J66" s="69">
        <v>2452</v>
      </c>
      <c r="K66" s="69">
        <v>2183</v>
      </c>
      <c r="L66" s="69">
        <v>2724</v>
      </c>
      <c r="M66" s="70">
        <v>2489</v>
      </c>
      <c r="N66" s="70">
        <v>3481</v>
      </c>
      <c r="O66" s="71">
        <v>2440</v>
      </c>
      <c r="P66" s="27">
        <f>SUM(D66:O66)</f>
        <v>31810</v>
      </c>
      <c r="Q66" s="28">
        <f>SUM(G66:I66)</f>
        <v>9068</v>
      </c>
      <c r="R66" s="29">
        <f>P66-Q66</f>
        <v>22742</v>
      </c>
    </row>
    <row r="67" spans="1:18" ht="20.25" customHeight="1">
      <c r="A67" s="179"/>
      <c r="B67" s="177" t="s">
        <v>73</v>
      </c>
      <c r="C67" s="72" t="s">
        <v>64</v>
      </c>
      <c r="D67" s="61">
        <v>100</v>
      </c>
      <c r="E67" s="61">
        <v>100</v>
      </c>
      <c r="F67" s="61">
        <v>100</v>
      </c>
      <c r="G67" s="61">
        <v>100</v>
      </c>
      <c r="H67" s="61">
        <v>100</v>
      </c>
      <c r="I67" s="61">
        <v>100</v>
      </c>
      <c r="J67" s="61">
        <v>100</v>
      </c>
      <c r="K67" s="61">
        <v>100</v>
      </c>
      <c r="L67" s="61">
        <v>100</v>
      </c>
      <c r="M67" s="61">
        <v>100</v>
      </c>
      <c r="N67" s="61">
        <v>100</v>
      </c>
      <c r="O67" s="62">
        <v>100</v>
      </c>
      <c r="P67" s="30" t="s">
        <v>62</v>
      </c>
      <c r="Q67" s="31" t="s">
        <v>62</v>
      </c>
      <c r="R67" s="32" t="s">
        <v>62</v>
      </c>
    </row>
    <row r="68" spans="1:18" ht="20.25" customHeight="1">
      <c r="A68" s="173">
        <v>22</v>
      </c>
      <c r="B68" s="177" t="s">
        <v>123</v>
      </c>
      <c r="C68" s="64" t="s">
        <v>61</v>
      </c>
      <c r="D68" s="58">
        <v>30</v>
      </c>
      <c r="E68" s="58">
        <v>26</v>
      </c>
      <c r="F68" s="58">
        <v>66</v>
      </c>
      <c r="G68" s="58">
        <v>96</v>
      </c>
      <c r="H68" s="58">
        <v>97</v>
      </c>
      <c r="I68" s="58">
        <v>44</v>
      </c>
      <c r="J68" s="65">
        <v>81</v>
      </c>
      <c r="K68" s="65">
        <v>67</v>
      </c>
      <c r="L68" s="65">
        <v>88</v>
      </c>
      <c r="M68" s="66">
        <v>105</v>
      </c>
      <c r="N68" s="66">
        <v>81</v>
      </c>
      <c r="O68" s="67">
        <v>91</v>
      </c>
      <c r="P68" s="24" t="s">
        <v>62</v>
      </c>
      <c r="Q68" s="25" t="s">
        <v>62</v>
      </c>
      <c r="R68" s="26" t="s">
        <v>62</v>
      </c>
    </row>
    <row r="69" spans="1:18" ht="20.25" customHeight="1">
      <c r="A69" s="174"/>
      <c r="B69" s="177" t="s">
        <v>74</v>
      </c>
      <c r="C69" s="68" t="s">
        <v>63</v>
      </c>
      <c r="D69" s="61">
        <v>7296</v>
      </c>
      <c r="E69" s="61">
        <v>6455</v>
      </c>
      <c r="F69" s="61">
        <v>11106</v>
      </c>
      <c r="G69" s="61">
        <v>20140</v>
      </c>
      <c r="H69" s="61">
        <v>16253</v>
      </c>
      <c r="I69" s="61">
        <v>8970</v>
      </c>
      <c r="J69" s="69">
        <v>11127</v>
      </c>
      <c r="K69" s="69">
        <v>10346</v>
      </c>
      <c r="L69" s="69">
        <v>14669</v>
      </c>
      <c r="M69" s="70">
        <v>16623</v>
      </c>
      <c r="N69" s="70">
        <v>15941</v>
      </c>
      <c r="O69" s="71">
        <v>11901</v>
      </c>
      <c r="P69" s="27">
        <f>SUM(D69:O69)</f>
        <v>150827</v>
      </c>
      <c r="Q69" s="28">
        <f>SUM(G69:I69)</f>
        <v>45363</v>
      </c>
      <c r="R69" s="29">
        <f>P69-Q69</f>
        <v>105464</v>
      </c>
    </row>
    <row r="70" spans="1:18" ht="20.25" customHeight="1">
      <c r="A70" s="179"/>
      <c r="B70" s="177" t="s">
        <v>74</v>
      </c>
      <c r="C70" s="72" t="s">
        <v>64</v>
      </c>
      <c r="D70" s="61">
        <v>100</v>
      </c>
      <c r="E70" s="61">
        <v>100</v>
      </c>
      <c r="F70" s="61">
        <v>100</v>
      </c>
      <c r="G70" s="61">
        <v>100</v>
      </c>
      <c r="H70" s="61">
        <v>100</v>
      </c>
      <c r="I70" s="61">
        <v>100</v>
      </c>
      <c r="J70" s="61">
        <v>100</v>
      </c>
      <c r="K70" s="61">
        <v>100</v>
      </c>
      <c r="L70" s="61">
        <v>100</v>
      </c>
      <c r="M70" s="61">
        <v>100</v>
      </c>
      <c r="N70" s="61">
        <v>100</v>
      </c>
      <c r="O70" s="62">
        <v>100</v>
      </c>
      <c r="P70" s="30" t="s">
        <v>62</v>
      </c>
      <c r="Q70" s="31" t="s">
        <v>62</v>
      </c>
      <c r="R70" s="32" t="s">
        <v>62</v>
      </c>
    </row>
    <row r="71" spans="1:18" ht="20.25" customHeight="1">
      <c r="A71" s="173">
        <v>23</v>
      </c>
      <c r="B71" s="187" t="s">
        <v>124</v>
      </c>
      <c r="C71" s="64" t="s">
        <v>61</v>
      </c>
      <c r="D71" s="58">
        <v>137</v>
      </c>
      <c r="E71" s="58">
        <v>28</v>
      </c>
      <c r="F71" s="58">
        <v>144</v>
      </c>
      <c r="G71" s="58">
        <v>147</v>
      </c>
      <c r="H71" s="58">
        <v>234</v>
      </c>
      <c r="I71" s="58">
        <v>208</v>
      </c>
      <c r="J71" s="65">
        <v>147</v>
      </c>
      <c r="K71" s="65">
        <v>191</v>
      </c>
      <c r="L71" s="65">
        <v>227</v>
      </c>
      <c r="M71" s="66">
        <v>227</v>
      </c>
      <c r="N71" s="66">
        <v>189</v>
      </c>
      <c r="O71" s="67">
        <v>198</v>
      </c>
      <c r="P71" s="24" t="s">
        <v>62</v>
      </c>
      <c r="Q71" s="25" t="s">
        <v>62</v>
      </c>
      <c r="R71" s="26" t="s">
        <v>62</v>
      </c>
    </row>
    <row r="72" spans="1:18" ht="20.25" customHeight="1">
      <c r="A72" s="174"/>
      <c r="B72" s="188" t="s">
        <v>75</v>
      </c>
      <c r="C72" s="68" t="s">
        <v>63</v>
      </c>
      <c r="D72" s="61">
        <v>6951</v>
      </c>
      <c r="E72" s="61">
        <v>7348</v>
      </c>
      <c r="F72" s="61">
        <v>22500</v>
      </c>
      <c r="G72" s="61">
        <v>29670</v>
      </c>
      <c r="H72" s="61">
        <v>34873</v>
      </c>
      <c r="I72" s="61">
        <v>27790</v>
      </c>
      <c r="J72" s="69">
        <v>18636</v>
      </c>
      <c r="K72" s="69">
        <v>18031</v>
      </c>
      <c r="L72" s="69">
        <v>23051</v>
      </c>
      <c r="M72" s="70">
        <v>26615</v>
      </c>
      <c r="N72" s="70">
        <v>26235</v>
      </c>
      <c r="O72" s="71">
        <v>20810</v>
      </c>
      <c r="P72" s="27">
        <f>SUM(D72:O72)</f>
        <v>262510</v>
      </c>
      <c r="Q72" s="28">
        <f>SUM(G72:I72)</f>
        <v>92333</v>
      </c>
      <c r="R72" s="29">
        <f>P72-Q72</f>
        <v>170177</v>
      </c>
    </row>
    <row r="73" spans="1:18" ht="20.25" customHeight="1">
      <c r="A73" s="179"/>
      <c r="B73" s="189" t="s">
        <v>75</v>
      </c>
      <c r="C73" s="72" t="s">
        <v>64</v>
      </c>
      <c r="D73" s="61">
        <v>100</v>
      </c>
      <c r="E73" s="61">
        <v>100</v>
      </c>
      <c r="F73" s="61">
        <v>100</v>
      </c>
      <c r="G73" s="61">
        <v>100</v>
      </c>
      <c r="H73" s="61">
        <v>100</v>
      </c>
      <c r="I73" s="61">
        <v>100</v>
      </c>
      <c r="J73" s="61">
        <v>100</v>
      </c>
      <c r="K73" s="61">
        <v>100</v>
      </c>
      <c r="L73" s="61">
        <v>100</v>
      </c>
      <c r="M73" s="61">
        <v>100</v>
      </c>
      <c r="N73" s="61">
        <v>100</v>
      </c>
      <c r="O73" s="62">
        <v>100</v>
      </c>
      <c r="P73" s="30" t="s">
        <v>62</v>
      </c>
      <c r="Q73" s="31" t="s">
        <v>62</v>
      </c>
      <c r="R73" s="32" t="s">
        <v>62</v>
      </c>
    </row>
    <row r="74" spans="1:18" ht="20.25" customHeight="1">
      <c r="A74" s="173">
        <v>24</v>
      </c>
      <c r="B74" s="180" t="s">
        <v>128</v>
      </c>
      <c r="C74" s="134" t="s">
        <v>61</v>
      </c>
      <c r="D74" s="58">
        <v>19</v>
      </c>
      <c r="E74" s="58">
        <v>16</v>
      </c>
      <c r="F74" s="58">
        <v>34</v>
      </c>
      <c r="G74" s="58">
        <v>49</v>
      </c>
      <c r="H74" s="58">
        <v>59</v>
      </c>
      <c r="I74" s="58">
        <v>35</v>
      </c>
      <c r="J74" s="65">
        <v>33</v>
      </c>
      <c r="K74" s="65">
        <v>40</v>
      </c>
      <c r="L74" s="65">
        <v>51</v>
      </c>
      <c r="M74" s="66">
        <v>54</v>
      </c>
      <c r="N74" s="66">
        <v>55</v>
      </c>
      <c r="O74" s="67">
        <v>50</v>
      </c>
      <c r="P74" s="24" t="s">
        <v>62</v>
      </c>
      <c r="Q74" s="25" t="s">
        <v>62</v>
      </c>
      <c r="R74" s="41" t="s">
        <v>62</v>
      </c>
    </row>
    <row r="75" spans="1:18" ht="20.25" customHeight="1">
      <c r="A75" s="174"/>
      <c r="B75" s="180"/>
      <c r="C75" s="135" t="s">
        <v>63</v>
      </c>
      <c r="D75" s="61">
        <v>3780</v>
      </c>
      <c r="E75" s="61">
        <v>2977</v>
      </c>
      <c r="F75" s="61">
        <v>4882</v>
      </c>
      <c r="G75" s="61">
        <v>9546</v>
      </c>
      <c r="H75" s="61">
        <v>8871</v>
      </c>
      <c r="I75" s="61">
        <v>5938</v>
      </c>
      <c r="J75" s="69">
        <v>6024</v>
      </c>
      <c r="K75" s="69">
        <v>5020</v>
      </c>
      <c r="L75" s="69">
        <v>7372</v>
      </c>
      <c r="M75" s="70">
        <v>9728</v>
      </c>
      <c r="N75" s="70">
        <v>9746</v>
      </c>
      <c r="O75" s="71">
        <v>6294</v>
      </c>
      <c r="P75" s="27">
        <f>SUM(D75:O75)</f>
        <v>80178</v>
      </c>
      <c r="Q75" s="28">
        <f>SUM(G75:I75)</f>
        <v>24355</v>
      </c>
      <c r="R75" s="29">
        <f>P75-Q75</f>
        <v>55823</v>
      </c>
    </row>
    <row r="76" spans="1:18" ht="20.25" customHeight="1">
      <c r="A76" s="179"/>
      <c r="B76" s="180"/>
      <c r="C76" s="136" t="s">
        <v>64</v>
      </c>
      <c r="D76" s="73">
        <v>100</v>
      </c>
      <c r="E76" s="73">
        <v>100</v>
      </c>
      <c r="F76" s="73">
        <v>100</v>
      </c>
      <c r="G76" s="73">
        <v>100</v>
      </c>
      <c r="H76" s="73">
        <v>100</v>
      </c>
      <c r="I76" s="73">
        <v>100</v>
      </c>
      <c r="J76" s="73">
        <v>100</v>
      </c>
      <c r="K76" s="73">
        <v>100</v>
      </c>
      <c r="L76" s="73">
        <v>100</v>
      </c>
      <c r="M76" s="73">
        <v>100</v>
      </c>
      <c r="N76" s="73">
        <v>100</v>
      </c>
      <c r="O76" s="74">
        <v>100</v>
      </c>
      <c r="P76" s="30" t="s">
        <v>62</v>
      </c>
      <c r="Q76" s="31" t="s">
        <v>62</v>
      </c>
      <c r="R76" s="42" t="s">
        <v>62</v>
      </c>
    </row>
    <row r="77" spans="1:18" ht="20.25" customHeight="1">
      <c r="A77" s="173">
        <v>25</v>
      </c>
      <c r="B77" s="187" t="s">
        <v>144</v>
      </c>
      <c r="C77" s="64" t="s">
        <v>61</v>
      </c>
      <c r="D77" s="76">
        <v>90</v>
      </c>
      <c r="E77" s="76">
        <v>37</v>
      </c>
      <c r="F77" s="76">
        <v>107</v>
      </c>
      <c r="G77" s="76">
        <v>101</v>
      </c>
      <c r="H77" s="76">
        <v>118</v>
      </c>
      <c r="I77" s="76">
        <v>89</v>
      </c>
      <c r="J77" s="76">
        <v>71</v>
      </c>
      <c r="K77" s="76">
        <v>88</v>
      </c>
      <c r="L77" s="76">
        <v>113</v>
      </c>
      <c r="M77" s="129">
        <v>127</v>
      </c>
      <c r="N77" s="129">
        <v>137</v>
      </c>
      <c r="O77" s="130">
        <v>135</v>
      </c>
      <c r="P77" s="24" t="s">
        <v>62</v>
      </c>
      <c r="Q77" s="25" t="s">
        <v>62</v>
      </c>
      <c r="R77" s="41" t="s">
        <v>62</v>
      </c>
    </row>
    <row r="78" spans="1:18" ht="20.25" customHeight="1">
      <c r="A78" s="174"/>
      <c r="B78" s="188" t="s">
        <v>75</v>
      </c>
      <c r="C78" s="68" t="s">
        <v>63</v>
      </c>
      <c r="D78" s="78">
        <v>11560</v>
      </c>
      <c r="E78" s="78">
        <v>9213</v>
      </c>
      <c r="F78" s="78">
        <v>16556</v>
      </c>
      <c r="G78" s="78">
        <v>22294</v>
      </c>
      <c r="H78" s="78">
        <v>20910</v>
      </c>
      <c r="I78" s="78">
        <v>16984</v>
      </c>
      <c r="J78" s="78">
        <v>16268</v>
      </c>
      <c r="K78" s="78">
        <v>11798</v>
      </c>
      <c r="L78" s="78">
        <v>18695</v>
      </c>
      <c r="M78" s="131">
        <v>21770</v>
      </c>
      <c r="N78" s="131">
        <v>20837</v>
      </c>
      <c r="O78" s="132">
        <v>19441</v>
      </c>
      <c r="P78" s="27">
        <f>SUM(D78:O78)</f>
        <v>206326</v>
      </c>
      <c r="Q78" s="28">
        <f>SUM(G78:I78)</f>
        <v>60188</v>
      </c>
      <c r="R78" s="29">
        <f>P78-Q78</f>
        <v>146138</v>
      </c>
    </row>
    <row r="79" spans="1:18" ht="20.25" customHeight="1">
      <c r="A79" s="179"/>
      <c r="B79" s="189" t="s">
        <v>75</v>
      </c>
      <c r="C79" s="72" t="s">
        <v>64</v>
      </c>
      <c r="D79" s="139">
        <v>100</v>
      </c>
      <c r="E79" s="139">
        <v>100</v>
      </c>
      <c r="F79" s="139">
        <v>100</v>
      </c>
      <c r="G79" s="139">
        <v>100</v>
      </c>
      <c r="H79" s="139">
        <v>100</v>
      </c>
      <c r="I79" s="139">
        <v>100</v>
      </c>
      <c r="J79" s="139">
        <v>100</v>
      </c>
      <c r="K79" s="139">
        <v>100</v>
      </c>
      <c r="L79" s="139">
        <v>100</v>
      </c>
      <c r="M79" s="139">
        <v>100</v>
      </c>
      <c r="N79" s="139">
        <v>100</v>
      </c>
      <c r="O79" s="140">
        <v>100</v>
      </c>
      <c r="P79" s="30" t="s">
        <v>62</v>
      </c>
      <c r="Q79" s="31" t="s">
        <v>62</v>
      </c>
      <c r="R79" s="42" t="s">
        <v>62</v>
      </c>
    </row>
    <row r="80" spans="1:18" ht="20.25" customHeight="1">
      <c r="A80" s="173">
        <v>26</v>
      </c>
      <c r="B80" s="181" t="s">
        <v>315</v>
      </c>
      <c r="C80" s="57" t="s">
        <v>61</v>
      </c>
      <c r="D80" s="66">
        <v>28</v>
      </c>
      <c r="E80" s="66">
        <v>35</v>
      </c>
      <c r="F80" s="58">
        <v>37</v>
      </c>
      <c r="G80" s="58">
        <v>53</v>
      </c>
      <c r="H80" s="58">
        <v>28</v>
      </c>
      <c r="I80" s="58">
        <v>42</v>
      </c>
      <c r="J80" s="58">
        <v>38</v>
      </c>
      <c r="K80" s="58">
        <v>44</v>
      </c>
      <c r="L80" s="58">
        <v>58</v>
      </c>
      <c r="M80" s="58">
        <v>57</v>
      </c>
      <c r="N80" s="58">
        <v>62</v>
      </c>
      <c r="O80" s="59">
        <v>40</v>
      </c>
      <c r="P80" s="24" t="s">
        <v>62</v>
      </c>
      <c r="Q80" s="25" t="s">
        <v>62</v>
      </c>
      <c r="R80" s="26" t="s">
        <v>62</v>
      </c>
    </row>
    <row r="81" spans="1:18" ht="20.25" customHeight="1">
      <c r="A81" s="174"/>
      <c r="B81" s="182"/>
      <c r="C81" s="60" t="s">
        <v>63</v>
      </c>
      <c r="D81" s="70">
        <v>4755</v>
      </c>
      <c r="E81" s="70">
        <v>5388</v>
      </c>
      <c r="F81" s="61">
        <v>8235</v>
      </c>
      <c r="G81" s="61">
        <v>9082</v>
      </c>
      <c r="H81" s="61">
        <v>5037</v>
      </c>
      <c r="I81" s="61">
        <v>6777</v>
      </c>
      <c r="J81" s="61">
        <v>6896</v>
      </c>
      <c r="K81" s="61">
        <v>7442</v>
      </c>
      <c r="L81" s="61">
        <v>8501</v>
      </c>
      <c r="M81" s="61">
        <v>8978</v>
      </c>
      <c r="N81" s="61">
        <v>9100</v>
      </c>
      <c r="O81" s="62">
        <v>6245</v>
      </c>
      <c r="P81" s="27">
        <f>SUM(D81:O81)</f>
        <v>86436</v>
      </c>
      <c r="Q81" s="28">
        <f>SUM(G81:I81)</f>
        <v>20896</v>
      </c>
      <c r="R81" s="29">
        <f>P81-Q81</f>
        <v>65540</v>
      </c>
    </row>
    <row r="82" spans="1:18" ht="20.25" customHeight="1">
      <c r="A82" s="179"/>
      <c r="B82" s="183"/>
      <c r="C82" s="63" t="s">
        <v>64</v>
      </c>
      <c r="D82" s="77">
        <v>100</v>
      </c>
      <c r="E82" s="77">
        <v>100</v>
      </c>
      <c r="F82" s="77">
        <v>100</v>
      </c>
      <c r="G82" s="77">
        <v>100</v>
      </c>
      <c r="H82" s="77">
        <v>100</v>
      </c>
      <c r="I82" s="77">
        <v>100</v>
      </c>
      <c r="J82" s="77">
        <v>100</v>
      </c>
      <c r="K82" s="77">
        <v>100</v>
      </c>
      <c r="L82" s="77">
        <v>100</v>
      </c>
      <c r="M82" s="77">
        <v>100</v>
      </c>
      <c r="N82" s="77">
        <v>100</v>
      </c>
      <c r="O82" s="79">
        <v>100</v>
      </c>
      <c r="P82" s="30" t="s">
        <v>62</v>
      </c>
      <c r="Q82" s="31" t="s">
        <v>62</v>
      </c>
      <c r="R82" s="32" t="s">
        <v>62</v>
      </c>
    </row>
    <row r="83" spans="1:18" ht="20.25" customHeight="1">
      <c r="A83" s="173">
        <v>27</v>
      </c>
      <c r="B83" s="180" t="s">
        <v>316</v>
      </c>
      <c r="C83" s="57" t="s">
        <v>61</v>
      </c>
      <c r="D83" s="66">
        <v>73</v>
      </c>
      <c r="E83" s="66">
        <v>81</v>
      </c>
      <c r="F83" s="58">
        <v>93</v>
      </c>
      <c r="G83" s="58">
        <v>113</v>
      </c>
      <c r="H83" s="58">
        <v>67</v>
      </c>
      <c r="I83" s="58">
        <v>91</v>
      </c>
      <c r="J83" s="58">
        <v>87</v>
      </c>
      <c r="K83" s="58">
        <v>83</v>
      </c>
      <c r="L83" s="58">
        <v>101</v>
      </c>
      <c r="M83" s="58">
        <v>107</v>
      </c>
      <c r="N83" s="58">
        <v>114</v>
      </c>
      <c r="O83" s="59">
        <v>104</v>
      </c>
      <c r="P83" s="24" t="s">
        <v>62</v>
      </c>
      <c r="Q83" s="25" t="s">
        <v>62</v>
      </c>
      <c r="R83" s="26" t="s">
        <v>62</v>
      </c>
    </row>
    <row r="84" spans="1:18" ht="20.25" customHeight="1">
      <c r="A84" s="174"/>
      <c r="B84" s="180" t="s">
        <v>65</v>
      </c>
      <c r="C84" s="60" t="s">
        <v>63</v>
      </c>
      <c r="D84" s="70">
        <v>12509</v>
      </c>
      <c r="E84" s="70">
        <v>13525</v>
      </c>
      <c r="F84" s="61">
        <v>19857</v>
      </c>
      <c r="G84" s="61">
        <v>20707</v>
      </c>
      <c r="H84" s="61">
        <v>11960</v>
      </c>
      <c r="I84" s="61">
        <v>15949</v>
      </c>
      <c r="J84" s="61">
        <v>17614</v>
      </c>
      <c r="K84" s="61">
        <v>16199</v>
      </c>
      <c r="L84" s="61">
        <v>19729</v>
      </c>
      <c r="M84" s="61">
        <v>18622</v>
      </c>
      <c r="N84" s="61">
        <v>19678</v>
      </c>
      <c r="O84" s="62">
        <v>18228</v>
      </c>
      <c r="P84" s="27">
        <f>SUM(D84:O84)</f>
        <v>204577</v>
      </c>
      <c r="Q84" s="28">
        <f>SUM(G84:I84)</f>
        <v>48616</v>
      </c>
      <c r="R84" s="29">
        <f>P84-Q84</f>
        <v>155961</v>
      </c>
    </row>
    <row r="85" spans="1:18" ht="20.25" customHeight="1">
      <c r="A85" s="179"/>
      <c r="B85" s="180" t="s">
        <v>65</v>
      </c>
      <c r="C85" s="63" t="s">
        <v>64</v>
      </c>
      <c r="D85" s="77">
        <v>100</v>
      </c>
      <c r="E85" s="77">
        <v>100</v>
      </c>
      <c r="F85" s="77">
        <v>100</v>
      </c>
      <c r="G85" s="77">
        <v>100</v>
      </c>
      <c r="H85" s="77">
        <v>100</v>
      </c>
      <c r="I85" s="77">
        <v>100</v>
      </c>
      <c r="J85" s="77">
        <v>100</v>
      </c>
      <c r="K85" s="77">
        <v>100</v>
      </c>
      <c r="L85" s="77">
        <v>100</v>
      </c>
      <c r="M85" s="77">
        <v>100</v>
      </c>
      <c r="N85" s="77">
        <v>100</v>
      </c>
      <c r="O85" s="79">
        <v>100</v>
      </c>
      <c r="P85" s="30" t="s">
        <v>62</v>
      </c>
      <c r="Q85" s="31" t="s">
        <v>62</v>
      </c>
      <c r="R85" s="32" t="s">
        <v>62</v>
      </c>
    </row>
    <row r="86" spans="1:18" ht="20.25" customHeight="1">
      <c r="A86" s="173">
        <v>28</v>
      </c>
      <c r="B86" s="180" t="s">
        <v>317</v>
      </c>
      <c r="C86" s="57" t="s">
        <v>61</v>
      </c>
      <c r="D86" s="66">
        <v>21</v>
      </c>
      <c r="E86" s="66">
        <v>30</v>
      </c>
      <c r="F86" s="58">
        <v>36</v>
      </c>
      <c r="G86" s="58">
        <v>61</v>
      </c>
      <c r="H86" s="58">
        <v>38</v>
      </c>
      <c r="I86" s="58">
        <v>38</v>
      </c>
      <c r="J86" s="58">
        <v>35</v>
      </c>
      <c r="K86" s="58">
        <v>33</v>
      </c>
      <c r="L86" s="58">
        <v>40</v>
      </c>
      <c r="M86" s="58">
        <v>49</v>
      </c>
      <c r="N86" s="58">
        <v>48</v>
      </c>
      <c r="O86" s="59">
        <v>35</v>
      </c>
      <c r="P86" s="24" t="s">
        <v>62</v>
      </c>
      <c r="Q86" s="25" t="s">
        <v>62</v>
      </c>
      <c r="R86" s="26" t="s">
        <v>62</v>
      </c>
    </row>
    <row r="87" spans="1:18" ht="20.25" customHeight="1">
      <c r="A87" s="174"/>
      <c r="B87" s="180" t="s">
        <v>66</v>
      </c>
      <c r="C87" s="60" t="s">
        <v>63</v>
      </c>
      <c r="D87" s="70">
        <v>3135</v>
      </c>
      <c r="E87" s="70">
        <v>4029</v>
      </c>
      <c r="F87" s="61">
        <v>6586</v>
      </c>
      <c r="G87" s="61">
        <v>8828</v>
      </c>
      <c r="H87" s="61">
        <v>5751</v>
      </c>
      <c r="I87" s="61">
        <v>6245</v>
      </c>
      <c r="J87" s="61">
        <v>5240</v>
      </c>
      <c r="K87" s="61">
        <v>5420</v>
      </c>
      <c r="L87" s="61">
        <v>6974</v>
      </c>
      <c r="M87" s="61">
        <v>7153</v>
      </c>
      <c r="N87" s="61">
        <v>7404</v>
      </c>
      <c r="O87" s="62">
        <v>5140</v>
      </c>
      <c r="P87" s="27">
        <f>SUM(D87:O87)</f>
        <v>71905</v>
      </c>
      <c r="Q87" s="28">
        <f>SUM(G87:I87)</f>
        <v>20824</v>
      </c>
      <c r="R87" s="29">
        <f>P87-Q87</f>
        <v>51081</v>
      </c>
    </row>
    <row r="88" spans="1:18" ht="20.25" customHeight="1">
      <c r="A88" s="179"/>
      <c r="B88" s="180" t="s">
        <v>66</v>
      </c>
      <c r="C88" s="63" t="s">
        <v>64</v>
      </c>
      <c r="D88" s="77">
        <v>100</v>
      </c>
      <c r="E88" s="77">
        <v>100</v>
      </c>
      <c r="F88" s="77">
        <v>100</v>
      </c>
      <c r="G88" s="77">
        <v>100</v>
      </c>
      <c r="H88" s="77">
        <v>100</v>
      </c>
      <c r="I88" s="77">
        <v>100</v>
      </c>
      <c r="J88" s="77">
        <v>100</v>
      </c>
      <c r="K88" s="77">
        <v>100</v>
      </c>
      <c r="L88" s="77">
        <v>100</v>
      </c>
      <c r="M88" s="77">
        <v>100</v>
      </c>
      <c r="N88" s="77">
        <v>100</v>
      </c>
      <c r="O88" s="79">
        <v>100</v>
      </c>
      <c r="P88" s="30" t="s">
        <v>62</v>
      </c>
      <c r="Q88" s="31" t="s">
        <v>62</v>
      </c>
      <c r="R88" s="32" t="s">
        <v>62</v>
      </c>
    </row>
    <row r="89" spans="1:18" ht="20.25" customHeight="1">
      <c r="A89" s="173">
        <v>29</v>
      </c>
      <c r="B89" s="180" t="s">
        <v>318</v>
      </c>
      <c r="C89" s="57" t="s">
        <v>61</v>
      </c>
      <c r="D89" s="66">
        <v>45</v>
      </c>
      <c r="E89" s="66">
        <v>44</v>
      </c>
      <c r="F89" s="58">
        <v>81</v>
      </c>
      <c r="G89" s="58">
        <v>81</v>
      </c>
      <c r="H89" s="58">
        <v>49</v>
      </c>
      <c r="I89" s="58">
        <v>67</v>
      </c>
      <c r="J89" s="58">
        <v>61</v>
      </c>
      <c r="K89" s="58">
        <v>47</v>
      </c>
      <c r="L89" s="58">
        <v>56</v>
      </c>
      <c r="M89" s="58">
        <v>68</v>
      </c>
      <c r="N89" s="58">
        <v>76</v>
      </c>
      <c r="O89" s="59">
        <v>54</v>
      </c>
      <c r="P89" s="24" t="s">
        <v>62</v>
      </c>
      <c r="Q89" s="25" t="s">
        <v>62</v>
      </c>
      <c r="R89" s="26" t="s">
        <v>62</v>
      </c>
    </row>
    <row r="90" spans="1:18" ht="20.25" customHeight="1">
      <c r="A90" s="174"/>
      <c r="B90" s="180" t="s">
        <v>67</v>
      </c>
      <c r="C90" s="60" t="s">
        <v>63</v>
      </c>
      <c r="D90" s="70">
        <v>9048</v>
      </c>
      <c r="E90" s="70">
        <v>9348</v>
      </c>
      <c r="F90" s="61">
        <v>13525</v>
      </c>
      <c r="G90" s="61">
        <v>14725</v>
      </c>
      <c r="H90" s="61">
        <v>8848</v>
      </c>
      <c r="I90" s="61">
        <v>11695</v>
      </c>
      <c r="J90" s="61">
        <v>12742</v>
      </c>
      <c r="K90" s="61">
        <v>11235</v>
      </c>
      <c r="L90" s="61">
        <v>12539</v>
      </c>
      <c r="M90" s="61">
        <v>12163</v>
      </c>
      <c r="N90" s="61">
        <v>13057</v>
      </c>
      <c r="O90" s="62">
        <v>11631</v>
      </c>
      <c r="P90" s="27">
        <f>SUM(D90:O90)</f>
        <v>140556</v>
      </c>
      <c r="Q90" s="28">
        <f>SUM(G90:I90)</f>
        <v>35268</v>
      </c>
      <c r="R90" s="29">
        <f>P90-Q90</f>
        <v>105288</v>
      </c>
    </row>
    <row r="91" spans="1:18" ht="20.25" customHeight="1">
      <c r="A91" s="179"/>
      <c r="B91" s="180" t="s">
        <v>67</v>
      </c>
      <c r="C91" s="63" t="s">
        <v>64</v>
      </c>
      <c r="D91" s="77">
        <v>100</v>
      </c>
      <c r="E91" s="77">
        <v>100</v>
      </c>
      <c r="F91" s="77">
        <v>100</v>
      </c>
      <c r="G91" s="77">
        <v>100</v>
      </c>
      <c r="H91" s="77">
        <v>100</v>
      </c>
      <c r="I91" s="77">
        <v>100</v>
      </c>
      <c r="J91" s="77">
        <v>100</v>
      </c>
      <c r="K91" s="77">
        <v>100</v>
      </c>
      <c r="L91" s="77">
        <v>100</v>
      </c>
      <c r="M91" s="77">
        <v>100</v>
      </c>
      <c r="N91" s="77">
        <v>100</v>
      </c>
      <c r="O91" s="79">
        <v>100</v>
      </c>
      <c r="P91" s="30" t="s">
        <v>62</v>
      </c>
      <c r="Q91" s="31" t="s">
        <v>62</v>
      </c>
      <c r="R91" s="32" t="s">
        <v>62</v>
      </c>
    </row>
    <row r="92" spans="1:18" ht="20.25" customHeight="1">
      <c r="A92" s="173">
        <v>30</v>
      </c>
      <c r="B92" s="180" t="s">
        <v>319</v>
      </c>
      <c r="C92" s="57" t="s">
        <v>61</v>
      </c>
      <c r="D92" s="66">
        <v>38</v>
      </c>
      <c r="E92" s="66">
        <v>39</v>
      </c>
      <c r="F92" s="58">
        <v>50</v>
      </c>
      <c r="G92" s="58">
        <v>74</v>
      </c>
      <c r="H92" s="58">
        <v>62</v>
      </c>
      <c r="I92" s="58">
        <v>62</v>
      </c>
      <c r="J92" s="58">
        <v>51</v>
      </c>
      <c r="K92" s="58">
        <v>48</v>
      </c>
      <c r="L92" s="58">
        <v>65</v>
      </c>
      <c r="M92" s="58">
        <v>71</v>
      </c>
      <c r="N92" s="58">
        <v>73</v>
      </c>
      <c r="O92" s="59">
        <v>50</v>
      </c>
      <c r="P92" s="24" t="s">
        <v>62</v>
      </c>
      <c r="Q92" s="25" t="s">
        <v>62</v>
      </c>
      <c r="R92" s="26" t="s">
        <v>62</v>
      </c>
    </row>
    <row r="93" spans="1:18" ht="20.25" customHeight="1">
      <c r="A93" s="174"/>
      <c r="B93" s="180" t="s">
        <v>68</v>
      </c>
      <c r="C93" s="60" t="s">
        <v>63</v>
      </c>
      <c r="D93" s="70">
        <v>8190</v>
      </c>
      <c r="E93" s="70">
        <v>8330</v>
      </c>
      <c r="F93" s="61">
        <v>11859</v>
      </c>
      <c r="G93" s="61">
        <v>14378</v>
      </c>
      <c r="H93" s="61">
        <v>11026</v>
      </c>
      <c r="I93" s="61">
        <v>10765</v>
      </c>
      <c r="J93" s="61">
        <v>10502</v>
      </c>
      <c r="K93" s="61">
        <v>10319</v>
      </c>
      <c r="L93" s="61">
        <v>12368</v>
      </c>
      <c r="M93" s="61">
        <v>13859</v>
      </c>
      <c r="N93" s="61">
        <v>12720</v>
      </c>
      <c r="O93" s="62">
        <v>11322</v>
      </c>
      <c r="P93" s="27">
        <f>SUM(D93:O93)</f>
        <v>135638</v>
      </c>
      <c r="Q93" s="28">
        <f>SUM(G93:I93)</f>
        <v>36169</v>
      </c>
      <c r="R93" s="29">
        <f>P93-Q93</f>
        <v>99469</v>
      </c>
    </row>
    <row r="94" spans="1:18" ht="20.25" customHeight="1">
      <c r="A94" s="179"/>
      <c r="B94" s="180" t="s">
        <v>68</v>
      </c>
      <c r="C94" s="63" t="s">
        <v>64</v>
      </c>
      <c r="D94" s="77">
        <v>100</v>
      </c>
      <c r="E94" s="77">
        <v>100</v>
      </c>
      <c r="F94" s="77">
        <v>100</v>
      </c>
      <c r="G94" s="77">
        <v>100</v>
      </c>
      <c r="H94" s="77">
        <v>100</v>
      </c>
      <c r="I94" s="77">
        <v>100</v>
      </c>
      <c r="J94" s="77">
        <v>100</v>
      </c>
      <c r="K94" s="77">
        <v>100</v>
      </c>
      <c r="L94" s="77">
        <v>100</v>
      </c>
      <c r="M94" s="77">
        <v>100</v>
      </c>
      <c r="N94" s="77">
        <v>100</v>
      </c>
      <c r="O94" s="79">
        <v>100</v>
      </c>
      <c r="P94" s="30" t="s">
        <v>62</v>
      </c>
      <c r="Q94" s="31" t="s">
        <v>62</v>
      </c>
      <c r="R94" s="32" t="s">
        <v>62</v>
      </c>
    </row>
    <row r="95" spans="1:18" ht="20.25" customHeight="1">
      <c r="A95" s="173">
        <v>31</v>
      </c>
      <c r="B95" s="180" t="s">
        <v>320</v>
      </c>
      <c r="C95" s="57" t="s">
        <v>61</v>
      </c>
      <c r="D95" s="66">
        <v>40</v>
      </c>
      <c r="E95" s="66">
        <v>51</v>
      </c>
      <c r="F95" s="58">
        <v>69</v>
      </c>
      <c r="G95" s="58">
        <v>79</v>
      </c>
      <c r="H95" s="58">
        <v>56</v>
      </c>
      <c r="I95" s="58">
        <v>71</v>
      </c>
      <c r="J95" s="58">
        <v>59</v>
      </c>
      <c r="K95" s="58">
        <v>62</v>
      </c>
      <c r="L95" s="58">
        <v>63</v>
      </c>
      <c r="M95" s="58">
        <v>73</v>
      </c>
      <c r="N95" s="58">
        <v>71</v>
      </c>
      <c r="O95" s="59">
        <v>57</v>
      </c>
      <c r="P95" s="24" t="s">
        <v>62</v>
      </c>
      <c r="Q95" s="25" t="s">
        <v>62</v>
      </c>
      <c r="R95" s="26" t="s">
        <v>62</v>
      </c>
    </row>
    <row r="96" spans="1:18" ht="20.25" customHeight="1">
      <c r="A96" s="174"/>
      <c r="B96" s="180" t="s">
        <v>69</v>
      </c>
      <c r="C96" s="60" t="s">
        <v>63</v>
      </c>
      <c r="D96" s="70">
        <v>7059</v>
      </c>
      <c r="E96" s="70">
        <v>7632</v>
      </c>
      <c r="F96" s="61">
        <v>12403</v>
      </c>
      <c r="G96" s="61">
        <v>15008</v>
      </c>
      <c r="H96" s="61">
        <v>9037</v>
      </c>
      <c r="I96" s="61">
        <v>12161</v>
      </c>
      <c r="J96" s="61">
        <v>11127</v>
      </c>
      <c r="K96" s="61">
        <v>10782</v>
      </c>
      <c r="L96" s="61">
        <v>11971</v>
      </c>
      <c r="M96" s="61">
        <v>12871</v>
      </c>
      <c r="N96" s="61">
        <v>12675</v>
      </c>
      <c r="O96" s="62">
        <v>11235</v>
      </c>
      <c r="P96" s="27">
        <f>SUM(D96:O96)</f>
        <v>133961</v>
      </c>
      <c r="Q96" s="28">
        <f>SUM(G96:I96)</f>
        <v>36206</v>
      </c>
      <c r="R96" s="29">
        <f>P96-Q96</f>
        <v>97755</v>
      </c>
    </row>
    <row r="97" spans="1:18" ht="20.25" customHeight="1">
      <c r="A97" s="179"/>
      <c r="B97" s="180" t="s">
        <v>69</v>
      </c>
      <c r="C97" s="63" t="s">
        <v>64</v>
      </c>
      <c r="D97" s="77">
        <v>100</v>
      </c>
      <c r="E97" s="77">
        <v>100</v>
      </c>
      <c r="F97" s="77">
        <v>100</v>
      </c>
      <c r="G97" s="77">
        <v>100</v>
      </c>
      <c r="H97" s="77">
        <v>100</v>
      </c>
      <c r="I97" s="77">
        <v>100</v>
      </c>
      <c r="J97" s="77">
        <v>100</v>
      </c>
      <c r="K97" s="77">
        <v>100</v>
      </c>
      <c r="L97" s="77">
        <v>100</v>
      </c>
      <c r="M97" s="77">
        <v>100</v>
      </c>
      <c r="N97" s="77">
        <v>100</v>
      </c>
      <c r="O97" s="79">
        <v>100</v>
      </c>
      <c r="P97" s="30" t="s">
        <v>62</v>
      </c>
      <c r="Q97" s="31" t="s">
        <v>62</v>
      </c>
      <c r="R97" s="32" t="s">
        <v>62</v>
      </c>
    </row>
    <row r="98" spans="1:18" ht="20.25" customHeight="1">
      <c r="A98" s="173">
        <v>32</v>
      </c>
      <c r="B98" s="180" t="s">
        <v>321</v>
      </c>
      <c r="C98" s="57" t="s">
        <v>61</v>
      </c>
      <c r="D98" s="66">
        <v>45</v>
      </c>
      <c r="E98" s="66">
        <v>60</v>
      </c>
      <c r="F98" s="58">
        <v>87</v>
      </c>
      <c r="G98" s="58">
        <v>107</v>
      </c>
      <c r="H98" s="58">
        <v>56</v>
      </c>
      <c r="I98" s="58">
        <v>86</v>
      </c>
      <c r="J98" s="58">
        <v>86</v>
      </c>
      <c r="K98" s="58">
        <v>66</v>
      </c>
      <c r="L98" s="58">
        <v>101</v>
      </c>
      <c r="M98" s="58">
        <v>114</v>
      </c>
      <c r="N98" s="58">
        <v>110</v>
      </c>
      <c r="O98" s="59">
        <v>78</v>
      </c>
      <c r="P98" s="24" t="s">
        <v>62</v>
      </c>
      <c r="Q98" s="25" t="s">
        <v>62</v>
      </c>
      <c r="R98" s="26" t="s">
        <v>62</v>
      </c>
    </row>
    <row r="99" spans="1:18" ht="20.25" customHeight="1">
      <c r="A99" s="174"/>
      <c r="B99" s="180" t="s">
        <v>70</v>
      </c>
      <c r="C99" s="60" t="s">
        <v>63</v>
      </c>
      <c r="D99" s="70">
        <v>8307</v>
      </c>
      <c r="E99" s="70">
        <v>9632</v>
      </c>
      <c r="F99" s="61">
        <v>14546</v>
      </c>
      <c r="G99" s="61">
        <v>16891</v>
      </c>
      <c r="H99" s="61">
        <v>8488</v>
      </c>
      <c r="I99" s="61">
        <v>12941</v>
      </c>
      <c r="J99" s="61">
        <v>12931</v>
      </c>
      <c r="K99" s="61">
        <v>11487</v>
      </c>
      <c r="L99" s="61">
        <v>15357</v>
      </c>
      <c r="M99" s="61">
        <v>17144</v>
      </c>
      <c r="N99" s="61">
        <v>17763</v>
      </c>
      <c r="O99" s="62">
        <v>11758</v>
      </c>
      <c r="P99" s="27">
        <f>SUM(D99:O99)</f>
        <v>157245</v>
      </c>
      <c r="Q99" s="28">
        <f>SUM(G99:I99)</f>
        <v>38320</v>
      </c>
      <c r="R99" s="29">
        <f>P99-Q99</f>
        <v>118925</v>
      </c>
    </row>
    <row r="100" spans="1:18" ht="20.25" customHeight="1">
      <c r="A100" s="179"/>
      <c r="B100" s="180" t="s">
        <v>70</v>
      </c>
      <c r="C100" s="63" t="s">
        <v>64</v>
      </c>
      <c r="D100" s="77">
        <v>100</v>
      </c>
      <c r="E100" s="77">
        <v>100</v>
      </c>
      <c r="F100" s="77">
        <v>100</v>
      </c>
      <c r="G100" s="77">
        <v>100</v>
      </c>
      <c r="H100" s="77">
        <v>100</v>
      </c>
      <c r="I100" s="77">
        <v>100</v>
      </c>
      <c r="J100" s="77">
        <v>100</v>
      </c>
      <c r="K100" s="77">
        <v>100</v>
      </c>
      <c r="L100" s="77">
        <v>100</v>
      </c>
      <c r="M100" s="77">
        <v>100</v>
      </c>
      <c r="N100" s="77">
        <v>100</v>
      </c>
      <c r="O100" s="79">
        <v>100</v>
      </c>
      <c r="P100" s="30" t="s">
        <v>62</v>
      </c>
      <c r="Q100" s="31" t="s">
        <v>62</v>
      </c>
      <c r="R100" s="32" t="s">
        <v>62</v>
      </c>
    </row>
    <row r="101" spans="1:18" ht="20.25" customHeight="1">
      <c r="A101" s="173">
        <v>33</v>
      </c>
      <c r="B101" s="180" t="s">
        <v>322</v>
      </c>
      <c r="C101" s="57" t="s">
        <v>61</v>
      </c>
      <c r="D101" s="66">
        <v>47</v>
      </c>
      <c r="E101" s="66">
        <v>59</v>
      </c>
      <c r="F101" s="58">
        <v>141</v>
      </c>
      <c r="G101" s="58">
        <v>154</v>
      </c>
      <c r="H101" s="58">
        <v>98</v>
      </c>
      <c r="I101" s="58">
        <v>160</v>
      </c>
      <c r="J101" s="58">
        <v>155</v>
      </c>
      <c r="K101" s="58">
        <v>69</v>
      </c>
      <c r="L101" s="58">
        <v>130</v>
      </c>
      <c r="M101" s="58">
        <v>160</v>
      </c>
      <c r="N101" s="58">
        <v>172</v>
      </c>
      <c r="O101" s="59">
        <v>114</v>
      </c>
      <c r="P101" s="24" t="s">
        <v>62</v>
      </c>
      <c r="Q101" s="25" t="s">
        <v>62</v>
      </c>
      <c r="R101" s="26" t="s">
        <v>62</v>
      </c>
    </row>
    <row r="102" spans="1:18" ht="20.25" customHeight="1">
      <c r="A102" s="174"/>
      <c r="B102" s="180" t="s">
        <v>71</v>
      </c>
      <c r="C102" s="60" t="s">
        <v>63</v>
      </c>
      <c r="D102" s="70">
        <v>7350</v>
      </c>
      <c r="E102" s="70">
        <v>8195</v>
      </c>
      <c r="F102" s="61">
        <v>16195</v>
      </c>
      <c r="G102" s="61">
        <v>21306</v>
      </c>
      <c r="H102" s="61">
        <v>8203</v>
      </c>
      <c r="I102" s="61">
        <v>20006</v>
      </c>
      <c r="J102" s="61">
        <v>15597</v>
      </c>
      <c r="K102" s="61">
        <v>11913</v>
      </c>
      <c r="L102" s="61">
        <v>18144</v>
      </c>
      <c r="M102" s="61">
        <v>22675</v>
      </c>
      <c r="N102" s="61">
        <v>26352</v>
      </c>
      <c r="O102" s="62">
        <v>15613</v>
      </c>
      <c r="P102" s="27">
        <f>SUM(D102:O102)</f>
        <v>191549</v>
      </c>
      <c r="Q102" s="28">
        <f>SUM(G102:I102)</f>
        <v>49515</v>
      </c>
      <c r="R102" s="29">
        <f>P102-Q102</f>
        <v>142034</v>
      </c>
    </row>
    <row r="103" spans="1:18" ht="20.25" customHeight="1">
      <c r="A103" s="179"/>
      <c r="B103" s="180" t="s">
        <v>71</v>
      </c>
      <c r="C103" s="63" t="s">
        <v>64</v>
      </c>
      <c r="D103" s="77">
        <v>100</v>
      </c>
      <c r="E103" s="77">
        <v>100</v>
      </c>
      <c r="F103" s="77">
        <v>100</v>
      </c>
      <c r="G103" s="77">
        <v>100</v>
      </c>
      <c r="H103" s="77">
        <v>100</v>
      </c>
      <c r="I103" s="77">
        <v>100</v>
      </c>
      <c r="J103" s="77">
        <v>100</v>
      </c>
      <c r="K103" s="77">
        <v>100</v>
      </c>
      <c r="L103" s="77">
        <v>100</v>
      </c>
      <c r="M103" s="77">
        <v>100</v>
      </c>
      <c r="N103" s="77">
        <v>100</v>
      </c>
      <c r="O103" s="79">
        <v>100</v>
      </c>
      <c r="P103" s="30" t="s">
        <v>62</v>
      </c>
      <c r="Q103" s="31" t="s">
        <v>62</v>
      </c>
      <c r="R103" s="32" t="s">
        <v>62</v>
      </c>
    </row>
    <row r="104" spans="1:18" ht="20.25" customHeight="1">
      <c r="A104" s="173">
        <v>34</v>
      </c>
      <c r="B104" s="180" t="s">
        <v>323</v>
      </c>
      <c r="C104" s="57" t="s">
        <v>61</v>
      </c>
      <c r="D104" s="66">
        <v>41</v>
      </c>
      <c r="E104" s="66">
        <v>44</v>
      </c>
      <c r="F104" s="58">
        <v>128</v>
      </c>
      <c r="G104" s="58">
        <v>157</v>
      </c>
      <c r="H104" s="58">
        <v>159</v>
      </c>
      <c r="I104" s="58">
        <v>153</v>
      </c>
      <c r="J104" s="58">
        <v>129</v>
      </c>
      <c r="K104" s="58">
        <v>44</v>
      </c>
      <c r="L104" s="58">
        <v>113</v>
      </c>
      <c r="M104" s="58">
        <v>152</v>
      </c>
      <c r="N104" s="58">
        <v>175</v>
      </c>
      <c r="O104" s="59">
        <v>94</v>
      </c>
      <c r="P104" s="24" t="s">
        <v>62</v>
      </c>
      <c r="Q104" s="25" t="s">
        <v>62</v>
      </c>
      <c r="R104" s="26" t="s">
        <v>62</v>
      </c>
    </row>
    <row r="105" spans="1:18" ht="20.25" customHeight="1">
      <c r="A105" s="174"/>
      <c r="B105" s="180" t="s">
        <v>72</v>
      </c>
      <c r="C105" s="60" t="s">
        <v>63</v>
      </c>
      <c r="D105" s="70">
        <v>7225</v>
      </c>
      <c r="E105" s="70">
        <v>8169</v>
      </c>
      <c r="F105" s="61">
        <v>14881</v>
      </c>
      <c r="G105" s="61">
        <v>22050</v>
      </c>
      <c r="H105" s="61">
        <v>7932</v>
      </c>
      <c r="I105" s="61">
        <v>17346</v>
      </c>
      <c r="J105" s="61">
        <v>13414</v>
      </c>
      <c r="K105" s="61">
        <v>9859</v>
      </c>
      <c r="L105" s="61">
        <v>13946</v>
      </c>
      <c r="M105" s="61">
        <v>19812</v>
      </c>
      <c r="N105" s="61">
        <v>20561</v>
      </c>
      <c r="O105" s="62">
        <v>11892</v>
      </c>
      <c r="P105" s="27">
        <f>SUM(D105:O105)</f>
        <v>167087</v>
      </c>
      <c r="Q105" s="28">
        <f>SUM(G105:I105)</f>
        <v>47328</v>
      </c>
      <c r="R105" s="29">
        <f>P105-Q105</f>
        <v>119759</v>
      </c>
    </row>
    <row r="106" spans="1:18" ht="20.25" customHeight="1">
      <c r="A106" s="179"/>
      <c r="B106" s="180" t="s">
        <v>72</v>
      </c>
      <c r="C106" s="63" t="s">
        <v>64</v>
      </c>
      <c r="D106" s="77">
        <v>100</v>
      </c>
      <c r="E106" s="77">
        <v>100</v>
      </c>
      <c r="F106" s="77">
        <v>100</v>
      </c>
      <c r="G106" s="77">
        <v>100</v>
      </c>
      <c r="H106" s="77">
        <v>100</v>
      </c>
      <c r="I106" s="77">
        <v>100</v>
      </c>
      <c r="J106" s="77">
        <v>100</v>
      </c>
      <c r="K106" s="77">
        <v>100</v>
      </c>
      <c r="L106" s="77">
        <v>100</v>
      </c>
      <c r="M106" s="77">
        <v>100</v>
      </c>
      <c r="N106" s="77">
        <v>100</v>
      </c>
      <c r="O106" s="79">
        <v>100</v>
      </c>
      <c r="P106" s="30" t="s">
        <v>62</v>
      </c>
      <c r="Q106" s="31" t="s">
        <v>62</v>
      </c>
      <c r="R106" s="32" t="s">
        <v>62</v>
      </c>
    </row>
    <row r="107" spans="1:18" ht="20.25" customHeight="1">
      <c r="A107" s="173">
        <v>35</v>
      </c>
      <c r="B107" s="180" t="s">
        <v>324</v>
      </c>
      <c r="C107" s="57" t="s">
        <v>61</v>
      </c>
      <c r="D107" s="66">
        <v>41</v>
      </c>
      <c r="E107" s="66">
        <v>53</v>
      </c>
      <c r="F107" s="58">
        <v>58</v>
      </c>
      <c r="G107" s="58">
        <v>74</v>
      </c>
      <c r="H107" s="58">
        <v>45</v>
      </c>
      <c r="I107" s="58">
        <v>59</v>
      </c>
      <c r="J107" s="58">
        <v>56</v>
      </c>
      <c r="K107" s="58">
        <v>56</v>
      </c>
      <c r="L107" s="58">
        <v>61</v>
      </c>
      <c r="M107" s="58">
        <v>76</v>
      </c>
      <c r="N107" s="58">
        <v>73</v>
      </c>
      <c r="O107" s="59">
        <v>61</v>
      </c>
      <c r="P107" s="24" t="s">
        <v>62</v>
      </c>
      <c r="Q107" s="25" t="s">
        <v>62</v>
      </c>
      <c r="R107" s="26" t="s">
        <v>62</v>
      </c>
    </row>
    <row r="108" spans="1:18" ht="20.25" customHeight="1">
      <c r="A108" s="174"/>
      <c r="B108" s="180" t="s">
        <v>73</v>
      </c>
      <c r="C108" s="60" t="s">
        <v>63</v>
      </c>
      <c r="D108" s="70">
        <v>7522</v>
      </c>
      <c r="E108" s="70">
        <v>8324</v>
      </c>
      <c r="F108" s="61">
        <v>13118</v>
      </c>
      <c r="G108" s="61">
        <v>13166</v>
      </c>
      <c r="H108" s="61">
        <v>8309</v>
      </c>
      <c r="I108" s="61">
        <v>10813</v>
      </c>
      <c r="J108" s="61">
        <v>10982</v>
      </c>
      <c r="K108" s="61">
        <v>10882</v>
      </c>
      <c r="L108" s="61">
        <v>13346</v>
      </c>
      <c r="M108" s="61">
        <v>13649</v>
      </c>
      <c r="N108" s="61">
        <v>12603</v>
      </c>
      <c r="O108" s="62">
        <v>11447</v>
      </c>
      <c r="P108" s="27">
        <f>SUM(D108:O108)</f>
        <v>134161</v>
      </c>
      <c r="Q108" s="28">
        <f>SUM(G108:I108)</f>
        <v>32288</v>
      </c>
      <c r="R108" s="29">
        <f>P108-Q108</f>
        <v>101873</v>
      </c>
    </row>
    <row r="109" spans="1:18" ht="20.25" customHeight="1">
      <c r="A109" s="179"/>
      <c r="B109" s="180" t="s">
        <v>73</v>
      </c>
      <c r="C109" s="63" t="s">
        <v>64</v>
      </c>
      <c r="D109" s="77">
        <v>100</v>
      </c>
      <c r="E109" s="77">
        <v>100</v>
      </c>
      <c r="F109" s="77">
        <v>100</v>
      </c>
      <c r="G109" s="77">
        <v>100</v>
      </c>
      <c r="H109" s="77">
        <v>100</v>
      </c>
      <c r="I109" s="77">
        <v>100</v>
      </c>
      <c r="J109" s="77">
        <v>100</v>
      </c>
      <c r="K109" s="77">
        <v>100</v>
      </c>
      <c r="L109" s="77">
        <v>100</v>
      </c>
      <c r="M109" s="77">
        <v>100</v>
      </c>
      <c r="N109" s="77">
        <v>100</v>
      </c>
      <c r="O109" s="79">
        <v>100</v>
      </c>
      <c r="P109" s="30" t="s">
        <v>62</v>
      </c>
      <c r="Q109" s="31" t="s">
        <v>62</v>
      </c>
      <c r="R109" s="32" t="s">
        <v>62</v>
      </c>
    </row>
    <row r="110" spans="1:18" ht="20.25" customHeight="1">
      <c r="A110" s="173">
        <v>36</v>
      </c>
      <c r="B110" s="180" t="s">
        <v>325</v>
      </c>
      <c r="C110" s="134" t="s">
        <v>61</v>
      </c>
      <c r="D110" s="66">
        <v>40</v>
      </c>
      <c r="E110" s="66">
        <v>51</v>
      </c>
      <c r="F110" s="58">
        <v>134</v>
      </c>
      <c r="G110" s="58">
        <v>173</v>
      </c>
      <c r="H110" s="58">
        <v>130</v>
      </c>
      <c r="I110" s="58">
        <v>174</v>
      </c>
      <c r="J110" s="58">
        <v>128</v>
      </c>
      <c r="K110" s="58">
        <v>52</v>
      </c>
      <c r="L110" s="58">
        <v>158</v>
      </c>
      <c r="M110" s="58">
        <v>191</v>
      </c>
      <c r="N110" s="58">
        <v>193</v>
      </c>
      <c r="O110" s="59">
        <v>172</v>
      </c>
      <c r="P110" s="24" t="s">
        <v>62</v>
      </c>
      <c r="Q110" s="25" t="s">
        <v>62</v>
      </c>
      <c r="R110" s="41" t="s">
        <v>62</v>
      </c>
    </row>
    <row r="111" spans="1:18" ht="20.25" customHeight="1">
      <c r="A111" s="174"/>
      <c r="B111" s="180" t="s">
        <v>74</v>
      </c>
      <c r="C111" s="135" t="s">
        <v>63</v>
      </c>
      <c r="D111" s="70">
        <v>6184</v>
      </c>
      <c r="E111" s="70">
        <v>7913</v>
      </c>
      <c r="F111" s="61">
        <v>13615</v>
      </c>
      <c r="G111" s="61">
        <v>22534</v>
      </c>
      <c r="H111" s="61">
        <v>7817</v>
      </c>
      <c r="I111" s="61">
        <v>20228</v>
      </c>
      <c r="J111" s="61">
        <v>11512</v>
      </c>
      <c r="K111" s="61">
        <v>8958</v>
      </c>
      <c r="L111" s="61">
        <v>15146</v>
      </c>
      <c r="M111" s="61">
        <v>21520</v>
      </c>
      <c r="N111" s="61">
        <v>27460</v>
      </c>
      <c r="O111" s="62">
        <v>20309</v>
      </c>
      <c r="P111" s="27">
        <f>SUM(D111:O111)</f>
        <v>183196</v>
      </c>
      <c r="Q111" s="28">
        <f>SUM(G111:I111)</f>
        <v>50579</v>
      </c>
      <c r="R111" s="29">
        <f>P111-Q111</f>
        <v>132617</v>
      </c>
    </row>
    <row r="112" spans="1:18" ht="20.25" customHeight="1">
      <c r="A112" s="179"/>
      <c r="B112" s="180" t="s">
        <v>74</v>
      </c>
      <c r="C112" s="136" t="s">
        <v>64</v>
      </c>
      <c r="D112" s="105">
        <v>100</v>
      </c>
      <c r="E112" s="105">
        <v>100</v>
      </c>
      <c r="F112" s="105">
        <v>100</v>
      </c>
      <c r="G112" s="105">
        <v>100</v>
      </c>
      <c r="H112" s="105">
        <v>100</v>
      </c>
      <c r="I112" s="105">
        <v>100</v>
      </c>
      <c r="J112" s="105">
        <v>100</v>
      </c>
      <c r="K112" s="105">
        <v>100</v>
      </c>
      <c r="L112" s="105">
        <v>100</v>
      </c>
      <c r="M112" s="105">
        <v>100</v>
      </c>
      <c r="N112" s="105">
        <v>100</v>
      </c>
      <c r="O112" s="106">
        <v>100</v>
      </c>
      <c r="P112" s="30" t="s">
        <v>62</v>
      </c>
      <c r="Q112" s="31" t="s">
        <v>62</v>
      </c>
      <c r="R112" s="42" t="s">
        <v>62</v>
      </c>
    </row>
    <row r="113" spans="1:18" ht="20.25" customHeight="1">
      <c r="A113" s="173">
        <v>37</v>
      </c>
      <c r="B113" s="180" t="s">
        <v>326</v>
      </c>
      <c r="C113" s="134" t="s">
        <v>61</v>
      </c>
      <c r="D113" s="66">
        <v>28</v>
      </c>
      <c r="E113" s="66">
        <v>33</v>
      </c>
      <c r="F113" s="58">
        <v>31</v>
      </c>
      <c r="G113" s="58">
        <v>44</v>
      </c>
      <c r="H113" s="58">
        <v>17</v>
      </c>
      <c r="I113" s="58">
        <v>38</v>
      </c>
      <c r="J113" s="58">
        <v>36</v>
      </c>
      <c r="K113" s="58">
        <v>40</v>
      </c>
      <c r="L113" s="58">
        <v>49</v>
      </c>
      <c r="M113" s="58">
        <v>58</v>
      </c>
      <c r="N113" s="58">
        <v>56</v>
      </c>
      <c r="O113" s="59">
        <v>45</v>
      </c>
      <c r="P113" s="24" t="s">
        <v>62</v>
      </c>
      <c r="Q113" s="25" t="s">
        <v>62</v>
      </c>
      <c r="R113" s="41" t="s">
        <v>62</v>
      </c>
    </row>
    <row r="114" spans="1:18" ht="20.25" customHeight="1">
      <c r="A114" s="174"/>
      <c r="B114" s="180" t="s">
        <v>75</v>
      </c>
      <c r="C114" s="135" t="s">
        <v>63</v>
      </c>
      <c r="D114" s="70">
        <v>4442</v>
      </c>
      <c r="E114" s="70">
        <v>4746</v>
      </c>
      <c r="F114" s="61">
        <v>6764</v>
      </c>
      <c r="G114" s="61">
        <v>7396</v>
      </c>
      <c r="H114" s="61">
        <v>3371</v>
      </c>
      <c r="I114" s="61">
        <v>6394</v>
      </c>
      <c r="J114" s="61">
        <v>6320</v>
      </c>
      <c r="K114" s="61">
        <v>6154</v>
      </c>
      <c r="L114" s="61">
        <v>7591</v>
      </c>
      <c r="M114" s="61">
        <v>7749</v>
      </c>
      <c r="N114" s="61">
        <v>7372</v>
      </c>
      <c r="O114" s="62">
        <v>7280</v>
      </c>
      <c r="P114" s="27">
        <f>SUM(D114:O114)</f>
        <v>75579</v>
      </c>
      <c r="Q114" s="28">
        <f>SUM(G114:I114)</f>
        <v>17161</v>
      </c>
      <c r="R114" s="29">
        <f>P114-Q114</f>
        <v>58418</v>
      </c>
    </row>
    <row r="115" spans="1:18" ht="20.25" customHeight="1">
      <c r="A115" s="179"/>
      <c r="B115" s="180" t="s">
        <v>75</v>
      </c>
      <c r="C115" s="136" t="s">
        <v>64</v>
      </c>
      <c r="D115" s="105">
        <v>100</v>
      </c>
      <c r="E115" s="105">
        <v>100</v>
      </c>
      <c r="F115" s="105">
        <v>100</v>
      </c>
      <c r="G115" s="105">
        <v>100</v>
      </c>
      <c r="H115" s="105">
        <v>100</v>
      </c>
      <c r="I115" s="105">
        <v>100</v>
      </c>
      <c r="J115" s="105">
        <v>100</v>
      </c>
      <c r="K115" s="105">
        <v>100</v>
      </c>
      <c r="L115" s="105">
        <v>100</v>
      </c>
      <c r="M115" s="105">
        <v>100</v>
      </c>
      <c r="N115" s="105">
        <v>100</v>
      </c>
      <c r="O115" s="106">
        <v>100</v>
      </c>
      <c r="P115" s="30" t="s">
        <v>62</v>
      </c>
      <c r="Q115" s="31" t="s">
        <v>62</v>
      </c>
      <c r="R115" s="42" t="s">
        <v>62</v>
      </c>
    </row>
    <row r="116" spans="1:18" ht="20.25" customHeight="1">
      <c r="A116" s="185">
        <v>38</v>
      </c>
      <c r="B116" s="186" t="s">
        <v>327</v>
      </c>
      <c r="C116" s="141" t="s">
        <v>61</v>
      </c>
      <c r="D116" s="142">
        <v>34</v>
      </c>
      <c r="E116" s="142">
        <v>35</v>
      </c>
      <c r="F116" s="143">
        <v>45</v>
      </c>
      <c r="G116" s="143">
        <v>56</v>
      </c>
      <c r="H116" s="143">
        <v>39</v>
      </c>
      <c r="I116" s="143">
        <v>58</v>
      </c>
      <c r="J116" s="143">
        <v>45</v>
      </c>
      <c r="K116" s="143">
        <v>45</v>
      </c>
      <c r="L116" s="143">
        <v>46</v>
      </c>
      <c r="M116" s="143">
        <v>56</v>
      </c>
      <c r="N116" s="143">
        <v>57</v>
      </c>
      <c r="O116" s="144">
        <v>49</v>
      </c>
      <c r="P116" s="145" t="s">
        <v>62</v>
      </c>
      <c r="Q116" s="146" t="s">
        <v>62</v>
      </c>
      <c r="R116" s="147" t="s">
        <v>62</v>
      </c>
    </row>
    <row r="117" spans="1:18" ht="20.25" customHeight="1">
      <c r="A117" s="174"/>
      <c r="B117" s="180" t="s">
        <v>76</v>
      </c>
      <c r="C117" s="60" t="s">
        <v>63</v>
      </c>
      <c r="D117" s="70">
        <v>5867</v>
      </c>
      <c r="E117" s="70">
        <v>6329</v>
      </c>
      <c r="F117" s="61">
        <v>8763</v>
      </c>
      <c r="G117" s="61">
        <v>9437</v>
      </c>
      <c r="H117" s="61">
        <v>5067</v>
      </c>
      <c r="I117" s="61">
        <v>8614</v>
      </c>
      <c r="J117" s="61">
        <v>7272</v>
      </c>
      <c r="K117" s="61">
        <v>6827</v>
      </c>
      <c r="L117" s="61">
        <v>8247</v>
      </c>
      <c r="M117" s="61">
        <v>8174</v>
      </c>
      <c r="N117" s="61">
        <v>8669</v>
      </c>
      <c r="O117" s="62">
        <v>9157</v>
      </c>
      <c r="P117" s="27">
        <f>SUM(D117:O117)</f>
        <v>92423</v>
      </c>
      <c r="Q117" s="28">
        <f>SUM(G117:I117)</f>
        <v>23118</v>
      </c>
      <c r="R117" s="29">
        <f>P117-Q117</f>
        <v>69305</v>
      </c>
    </row>
    <row r="118" spans="1:18" ht="20.25" customHeight="1">
      <c r="A118" s="179"/>
      <c r="B118" s="180" t="s">
        <v>76</v>
      </c>
      <c r="C118" s="63" t="s">
        <v>64</v>
      </c>
      <c r="D118" s="77">
        <v>100</v>
      </c>
      <c r="E118" s="77">
        <v>100</v>
      </c>
      <c r="F118" s="77">
        <v>100</v>
      </c>
      <c r="G118" s="77">
        <v>100</v>
      </c>
      <c r="H118" s="77">
        <v>100</v>
      </c>
      <c r="I118" s="77">
        <v>100</v>
      </c>
      <c r="J118" s="77">
        <v>100</v>
      </c>
      <c r="K118" s="77">
        <v>100</v>
      </c>
      <c r="L118" s="77">
        <v>100</v>
      </c>
      <c r="M118" s="77">
        <v>100</v>
      </c>
      <c r="N118" s="77">
        <v>100</v>
      </c>
      <c r="O118" s="79">
        <v>100</v>
      </c>
      <c r="P118" s="30" t="s">
        <v>62</v>
      </c>
      <c r="Q118" s="31" t="s">
        <v>62</v>
      </c>
      <c r="R118" s="32" t="s">
        <v>62</v>
      </c>
    </row>
    <row r="119" spans="1:18" ht="20.25" customHeight="1">
      <c r="A119" s="173">
        <v>39</v>
      </c>
      <c r="B119" s="180" t="s">
        <v>328</v>
      </c>
      <c r="C119" s="57" t="s">
        <v>61</v>
      </c>
      <c r="D119" s="66">
        <v>27</v>
      </c>
      <c r="E119" s="66">
        <v>34</v>
      </c>
      <c r="F119" s="58">
        <v>79</v>
      </c>
      <c r="G119" s="58">
        <v>104</v>
      </c>
      <c r="H119" s="58">
        <v>46</v>
      </c>
      <c r="I119" s="58">
        <v>99</v>
      </c>
      <c r="J119" s="58">
        <v>103</v>
      </c>
      <c r="K119" s="58">
        <v>59</v>
      </c>
      <c r="L119" s="58">
        <v>87</v>
      </c>
      <c r="M119" s="58">
        <v>96</v>
      </c>
      <c r="N119" s="58">
        <v>106</v>
      </c>
      <c r="O119" s="59">
        <v>76</v>
      </c>
      <c r="P119" s="24" t="s">
        <v>62</v>
      </c>
      <c r="Q119" s="25" t="s">
        <v>62</v>
      </c>
      <c r="R119" s="26" t="s">
        <v>62</v>
      </c>
    </row>
    <row r="120" spans="1:18" ht="20.25" customHeight="1">
      <c r="A120" s="174"/>
      <c r="B120" s="180" t="s">
        <v>76</v>
      </c>
      <c r="C120" s="60" t="s">
        <v>63</v>
      </c>
      <c r="D120" s="70">
        <v>5968</v>
      </c>
      <c r="E120" s="70">
        <v>6837</v>
      </c>
      <c r="F120" s="61">
        <v>11066</v>
      </c>
      <c r="G120" s="61">
        <v>14453</v>
      </c>
      <c r="H120" s="61">
        <v>7004</v>
      </c>
      <c r="I120" s="61">
        <v>13513</v>
      </c>
      <c r="J120" s="61">
        <v>11140</v>
      </c>
      <c r="K120" s="61">
        <v>7673</v>
      </c>
      <c r="L120" s="61">
        <v>11831</v>
      </c>
      <c r="M120" s="61">
        <v>13903</v>
      </c>
      <c r="N120" s="61">
        <v>15820</v>
      </c>
      <c r="O120" s="62">
        <v>10257</v>
      </c>
      <c r="P120" s="27">
        <f>SUM(D120:O120)</f>
        <v>129465</v>
      </c>
      <c r="Q120" s="28">
        <f>SUM(G120:I120)</f>
        <v>34970</v>
      </c>
      <c r="R120" s="29">
        <f>P120-Q120</f>
        <v>94495</v>
      </c>
    </row>
    <row r="121" spans="1:18" ht="20.25" customHeight="1">
      <c r="A121" s="179"/>
      <c r="B121" s="180" t="s">
        <v>76</v>
      </c>
      <c r="C121" s="63" t="s">
        <v>64</v>
      </c>
      <c r="D121" s="77">
        <v>100</v>
      </c>
      <c r="E121" s="77">
        <v>100</v>
      </c>
      <c r="F121" s="77">
        <v>100</v>
      </c>
      <c r="G121" s="77">
        <v>100</v>
      </c>
      <c r="H121" s="77">
        <v>100</v>
      </c>
      <c r="I121" s="77">
        <v>100</v>
      </c>
      <c r="J121" s="77">
        <v>100</v>
      </c>
      <c r="K121" s="77">
        <v>100</v>
      </c>
      <c r="L121" s="77">
        <v>100</v>
      </c>
      <c r="M121" s="77">
        <v>100</v>
      </c>
      <c r="N121" s="77">
        <v>100</v>
      </c>
      <c r="O121" s="79">
        <v>100</v>
      </c>
      <c r="P121" s="30" t="s">
        <v>62</v>
      </c>
      <c r="Q121" s="31" t="s">
        <v>62</v>
      </c>
      <c r="R121" s="32" t="s">
        <v>62</v>
      </c>
    </row>
    <row r="122" spans="1:18" ht="20.25" customHeight="1">
      <c r="A122" s="173">
        <v>40</v>
      </c>
      <c r="B122" s="180" t="s">
        <v>329</v>
      </c>
      <c r="C122" s="57" t="s">
        <v>61</v>
      </c>
      <c r="D122" s="66">
        <v>48</v>
      </c>
      <c r="E122" s="66">
        <v>52</v>
      </c>
      <c r="F122" s="58">
        <v>67</v>
      </c>
      <c r="G122" s="58">
        <v>88</v>
      </c>
      <c r="H122" s="58">
        <v>77</v>
      </c>
      <c r="I122" s="58">
        <v>90</v>
      </c>
      <c r="J122" s="58">
        <v>79</v>
      </c>
      <c r="K122" s="58">
        <v>66</v>
      </c>
      <c r="L122" s="58">
        <v>85</v>
      </c>
      <c r="M122" s="58">
        <v>101</v>
      </c>
      <c r="N122" s="58">
        <v>103</v>
      </c>
      <c r="O122" s="59">
        <v>76</v>
      </c>
      <c r="P122" s="24" t="s">
        <v>62</v>
      </c>
      <c r="Q122" s="25" t="s">
        <v>62</v>
      </c>
      <c r="R122" s="26" t="s">
        <v>62</v>
      </c>
    </row>
    <row r="123" spans="1:18" ht="20.25" customHeight="1">
      <c r="A123" s="174"/>
      <c r="B123" s="180" t="s">
        <v>330</v>
      </c>
      <c r="C123" s="60" t="s">
        <v>63</v>
      </c>
      <c r="D123" s="70">
        <v>11247</v>
      </c>
      <c r="E123" s="70">
        <v>11559</v>
      </c>
      <c r="F123" s="61">
        <v>17531</v>
      </c>
      <c r="G123" s="61">
        <v>20057</v>
      </c>
      <c r="H123" s="61">
        <v>14282</v>
      </c>
      <c r="I123" s="61">
        <v>16062</v>
      </c>
      <c r="J123" s="61">
        <v>15730</v>
      </c>
      <c r="K123" s="61">
        <v>13962</v>
      </c>
      <c r="L123" s="61">
        <v>17702</v>
      </c>
      <c r="M123" s="61">
        <v>17914</v>
      </c>
      <c r="N123" s="61">
        <v>18705</v>
      </c>
      <c r="O123" s="62">
        <v>15996</v>
      </c>
      <c r="P123" s="27">
        <f>SUM(D123:O123)</f>
        <v>190747</v>
      </c>
      <c r="Q123" s="28">
        <f>SUM(G123:I123)</f>
        <v>50401</v>
      </c>
      <c r="R123" s="29">
        <f>P123-Q123</f>
        <v>140346</v>
      </c>
    </row>
    <row r="124" spans="1:18" ht="20.25" customHeight="1">
      <c r="A124" s="179"/>
      <c r="B124" s="180" t="s">
        <v>330</v>
      </c>
      <c r="C124" s="63" t="s">
        <v>64</v>
      </c>
      <c r="D124" s="77">
        <v>100</v>
      </c>
      <c r="E124" s="77">
        <v>100</v>
      </c>
      <c r="F124" s="77">
        <v>100</v>
      </c>
      <c r="G124" s="77">
        <v>100</v>
      </c>
      <c r="H124" s="77">
        <v>100</v>
      </c>
      <c r="I124" s="77">
        <v>100</v>
      </c>
      <c r="J124" s="77">
        <v>100</v>
      </c>
      <c r="K124" s="77">
        <v>100</v>
      </c>
      <c r="L124" s="77">
        <v>100</v>
      </c>
      <c r="M124" s="77">
        <v>100</v>
      </c>
      <c r="N124" s="77">
        <v>100</v>
      </c>
      <c r="O124" s="79">
        <v>100</v>
      </c>
      <c r="P124" s="30" t="s">
        <v>62</v>
      </c>
      <c r="Q124" s="31" t="s">
        <v>62</v>
      </c>
      <c r="R124" s="32" t="s">
        <v>62</v>
      </c>
    </row>
    <row r="125" spans="1:18" ht="20.25" customHeight="1">
      <c r="A125" s="173">
        <v>41</v>
      </c>
      <c r="B125" s="180" t="s">
        <v>331</v>
      </c>
      <c r="C125" s="57" t="s">
        <v>61</v>
      </c>
      <c r="D125" s="66">
        <v>49</v>
      </c>
      <c r="E125" s="66">
        <v>56</v>
      </c>
      <c r="F125" s="58">
        <v>91</v>
      </c>
      <c r="G125" s="58">
        <v>105</v>
      </c>
      <c r="H125" s="58">
        <v>65</v>
      </c>
      <c r="I125" s="58">
        <v>87</v>
      </c>
      <c r="J125" s="58">
        <v>80</v>
      </c>
      <c r="K125" s="58">
        <v>58</v>
      </c>
      <c r="L125" s="58">
        <v>79</v>
      </c>
      <c r="M125" s="58">
        <v>97</v>
      </c>
      <c r="N125" s="58">
        <v>93</v>
      </c>
      <c r="O125" s="59">
        <v>70</v>
      </c>
      <c r="P125" s="24" t="s">
        <v>62</v>
      </c>
      <c r="Q125" s="25" t="s">
        <v>62</v>
      </c>
      <c r="R125" s="26" t="s">
        <v>62</v>
      </c>
    </row>
    <row r="126" spans="1:18" ht="20.25" customHeight="1">
      <c r="A126" s="174"/>
      <c r="B126" s="180" t="s">
        <v>332</v>
      </c>
      <c r="C126" s="60" t="s">
        <v>63</v>
      </c>
      <c r="D126" s="70">
        <v>8778</v>
      </c>
      <c r="E126" s="70">
        <v>10275</v>
      </c>
      <c r="F126" s="61">
        <v>15722</v>
      </c>
      <c r="G126" s="61">
        <v>17998</v>
      </c>
      <c r="H126" s="61">
        <v>9916</v>
      </c>
      <c r="I126" s="61">
        <v>14004</v>
      </c>
      <c r="J126" s="61">
        <v>13406</v>
      </c>
      <c r="K126" s="61">
        <v>12300</v>
      </c>
      <c r="L126" s="61">
        <v>15167</v>
      </c>
      <c r="M126" s="61">
        <v>16107</v>
      </c>
      <c r="N126" s="61">
        <v>16623</v>
      </c>
      <c r="O126" s="62">
        <v>12200</v>
      </c>
      <c r="P126" s="27">
        <f>SUM(D126:O126)</f>
        <v>162496</v>
      </c>
      <c r="Q126" s="28">
        <f>SUM(G126:I126)</f>
        <v>41918</v>
      </c>
      <c r="R126" s="29">
        <f>P126-Q126</f>
        <v>120578</v>
      </c>
    </row>
    <row r="127" spans="1:18" ht="20.25" customHeight="1">
      <c r="A127" s="179"/>
      <c r="B127" s="180" t="s">
        <v>332</v>
      </c>
      <c r="C127" s="63" t="s">
        <v>64</v>
      </c>
      <c r="D127" s="77">
        <v>100</v>
      </c>
      <c r="E127" s="77">
        <v>100</v>
      </c>
      <c r="F127" s="77">
        <v>100</v>
      </c>
      <c r="G127" s="77">
        <v>100</v>
      </c>
      <c r="H127" s="77">
        <v>100</v>
      </c>
      <c r="I127" s="77">
        <v>100</v>
      </c>
      <c r="J127" s="77">
        <v>100</v>
      </c>
      <c r="K127" s="77">
        <v>100</v>
      </c>
      <c r="L127" s="77">
        <v>100</v>
      </c>
      <c r="M127" s="77">
        <v>100</v>
      </c>
      <c r="N127" s="77">
        <v>100</v>
      </c>
      <c r="O127" s="79">
        <v>100</v>
      </c>
      <c r="P127" s="30" t="s">
        <v>62</v>
      </c>
      <c r="Q127" s="31" t="s">
        <v>62</v>
      </c>
      <c r="R127" s="32" t="s">
        <v>62</v>
      </c>
    </row>
    <row r="128" spans="1:18" ht="20.25" customHeight="1">
      <c r="A128" s="173">
        <v>42</v>
      </c>
      <c r="B128" s="180" t="s">
        <v>333</v>
      </c>
      <c r="C128" s="57" t="s">
        <v>61</v>
      </c>
      <c r="D128" s="66">
        <v>57</v>
      </c>
      <c r="E128" s="66">
        <v>61</v>
      </c>
      <c r="F128" s="58">
        <v>75</v>
      </c>
      <c r="G128" s="58">
        <v>90</v>
      </c>
      <c r="H128" s="58">
        <v>73</v>
      </c>
      <c r="I128" s="58">
        <v>88</v>
      </c>
      <c r="J128" s="58">
        <v>82</v>
      </c>
      <c r="K128" s="58">
        <v>64</v>
      </c>
      <c r="L128" s="58">
        <v>80</v>
      </c>
      <c r="M128" s="58">
        <v>92</v>
      </c>
      <c r="N128" s="58">
        <v>97</v>
      </c>
      <c r="O128" s="59">
        <v>73</v>
      </c>
      <c r="P128" s="24" t="s">
        <v>62</v>
      </c>
      <c r="Q128" s="25" t="s">
        <v>62</v>
      </c>
      <c r="R128" s="26" t="s">
        <v>62</v>
      </c>
    </row>
    <row r="129" spans="1:18" ht="20.25" customHeight="1">
      <c r="A129" s="174"/>
      <c r="B129" s="180" t="s">
        <v>334</v>
      </c>
      <c r="C129" s="60" t="s">
        <v>63</v>
      </c>
      <c r="D129" s="70">
        <v>11297</v>
      </c>
      <c r="E129" s="70">
        <v>12600</v>
      </c>
      <c r="F129" s="61">
        <v>15228</v>
      </c>
      <c r="G129" s="61">
        <v>14674</v>
      </c>
      <c r="H129" s="61">
        <v>10615</v>
      </c>
      <c r="I129" s="61">
        <v>14850</v>
      </c>
      <c r="J129" s="61">
        <v>14517</v>
      </c>
      <c r="K129" s="61">
        <v>13321</v>
      </c>
      <c r="L129" s="61">
        <v>14834</v>
      </c>
      <c r="M129" s="61">
        <v>15399</v>
      </c>
      <c r="N129" s="61">
        <v>16204</v>
      </c>
      <c r="O129" s="62">
        <v>13020</v>
      </c>
      <c r="P129" s="27">
        <f>SUM(D129:O129)</f>
        <v>166559</v>
      </c>
      <c r="Q129" s="28">
        <f>SUM(G129:I129)</f>
        <v>40139</v>
      </c>
      <c r="R129" s="29">
        <f>P129-Q129</f>
        <v>126420</v>
      </c>
    </row>
    <row r="130" spans="1:18" ht="20.25" customHeight="1">
      <c r="A130" s="179"/>
      <c r="B130" s="180" t="s">
        <v>334</v>
      </c>
      <c r="C130" s="63" t="s">
        <v>64</v>
      </c>
      <c r="D130" s="77">
        <v>100</v>
      </c>
      <c r="E130" s="77">
        <v>100</v>
      </c>
      <c r="F130" s="77">
        <v>100</v>
      </c>
      <c r="G130" s="77">
        <v>100</v>
      </c>
      <c r="H130" s="77">
        <v>100</v>
      </c>
      <c r="I130" s="77">
        <v>100</v>
      </c>
      <c r="J130" s="77">
        <v>100</v>
      </c>
      <c r="K130" s="77">
        <v>100</v>
      </c>
      <c r="L130" s="77">
        <v>100</v>
      </c>
      <c r="M130" s="77">
        <v>100</v>
      </c>
      <c r="N130" s="77">
        <v>100</v>
      </c>
      <c r="O130" s="79">
        <v>100</v>
      </c>
      <c r="P130" s="30" t="s">
        <v>62</v>
      </c>
      <c r="Q130" s="31" t="s">
        <v>62</v>
      </c>
      <c r="R130" s="32" t="s">
        <v>62</v>
      </c>
    </row>
    <row r="131" spans="1:18" ht="20.25" customHeight="1">
      <c r="A131" s="173">
        <v>43</v>
      </c>
      <c r="B131" s="180" t="s">
        <v>335</v>
      </c>
      <c r="C131" s="57" t="s">
        <v>61</v>
      </c>
      <c r="D131" s="66">
        <v>51</v>
      </c>
      <c r="E131" s="66">
        <v>53</v>
      </c>
      <c r="F131" s="58">
        <v>142</v>
      </c>
      <c r="G131" s="58">
        <v>193</v>
      </c>
      <c r="H131" s="58">
        <v>179</v>
      </c>
      <c r="I131" s="58">
        <v>183</v>
      </c>
      <c r="J131" s="58">
        <v>163</v>
      </c>
      <c r="K131" s="58">
        <v>90</v>
      </c>
      <c r="L131" s="58">
        <v>167</v>
      </c>
      <c r="M131" s="58">
        <v>206</v>
      </c>
      <c r="N131" s="58">
        <v>230</v>
      </c>
      <c r="O131" s="59">
        <v>167</v>
      </c>
      <c r="P131" s="24" t="s">
        <v>62</v>
      </c>
      <c r="Q131" s="25" t="s">
        <v>62</v>
      </c>
      <c r="R131" s="26" t="s">
        <v>62</v>
      </c>
    </row>
    <row r="132" spans="1:18" ht="20.25" customHeight="1">
      <c r="A132" s="174"/>
      <c r="B132" s="180" t="s">
        <v>336</v>
      </c>
      <c r="C132" s="60" t="s">
        <v>63</v>
      </c>
      <c r="D132" s="70">
        <v>8978</v>
      </c>
      <c r="E132" s="70">
        <v>9726</v>
      </c>
      <c r="F132" s="61">
        <v>17626</v>
      </c>
      <c r="G132" s="61">
        <v>25429</v>
      </c>
      <c r="H132" s="61">
        <v>7797</v>
      </c>
      <c r="I132" s="61">
        <v>23104</v>
      </c>
      <c r="J132" s="61">
        <v>17784</v>
      </c>
      <c r="K132" s="61">
        <v>12544</v>
      </c>
      <c r="L132" s="61">
        <v>21084</v>
      </c>
      <c r="M132" s="61">
        <v>25903</v>
      </c>
      <c r="N132" s="80">
        <v>31165</v>
      </c>
      <c r="O132" s="62">
        <v>17756</v>
      </c>
      <c r="P132" s="27">
        <f>SUM(D132:O132)</f>
        <v>218896</v>
      </c>
      <c r="Q132" s="28">
        <f>SUM(G132:I132)</f>
        <v>56330</v>
      </c>
      <c r="R132" s="29">
        <f>P132-Q132</f>
        <v>162566</v>
      </c>
    </row>
    <row r="133" spans="1:18" ht="20.25" customHeight="1">
      <c r="A133" s="179"/>
      <c r="B133" s="180" t="s">
        <v>336</v>
      </c>
      <c r="C133" s="63" t="s">
        <v>64</v>
      </c>
      <c r="D133" s="77">
        <v>100</v>
      </c>
      <c r="E133" s="77">
        <v>100</v>
      </c>
      <c r="F133" s="77">
        <v>100</v>
      </c>
      <c r="G133" s="77">
        <v>100</v>
      </c>
      <c r="H133" s="77">
        <v>100</v>
      </c>
      <c r="I133" s="77">
        <v>100</v>
      </c>
      <c r="J133" s="77">
        <v>100</v>
      </c>
      <c r="K133" s="77">
        <v>100</v>
      </c>
      <c r="L133" s="77">
        <v>100</v>
      </c>
      <c r="M133" s="77">
        <v>100</v>
      </c>
      <c r="N133" s="77">
        <v>100</v>
      </c>
      <c r="O133" s="79">
        <v>100</v>
      </c>
      <c r="P133" s="30" t="s">
        <v>62</v>
      </c>
      <c r="Q133" s="31" t="s">
        <v>62</v>
      </c>
      <c r="R133" s="32" t="s">
        <v>62</v>
      </c>
    </row>
    <row r="134" spans="1:18" ht="20.25" customHeight="1">
      <c r="A134" s="173">
        <v>44</v>
      </c>
      <c r="B134" s="180" t="s">
        <v>337</v>
      </c>
      <c r="C134" s="57" t="s">
        <v>61</v>
      </c>
      <c r="D134" s="66">
        <v>42</v>
      </c>
      <c r="E134" s="66">
        <v>58</v>
      </c>
      <c r="F134" s="58">
        <v>63</v>
      </c>
      <c r="G134" s="58">
        <v>97</v>
      </c>
      <c r="H134" s="58">
        <v>53</v>
      </c>
      <c r="I134" s="58">
        <v>64</v>
      </c>
      <c r="J134" s="58">
        <v>74</v>
      </c>
      <c r="K134" s="58">
        <v>41</v>
      </c>
      <c r="L134" s="58">
        <v>53</v>
      </c>
      <c r="M134" s="58">
        <v>97</v>
      </c>
      <c r="N134" s="58">
        <v>71</v>
      </c>
      <c r="O134" s="59">
        <v>58</v>
      </c>
      <c r="P134" s="24" t="s">
        <v>62</v>
      </c>
      <c r="Q134" s="25" t="s">
        <v>62</v>
      </c>
      <c r="R134" s="26" t="s">
        <v>62</v>
      </c>
    </row>
    <row r="135" spans="1:18" ht="20.25" customHeight="1">
      <c r="A135" s="174"/>
      <c r="B135" s="180" t="s">
        <v>338</v>
      </c>
      <c r="C135" s="60" t="s">
        <v>63</v>
      </c>
      <c r="D135" s="70">
        <v>7216</v>
      </c>
      <c r="E135" s="70">
        <v>8386</v>
      </c>
      <c r="F135" s="61">
        <v>11967</v>
      </c>
      <c r="G135" s="61">
        <v>13524</v>
      </c>
      <c r="H135" s="61">
        <v>6876</v>
      </c>
      <c r="I135" s="61">
        <v>9624</v>
      </c>
      <c r="J135" s="61">
        <v>9164</v>
      </c>
      <c r="K135" s="61">
        <v>8021</v>
      </c>
      <c r="L135" s="61">
        <v>9412</v>
      </c>
      <c r="M135" s="61">
        <v>10621</v>
      </c>
      <c r="N135" s="61">
        <v>11021</v>
      </c>
      <c r="O135" s="62">
        <v>10294</v>
      </c>
      <c r="P135" s="27">
        <f>SUM(D135:O135)</f>
        <v>116126</v>
      </c>
      <c r="Q135" s="28">
        <f>SUM(G135:I135)</f>
        <v>30024</v>
      </c>
      <c r="R135" s="29">
        <f>P135-Q135</f>
        <v>86102</v>
      </c>
    </row>
    <row r="136" spans="1:18" ht="20.25" customHeight="1">
      <c r="A136" s="179"/>
      <c r="B136" s="180" t="s">
        <v>338</v>
      </c>
      <c r="C136" s="63" t="s">
        <v>64</v>
      </c>
      <c r="D136" s="77">
        <v>100</v>
      </c>
      <c r="E136" s="77">
        <v>100</v>
      </c>
      <c r="F136" s="77">
        <v>100</v>
      </c>
      <c r="G136" s="77">
        <v>100</v>
      </c>
      <c r="H136" s="77">
        <v>100</v>
      </c>
      <c r="I136" s="77">
        <v>100</v>
      </c>
      <c r="J136" s="77">
        <v>100</v>
      </c>
      <c r="K136" s="77">
        <v>100</v>
      </c>
      <c r="L136" s="77">
        <v>100</v>
      </c>
      <c r="M136" s="77">
        <v>100</v>
      </c>
      <c r="N136" s="77">
        <v>100</v>
      </c>
      <c r="O136" s="79">
        <v>100</v>
      </c>
      <c r="P136" s="30" t="s">
        <v>62</v>
      </c>
      <c r="Q136" s="31" t="s">
        <v>62</v>
      </c>
      <c r="R136" s="32" t="s">
        <v>62</v>
      </c>
    </row>
    <row r="137" spans="1:18" ht="20.25" customHeight="1">
      <c r="A137" s="173">
        <v>45</v>
      </c>
      <c r="B137" s="180" t="s">
        <v>339</v>
      </c>
      <c r="C137" s="57" t="s">
        <v>61</v>
      </c>
      <c r="D137" s="66">
        <v>41</v>
      </c>
      <c r="E137" s="66">
        <v>51</v>
      </c>
      <c r="F137" s="58">
        <v>63</v>
      </c>
      <c r="G137" s="58">
        <v>74</v>
      </c>
      <c r="H137" s="58">
        <v>48</v>
      </c>
      <c r="I137" s="58">
        <v>56</v>
      </c>
      <c r="J137" s="58">
        <v>47</v>
      </c>
      <c r="K137" s="58">
        <v>38</v>
      </c>
      <c r="L137" s="58">
        <v>57</v>
      </c>
      <c r="M137" s="58">
        <v>77</v>
      </c>
      <c r="N137" s="58">
        <v>77</v>
      </c>
      <c r="O137" s="59">
        <v>54</v>
      </c>
      <c r="P137" s="24" t="s">
        <v>62</v>
      </c>
      <c r="Q137" s="25" t="s">
        <v>62</v>
      </c>
      <c r="R137" s="26" t="s">
        <v>62</v>
      </c>
    </row>
    <row r="138" spans="1:18" ht="20.25" customHeight="1">
      <c r="A138" s="174"/>
      <c r="B138" s="180" t="s">
        <v>340</v>
      </c>
      <c r="C138" s="60" t="s">
        <v>63</v>
      </c>
      <c r="D138" s="70">
        <v>8938</v>
      </c>
      <c r="E138" s="70">
        <v>8859</v>
      </c>
      <c r="F138" s="61">
        <v>13249</v>
      </c>
      <c r="G138" s="61">
        <v>15110</v>
      </c>
      <c r="H138" s="61">
        <v>8867</v>
      </c>
      <c r="I138" s="61">
        <v>10010</v>
      </c>
      <c r="J138" s="61">
        <v>9244</v>
      </c>
      <c r="K138" s="61">
        <v>8449</v>
      </c>
      <c r="L138" s="61">
        <v>10625</v>
      </c>
      <c r="M138" s="61">
        <v>11736</v>
      </c>
      <c r="N138" s="61">
        <v>12454</v>
      </c>
      <c r="O138" s="62">
        <v>10543</v>
      </c>
      <c r="P138" s="27">
        <f>SUM(D138:O138)</f>
        <v>128084</v>
      </c>
      <c r="Q138" s="28">
        <f>SUM(G138:I138)</f>
        <v>33987</v>
      </c>
      <c r="R138" s="29">
        <f>P138-Q138</f>
        <v>94097</v>
      </c>
    </row>
    <row r="139" spans="1:18" ht="20.25" customHeight="1">
      <c r="A139" s="179"/>
      <c r="B139" s="180" t="s">
        <v>340</v>
      </c>
      <c r="C139" s="63" t="s">
        <v>64</v>
      </c>
      <c r="D139" s="77">
        <v>100</v>
      </c>
      <c r="E139" s="77">
        <v>100</v>
      </c>
      <c r="F139" s="77">
        <v>100</v>
      </c>
      <c r="G139" s="77">
        <v>100</v>
      </c>
      <c r="H139" s="77">
        <v>100</v>
      </c>
      <c r="I139" s="77">
        <v>100</v>
      </c>
      <c r="J139" s="77">
        <v>100</v>
      </c>
      <c r="K139" s="77">
        <v>100</v>
      </c>
      <c r="L139" s="77">
        <v>100</v>
      </c>
      <c r="M139" s="77">
        <v>100</v>
      </c>
      <c r="N139" s="77">
        <v>100</v>
      </c>
      <c r="O139" s="79">
        <v>100</v>
      </c>
      <c r="P139" s="30" t="s">
        <v>62</v>
      </c>
      <c r="Q139" s="31" t="s">
        <v>62</v>
      </c>
      <c r="R139" s="32" t="s">
        <v>62</v>
      </c>
    </row>
    <row r="140" spans="1:18" ht="20.25" customHeight="1">
      <c r="A140" s="173">
        <v>46</v>
      </c>
      <c r="B140" s="180" t="s">
        <v>341</v>
      </c>
      <c r="C140" s="57" t="s">
        <v>61</v>
      </c>
      <c r="D140" s="66">
        <v>49</v>
      </c>
      <c r="E140" s="66">
        <v>51</v>
      </c>
      <c r="F140" s="58">
        <v>62</v>
      </c>
      <c r="G140" s="58">
        <v>77</v>
      </c>
      <c r="H140" s="58">
        <v>55</v>
      </c>
      <c r="I140" s="58">
        <v>62</v>
      </c>
      <c r="J140" s="58">
        <v>54</v>
      </c>
      <c r="K140" s="58">
        <v>59</v>
      </c>
      <c r="L140" s="58">
        <v>61</v>
      </c>
      <c r="M140" s="58">
        <v>77</v>
      </c>
      <c r="N140" s="58">
        <v>69</v>
      </c>
      <c r="O140" s="59">
        <v>60</v>
      </c>
      <c r="P140" s="24" t="s">
        <v>62</v>
      </c>
      <c r="Q140" s="25" t="s">
        <v>62</v>
      </c>
      <c r="R140" s="26" t="s">
        <v>62</v>
      </c>
    </row>
    <row r="141" spans="1:18" ht="20.25" customHeight="1">
      <c r="A141" s="174"/>
      <c r="B141" s="180" t="s">
        <v>342</v>
      </c>
      <c r="C141" s="60" t="s">
        <v>63</v>
      </c>
      <c r="D141" s="70">
        <v>8022</v>
      </c>
      <c r="E141" s="70">
        <v>8985</v>
      </c>
      <c r="F141" s="61">
        <v>14186</v>
      </c>
      <c r="G141" s="61">
        <v>14569</v>
      </c>
      <c r="H141" s="61">
        <v>7991</v>
      </c>
      <c r="I141" s="61">
        <v>10631</v>
      </c>
      <c r="J141" s="61">
        <v>12012</v>
      </c>
      <c r="K141" s="61">
        <v>12388</v>
      </c>
      <c r="L141" s="61">
        <v>12866</v>
      </c>
      <c r="M141" s="61">
        <v>12196</v>
      </c>
      <c r="N141" s="61">
        <v>12209</v>
      </c>
      <c r="O141" s="62">
        <v>11137</v>
      </c>
      <c r="P141" s="27">
        <f>SUM(D141:O141)</f>
        <v>137192</v>
      </c>
      <c r="Q141" s="28">
        <f>SUM(G141:I141)</f>
        <v>33191</v>
      </c>
      <c r="R141" s="29">
        <f>P141-Q141</f>
        <v>104001</v>
      </c>
    </row>
    <row r="142" spans="1:18" ht="20.25" customHeight="1">
      <c r="A142" s="179"/>
      <c r="B142" s="180" t="s">
        <v>342</v>
      </c>
      <c r="C142" s="63" t="s">
        <v>64</v>
      </c>
      <c r="D142" s="77">
        <v>100</v>
      </c>
      <c r="E142" s="77">
        <v>100</v>
      </c>
      <c r="F142" s="77">
        <v>100</v>
      </c>
      <c r="G142" s="77">
        <v>100</v>
      </c>
      <c r="H142" s="77">
        <v>100</v>
      </c>
      <c r="I142" s="77">
        <v>100</v>
      </c>
      <c r="J142" s="77">
        <v>100</v>
      </c>
      <c r="K142" s="77">
        <v>100</v>
      </c>
      <c r="L142" s="77">
        <v>100</v>
      </c>
      <c r="M142" s="77">
        <v>100</v>
      </c>
      <c r="N142" s="77">
        <v>100</v>
      </c>
      <c r="O142" s="79">
        <v>100</v>
      </c>
      <c r="P142" s="30" t="s">
        <v>62</v>
      </c>
      <c r="Q142" s="31" t="s">
        <v>62</v>
      </c>
      <c r="R142" s="32" t="s">
        <v>62</v>
      </c>
    </row>
    <row r="143" spans="1:18" ht="20.25" customHeight="1">
      <c r="A143" s="173">
        <v>47</v>
      </c>
      <c r="B143" s="180" t="s">
        <v>343</v>
      </c>
      <c r="C143" s="57" t="s">
        <v>61</v>
      </c>
      <c r="D143" s="66">
        <v>37</v>
      </c>
      <c r="E143" s="66">
        <v>53</v>
      </c>
      <c r="F143" s="58">
        <v>119</v>
      </c>
      <c r="G143" s="58">
        <v>151</v>
      </c>
      <c r="H143" s="58">
        <v>89</v>
      </c>
      <c r="I143" s="58">
        <v>127</v>
      </c>
      <c r="J143" s="58">
        <v>85</v>
      </c>
      <c r="K143" s="58">
        <v>110</v>
      </c>
      <c r="L143" s="58">
        <v>125</v>
      </c>
      <c r="M143" s="58">
        <v>156</v>
      </c>
      <c r="N143" s="58">
        <v>161</v>
      </c>
      <c r="O143" s="59">
        <v>106</v>
      </c>
      <c r="P143" s="24" t="s">
        <v>62</v>
      </c>
      <c r="Q143" s="25" t="s">
        <v>62</v>
      </c>
      <c r="R143" s="26" t="s">
        <v>62</v>
      </c>
    </row>
    <row r="144" spans="1:18" ht="20.25" customHeight="1">
      <c r="A144" s="174"/>
      <c r="B144" s="180" t="s">
        <v>344</v>
      </c>
      <c r="C144" s="60" t="s">
        <v>63</v>
      </c>
      <c r="D144" s="70">
        <v>8587</v>
      </c>
      <c r="E144" s="70">
        <v>9139</v>
      </c>
      <c r="F144" s="61">
        <v>14999</v>
      </c>
      <c r="G144" s="61">
        <v>17787</v>
      </c>
      <c r="H144" s="61">
        <v>9942</v>
      </c>
      <c r="I144" s="61">
        <v>15381</v>
      </c>
      <c r="J144" s="61">
        <v>12030</v>
      </c>
      <c r="K144" s="61">
        <v>12582</v>
      </c>
      <c r="L144" s="61">
        <v>20679</v>
      </c>
      <c r="M144" s="61">
        <v>24399</v>
      </c>
      <c r="N144" s="61">
        <v>26431</v>
      </c>
      <c r="O144" s="62">
        <v>13090</v>
      </c>
      <c r="P144" s="27">
        <f>SUM(D144:O144)</f>
        <v>185046</v>
      </c>
      <c r="Q144" s="28">
        <f>SUM(G144:I144)</f>
        <v>43110</v>
      </c>
      <c r="R144" s="29">
        <f>P144-Q144</f>
        <v>141936</v>
      </c>
    </row>
    <row r="145" spans="1:18" ht="20.25" customHeight="1">
      <c r="A145" s="179"/>
      <c r="B145" s="180" t="s">
        <v>344</v>
      </c>
      <c r="C145" s="63" t="s">
        <v>64</v>
      </c>
      <c r="D145" s="77">
        <v>100</v>
      </c>
      <c r="E145" s="77">
        <v>100</v>
      </c>
      <c r="F145" s="77">
        <v>100</v>
      </c>
      <c r="G145" s="77">
        <v>100</v>
      </c>
      <c r="H145" s="77">
        <v>100</v>
      </c>
      <c r="I145" s="77">
        <v>100</v>
      </c>
      <c r="J145" s="77">
        <v>100</v>
      </c>
      <c r="K145" s="77">
        <v>100</v>
      </c>
      <c r="L145" s="77">
        <v>100</v>
      </c>
      <c r="M145" s="77">
        <v>100</v>
      </c>
      <c r="N145" s="77">
        <v>100</v>
      </c>
      <c r="O145" s="79">
        <v>100</v>
      </c>
      <c r="P145" s="30" t="s">
        <v>62</v>
      </c>
      <c r="Q145" s="31" t="s">
        <v>62</v>
      </c>
      <c r="R145" s="32" t="s">
        <v>62</v>
      </c>
    </row>
    <row r="146" spans="1:18" ht="20.25" customHeight="1">
      <c r="A146" s="173">
        <v>48</v>
      </c>
      <c r="B146" s="180" t="s">
        <v>345</v>
      </c>
      <c r="C146" s="134" t="s">
        <v>61</v>
      </c>
      <c r="D146" s="66">
        <v>37</v>
      </c>
      <c r="E146" s="66">
        <v>34</v>
      </c>
      <c r="F146" s="58">
        <v>44</v>
      </c>
      <c r="G146" s="58">
        <v>63</v>
      </c>
      <c r="H146" s="58">
        <v>24</v>
      </c>
      <c r="I146" s="58">
        <v>53</v>
      </c>
      <c r="J146" s="58">
        <v>48</v>
      </c>
      <c r="K146" s="58">
        <v>65</v>
      </c>
      <c r="L146" s="58">
        <v>66</v>
      </c>
      <c r="M146" s="58">
        <v>77</v>
      </c>
      <c r="N146" s="58">
        <v>87</v>
      </c>
      <c r="O146" s="59">
        <v>63</v>
      </c>
      <c r="P146" s="24" t="s">
        <v>62</v>
      </c>
      <c r="Q146" s="25" t="s">
        <v>62</v>
      </c>
      <c r="R146" s="41" t="s">
        <v>62</v>
      </c>
    </row>
    <row r="147" spans="1:18" ht="20.25" customHeight="1">
      <c r="A147" s="174"/>
      <c r="B147" s="180" t="s">
        <v>346</v>
      </c>
      <c r="C147" s="135" t="s">
        <v>63</v>
      </c>
      <c r="D147" s="70">
        <v>6053</v>
      </c>
      <c r="E147" s="70">
        <v>6035</v>
      </c>
      <c r="F147" s="61">
        <v>7665</v>
      </c>
      <c r="G147" s="61">
        <v>8508</v>
      </c>
      <c r="H147" s="61">
        <v>4444</v>
      </c>
      <c r="I147" s="61">
        <v>6600</v>
      </c>
      <c r="J147" s="61">
        <v>6918</v>
      </c>
      <c r="K147" s="61">
        <v>8068</v>
      </c>
      <c r="L147" s="61">
        <v>9580</v>
      </c>
      <c r="M147" s="61">
        <v>10315</v>
      </c>
      <c r="N147" s="61">
        <v>11619</v>
      </c>
      <c r="O147" s="62">
        <v>8212</v>
      </c>
      <c r="P147" s="27">
        <f>SUM(D147:O147)</f>
        <v>94017</v>
      </c>
      <c r="Q147" s="28">
        <f>SUM(G147:I147)</f>
        <v>19552</v>
      </c>
      <c r="R147" s="29">
        <f>P147-Q147</f>
        <v>74465</v>
      </c>
    </row>
    <row r="148" spans="1:18" ht="20.25" customHeight="1">
      <c r="A148" s="179"/>
      <c r="B148" s="180" t="s">
        <v>346</v>
      </c>
      <c r="C148" s="136" t="s">
        <v>64</v>
      </c>
      <c r="D148" s="105">
        <v>100</v>
      </c>
      <c r="E148" s="105">
        <v>100</v>
      </c>
      <c r="F148" s="105">
        <v>100</v>
      </c>
      <c r="G148" s="105">
        <v>100</v>
      </c>
      <c r="H148" s="105">
        <v>100</v>
      </c>
      <c r="I148" s="105">
        <v>100</v>
      </c>
      <c r="J148" s="105">
        <v>100</v>
      </c>
      <c r="K148" s="105">
        <v>100</v>
      </c>
      <c r="L148" s="105">
        <v>100</v>
      </c>
      <c r="M148" s="105">
        <v>100</v>
      </c>
      <c r="N148" s="105">
        <v>100</v>
      </c>
      <c r="O148" s="106">
        <v>100</v>
      </c>
      <c r="P148" s="30" t="s">
        <v>62</v>
      </c>
      <c r="Q148" s="31" t="s">
        <v>62</v>
      </c>
      <c r="R148" s="42" t="s">
        <v>62</v>
      </c>
    </row>
    <row r="149" spans="1:18" ht="20.25" customHeight="1">
      <c r="A149" s="173">
        <v>49</v>
      </c>
      <c r="B149" s="180" t="s">
        <v>347</v>
      </c>
      <c r="C149" s="134" t="s">
        <v>61</v>
      </c>
      <c r="D149" s="66">
        <v>34</v>
      </c>
      <c r="E149" s="66">
        <v>30</v>
      </c>
      <c r="F149" s="58">
        <v>82</v>
      </c>
      <c r="G149" s="58">
        <v>105</v>
      </c>
      <c r="H149" s="58">
        <v>43</v>
      </c>
      <c r="I149" s="58">
        <v>91</v>
      </c>
      <c r="J149" s="58">
        <v>78</v>
      </c>
      <c r="K149" s="58">
        <v>78</v>
      </c>
      <c r="L149" s="58">
        <v>103</v>
      </c>
      <c r="M149" s="58">
        <v>125</v>
      </c>
      <c r="N149" s="58">
        <v>122</v>
      </c>
      <c r="O149" s="59">
        <v>86</v>
      </c>
      <c r="P149" s="24" t="s">
        <v>62</v>
      </c>
      <c r="Q149" s="25" t="s">
        <v>62</v>
      </c>
      <c r="R149" s="41" t="s">
        <v>62</v>
      </c>
    </row>
    <row r="150" spans="1:18" ht="20.25" customHeight="1">
      <c r="A150" s="174"/>
      <c r="B150" s="180" t="s">
        <v>348</v>
      </c>
      <c r="C150" s="135" t="s">
        <v>63</v>
      </c>
      <c r="D150" s="70">
        <v>4448</v>
      </c>
      <c r="E150" s="70">
        <v>4604</v>
      </c>
      <c r="F150" s="61">
        <v>8162</v>
      </c>
      <c r="G150" s="61">
        <v>11638</v>
      </c>
      <c r="H150" s="61">
        <v>3600</v>
      </c>
      <c r="I150" s="61">
        <v>10223</v>
      </c>
      <c r="J150" s="61">
        <v>7568</v>
      </c>
      <c r="K150" s="61">
        <v>8258</v>
      </c>
      <c r="L150" s="61">
        <v>12802</v>
      </c>
      <c r="M150" s="61">
        <v>14532</v>
      </c>
      <c r="N150" s="61">
        <v>17328</v>
      </c>
      <c r="O150" s="62">
        <v>8384</v>
      </c>
      <c r="P150" s="27">
        <f>SUM(D150:O150)</f>
        <v>111547</v>
      </c>
      <c r="Q150" s="28">
        <f>SUM(G150:I150)</f>
        <v>25461</v>
      </c>
      <c r="R150" s="29">
        <f>P150-Q150</f>
        <v>86086</v>
      </c>
    </row>
    <row r="151" spans="1:18" ht="20.25" customHeight="1">
      <c r="A151" s="179"/>
      <c r="B151" s="180" t="s">
        <v>348</v>
      </c>
      <c r="C151" s="136" t="s">
        <v>64</v>
      </c>
      <c r="D151" s="105">
        <v>100</v>
      </c>
      <c r="E151" s="105">
        <v>100</v>
      </c>
      <c r="F151" s="105">
        <v>100</v>
      </c>
      <c r="G151" s="105">
        <v>100</v>
      </c>
      <c r="H151" s="105">
        <v>100</v>
      </c>
      <c r="I151" s="105">
        <v>100</v>
      </c>
      <c r="J151" s="105">
        <v>100</v>
      </c>
      <c r="K151" s="105">
        <v>100</v>
      </c>
      <c r="L151" s="105">
        <v>100</v>
      </c>
      <c r="M151" s="105">
        <v>100</v>
      </c>
      <c r="N151" s="105">
        <v>100</v>
      </c>
      <c r="O151" s="106">
        <v>100</v>
      </c>
      <c r="P151" s="30" t="s">
        <v>62</v>
      </c>
      <c r="Q151" s="31" t="s">
        <v>62</v>
      </c>
      <c r="R151" s="42" t="s">
        <v>62</v>
      </c>
    </row>
    <row r="152" spans="1:18" ht="20.25" customHeight="1">
      <c r="A152" s="173">
        <v>50</v>
      </c>
      <c r="B152" s="180" t="s">
        <v>349</v>
      </c>
      <c r="C152" s="57" t="s">
        <v>61</v>
      </c>
      <c r="D152" s="66">
        <v>16</v>
      </c>
      <c r="E152" s="66">
        <v>11</v>
      </c>
      <c r="F152" s="58">
        <v>22</v>
      </c>
      <c r="G152" s="58">
        <v>30</v>
      </c>
      <c r="H152" s="58">
        <v>20</v>
      </c>
      <c r="I152" s="58">
        <v>17</v>
      </c>
      <c r="J152" s="58">
        <v>18</v>
      </c>
      <c r="K152" s="58">
        <v>26</v>
      </c>
      <c r="L152" s="58">
        <v>33</v>
      </c>
      <c r="M152" s="58">
        <v>41</v>
      </c>
      <c r="N152" s="58">
        <v>39</v>
      </c>
      <c r="O152" s="59">
        <v>32</v>
      </c>
      <c r="P152" s="24" t="s">
        <v>62</v>
      </c>
      <c r="Q152" s="25" t="s">
        <v>62</v>
      </c>
      <c r="R152" s="26" t="s">
        <v>62</v>
      </c>
    </row>
    <row r="153" spans="1:18" ht="20.25" customHeight="1">
      <c r="A153" s="174"/>
      <c r="B153" s="180" t="s">
        <v>350</v>
      </c>
      <c r="C153" s="60" t="s">
        <v>63</v>
      </c>
      <c r="D153" s="70">
        <v>2626</v>
      </c>
      <c r="E153" s="70">
        <v>2645</v>
      </c>
      <c r="F153" s="61">
        <v>4429</v>
      </c>
      <c r="G153" s="61">
        <v>5148</v>
      </c>
      <c r="H153" s="61">
        <v>2488</v>
      </c>
      <c r="I153" s="61">
        <v>2814</v>
      </c>
      <c r="J153" s="61">
        <v>2841</v>
      </c>
      <c r="K153" s="61">
        <v>3455</v>
      </c>
      <c r="L153" s="61">
        <v>4259</v>
      </c>
      <c r="M153" s="61">
        <v>5321</v>
      </c>
      <c r="N153" s="61">
        <v>5786</v>
      </c>
      <c r="O153" s="62">
        <v>3915</v>
      </c>
      <c r="P153" s="27">
        <f>SUM(D153:O153)</f>
        <v>45727</v>
      </c>
      <c r="Q153" s="28">
        <f>SUM(G153:I153)</f>
        <v>10450</v>
      </c>
      <c r="R153" s="29">
        <f>P153-Q153</f>
        <v>35277</v>
      </c>
    </row>
    <row r="154" spans="1:18" ht="20.25" customHeight="1">
      <c r="A154" s="179"/>
      <c r="B154" s="180" t="s">
        <v>350</v>
      </c>
      <c r="C154" s="102" t="s">
        <v>64</v>
      </c>
      <c r="D154" s="105">
        <v>100</v>
      </c>
      <c r="E154" s="105">
        <v>100</v>
      </c>
      <c r="F154" s="105">
        <v>100</v>
      </c>
      <c r="G154" s="105">
        <v>100</v>
      </c>
      <c r="H154" s="105">
        <v>100</v>
      </c>
      <c r="I154" s="105">
        <v>100</v>
      </c>
      <c r="J154" s="105">
        <v>100</v>
      </c>
      <c r="K154" s="105">
        <v>100</v>
      </c>
      <c r="L154" s="105">
        <v>100</v>
      </c>
      <c r="M154" s="105">
        <v>100</v>
      </c>
      <c r="N154" s="105">
        <v>100</v>
      </c>
      <c r="O154" s="106">
        <v>100</v>
      </c>
      <c r="P154" s="30" t="s">
        <v>62</v>
      </c>
      <c r="Q154" s="31" t="s">
        <v>62</v>
      </c>
      <c r="R154" s="32" t="s">
        <v>62</v>
      </c>
    </row>
    <row r="155" spans="1:18" ht="20.25" customHeight="1">
      <c r="A155" s="173">
        <v>51</v>
      </c>
      <c r="B155" s="180" t="s">
        <v>351</v>
      </c>
      <c r="C155" s="103" t="s">
        <v>61</v>
      </c>
      <c r="D155" s="66">
        <v>52</v>
      </c>
      <c r="E155" s="66">
        <v>62</v>
      </c>
      <c r="F155" s="58">
        <v>204</v>
      </c>
      <c r="G155" s="58">
        <v>243</v>
      </c>
      <c r="H155" s="58">
        <v>128</v>
      </c>
      <c r="I155" s="58">
        <v>222</v>
      </c>
      <c r="J155" s="58">
        <v>218</v>
      </c>
      <c r="K155" s="58">
        <v>60</v>
      </c>
      <c r="L155" s="58">
        <v>197</v>
      </c>
      <c r="M155" s="58">
        <v>255</v>
      </c>
      <c r="N155" s="58">
        <v>272</v>
      </c>
      <c r="O155" s="59">
        <v>142</v>
      </c>
      <c r="P155" s="24" t="s">
        <v>62</v>
      </c>
      <c r="Q155" s="25" t="s">
        <v>62</v>
      </c>
      <c r="R155" s="26" t="s">
        <v>62</v>
      </c>
    </row>
    <row r="156" spans="1:18" ht="20.25" customHeight="1">
      <c r="A156" s="174"/>
      <c r="B156" s="180" t="s">
        <v>352</v>
      </c>
      <c r="C156" s="60" t="s">
        <v>63</v>
      </c>
      <c r="D156" s="70">
        <v>8002</v>
      </c>
      <c r="E156" s="70">
        <v>9959</v>
      </c>
      <c r="F156" s="61">
        <v>21448</v>
      </c>
      <c r="G156" s="61">
        <v>28929</v>
      </c>
      <c r="H156" s="61">
        <v>8146</v>
      </c>
      <c r="I156" s="61">
        <v>25404</v>
      </c>
      <c r="J156" s="61">
        <v>18985</v>
      </c>
      <c r="K156" s="61">
        <v>11607</v>
      </c>
      <c r="L156" s="61">
        <v>21275</v>
      </c>
      <c r="M156" s="61">
        <v>28084</v>
      </c>
      <c r="N156" s="61">
        <v>34405</v>
      </c>
      <c r="O156" s="62">
        <v>12990</v>
      </c>
      <c r="P156" s="27">
        <f>SUM(D156:O156)</f>
        <v>229234</v>
      </c>
      <c r="Q156" s="28">
        <f>SUM(G156:I156)</f>
        <v>62479</v>
      </c>
      <c r="R156" s="29">
        <f>P156-Q156</f>
        <v>166755</v>
      </c>
    </row>
    <row r="157" spans="1:18" ht="20.25" customHeight="1">
      <c r="A157" s="179"/>
      <c r="B157" s="180" t="s">
        <v>352</v>
      </c>
      <c r="C157" s="63" t="s">
        <v>64</v>
      </c>
      <c r="D157" s="77">
        <v>100</v>
      </c>
      <c r="E157" s="77">
        <v>100</v>
      </c>
      <c r="F157" s="77">
        <v>100</v>
      </c>
      <c r="G157" s="77">
        <v>100</v>
      </c>
      <c r="H157" s="77">
        <v>100</v>
      </c>
      <c r="I157" s="77">
        <v>100</v>
      </c>
      <c r="J157" s="77">
        <v>100</v>
      </c>
      <c r="K157" s="77">
        <v>100</v>
      </c>
      <c r="L157" s="77">
        <v>100</v>
      </c>
      <c r="M157" s="77">
        <v>100</v>
      </c>
      <c r="N157" s="77">
        <v>100</v>
      </c>
      <c r="O157" s="79">
        <v>100</v>
      </c>
      <c r="P157" s="30" t="s">
        <v>62</v>
      </c>
      <c r="Q157" s="31" t="s">
        <v>62</v>
      </c>
      <c r="R157" s="32" t="s">
        <v>62</v>
      </c>
    </row>
    <row r="158" spans="1:18" ht="20.25" customHeight="1">
      <c r="A158" s="173">
        <v>52</v>
      </c>
      <c r="B158" s="180" t="s">
        <v>353</v>
      </c>
      <c r="C158" s="57" t="s">
        <v>61</v>
      </c>
      <c r="D158" s="66">
        <v>33</v>
      </c>
      <c r="E158" s="66">
        <v>64</v>
      </c>
      <c r="F158" s="58">
        <v>142</v>
      </c>
      <c r="G158" s="58">
        <v>171</v>
      </c>
      <c r="H158" s="58">
        <v>142</v>
      </c>
      <c r="I158" s="58">
        <v>145</v>
      </c>
      <c r="J158" s="58">
        <v>136</v>
      </c>
      <c r="K158" s="58">
        <v>68</v>
      </c>
      <c r="L158" s="58">
        <v>123</v>
      </c>
      <c r="M158" s="58">
        <v>165</v>
      </c>
      <c r="N158" s="58">
        <v>180</v>
      </c>
      <c r="O158" s="59">
        <v>107</v>
      </c>
      <c r="P158" s="24" t="s">
        <v>62</v>
      </c>
      <c r="Q158" s="25" t="s">
        <v>62</v>
      </c>
      <c r="R158" s="26" t="s">
        <v>62</v>
      </c>
    </row>
    <row r="159" spans="1:18" ht="20.25" customHeight="1">
      <c r="A159" s="174"/>
      <c r="B159" s="180" t="s">
        <v>354</v>
      </c>
      <c r="C159" s="60" t="s">
        <v>63</v>
      </c>
      <c r="D159" s="70">
        <v>7614</v>
      </c>
      <c r="E159" s="70">
        <v>8641</v>
      </c>
      <c r="F159" s="61">
        <v>17121</v>
      </c>
      <c r="G159" s="61">
        <v>22590</v>
      </c>
      <c r="H159" s="61">
        <v>8564</v>
      </c>
      <c r="I159" s="61">
        <v>18851</v>
      </c>
      <c r="J159" s="61">
        <v>14460</v>
      </c>
      <c r="K159" s="61">
        <v>10373</v>
      </c>
      <c r="L159" s="61">
        <v>15560</v>
      </c>
      <c r="M159" s="61">
        <v>18645</v>
      </c>
      <c r="N159" s="61">
        <v>23516</v>
      </c>
      <c r="O159" s="62">
        <v>12356</v>
      </c>
      <c r="P159" s="27">
        <f>SUM(D159:O159)</f>
        <v>178291</v>
      </c>
      <c r="Q159" s="28">
        <f>SUM(G159:I159)</f>
        <v>50005</v>
      </c>
      <c r="R159" s="29">
        <f>P159-Q159</f>
        <v>128286</v>
      </c>
    </row>
    <row r="160" spans="1:18" ht="20.25" customHeight="1">
      <c r="A160" s="179"/>
      <c r="B160" s="180" t="s">
        <v>354</v>
      </c>
      <c r="C160" s="63" t="s">
        <v>64</v>
      </c>
      <c r="D160" s="77">
        <v>100</v>
      </c>
      <c r="E160" s="77">
        <v>100</v>
      </c>
      <c r="F160" s="77">
        <v>100</v>
      </c>
      <c r="G160" s="77">
        <v>100</v>
      </c>
      <c r="H160" s="77">
        <v>100</v>
      </c>
      <c r="I160" s="77">
        <v>100</v>
      </c>
      <c r="J160" s="77">
        <v>100</v>
      </c>
      <c r="K160" s="77">
        <v>100</v>
      </c>
      <c r="L160" s="77">
        <v>100</v>
      </c>
      <c r="M160" s="77">
        <v>100</v>
      </c>
      <c r="N160" s="77">
        <v>100</v>
      </c>
      <c r="O160" s="79">
        <v>100</v>
      </c>
      <c r="P160" s="30" t="s">
        <v>62</v>
      </c>
      <c r="Q160" s="31" t="s">
        <v>62</v>
      </c>
      <c r="R160" s="32" t="s">
        <v>62</v>
      </c>
    </row>
    <row r="161" spans="1:18" ht="20.25" customHeight="1">
      <c r="A161" s="173">
        <v>53</v>
      </c>
      <c r="B161" s="180" t="s">
        <v>355</v>
      </c>
      <c r="C161" s="57" t="s">
        <v>61</v>
      </c>
      <c r="D161" s="66">
        <v>46</v>
      </c>
      <c r="E161" s="66">
        <v>122</v>
      </c>
      <c r="F161" s="58">
        <v>225</v>
      </c>
      <c r="G161" s="58">
        <v>273</v>
      </c>
      <c r="H161" s="58">
        <v>94</v>
      </c>
      <c r="I161" s="58">
        <v>253</v>
      </c>
      <c r="J161" s="58">
        <v>231</v>
      </c>
      <c r="K161" s="58">
        <v>93</v>
      </c>
      <c r="L161" s="58">
        <v>158</v>
      </c>
      <c r="M161" s="58">
        <v>231</v>
      </c>
      <c r="N161" s="58">
        <v>258</v>
      </c>
      <c r="O161" s="59">
        <v>129</v>
      </c>
      <c r="P161" s="24" t="s">
        <v>62</v>
      </c>
      <c r="Q161" s="25" t="s">
        <v>62</v>
      </c>
      <c r="R161" s="26" t="s">
        <v>62</v>
      </c>
    </row>
    <row r="162" spans="1:18" ht="20.25" customHeight="1">
      <c r="A162" s="174"/>
      <c r="B162" s="180" t="s">
        <v>356</v>
      </c>
      <c r="C162" s="60" t="s">
        <v>63</v>
      </c>
      <c r="D162" s="70">
        <v>10559</v>
      </c>
      <c r="E162" s="70">
        <v>12129</v>
      </c>
      <c r="F162" s="61">
        <v>23433</v>
      </c>
      <c r="G162" s="61">
        <v>28037</v>
      </c>
      <c r="H162" s="61">
        <v>10401</v>
      </c>
      <c r="I162" s="61">
        <v>27284</v>
      </c>
      <c r="J162" s="61">
        <v>19362</v>
      </c>
      <c r="K162" s="61">
        <v>13476</v>
      </c>
      <c r="L162" s="61">
        <v>20231</v>
      </c>
      <c r="M162" s="61">
        <v>28939</v>
      </c>
      <c r="N162" s="61">
        <v>34967</v>
      </c>
      <c r="O162" s="62">
        <v>17691</v>
      </c>
      <c r="P162" s="27">
        <f>SUM(D162:O162)</f>
        <v>246509</v>
      </c>
      <c r="Q162" s="28">
        <f>SUM(G162:I162)</f>
        <v>65722</v>
      </c>
      <c r="R162" s="29">
        <f>P162-Q162</f>
        <v>180787</v>
      </c>
    </row>
    <row r="163" spans="1:18" ht="20.25" customHeight="1">
      <c r="A163" s="179"/>
      <c r="B163" s="180" t="s">
        <v>356</v>
      </c>
      <c r="C163" s="63" t="s">
        <v>64</v>
      </c>
      <c r="D163" s="77">
        <v>100</v>
      </c>
      <c r="E163" s="77">
        <v>100</v>
      </c>
      <c r="F163" s="77">
        <v>100</v>
      </c>
      <c r="G163" s="77">
        <v>100</v>
      </c>
      <c r="H163" s="77">
        <v>100</v>
      </c>
      <c r="I163" s="77">
        <v>100</v>
      </c>
      <c r="J163" s="77">
        <v>100</v>
      </c>
      <c r="K163" s="77">
        <v>100</v>
      </c>
      <c r="L163" s="77">
        <v>100</v>
      </c>
      <c r="M163" s="77">
        <v>100</v>
      </c>
      <c r="N163" s="77">
        <v>100</v>
      </c>
      <c r="O163" s="79">
        <v>100</v>
      </c>
      <c r="P163" s="30" t="s">
        <v>62</v>
      </c>
      <c r="Q163" s="31" t="s">
        <v>62</v>
      </c>
      <c r="R163" s="32" t="s">
        <v>62</v>
      </c>
    </row>
    <row r="164" spans="1:18" ht="20.25" customHeight="1">
      <c r="A164" s="173">
        <v>54</v>
      </c>
      <c r="B164" s="180" t="s">
        <v>357</v>
      </c>
      <c r="C164" s="57" t="s">
        <v>61</v>
      </c>
      <c r="D164" s="66">
        <v>48</v>
      </c>
      <c r="E164" s="66">
        <v>72</v>
      </c>
      <c r="F164" s="58">
        <v>92</v>
      </c>
      <c r="G164" s="58">
        <v>122</v>
      </c>
      <c r="H164" s="58">
        <v>68</v>
      </c>
      <c r="I164" s="58">
        <v>83</v>
      </c>
      <c r="J164" s="58">
        <v>82</v>
      </c>
      <c r="K164" s="58">
        <v>65</v>
      </c>
      <c r="L164" s="58">
        <v>84</v>
      </c>
      <c r="M164" s="58">
        <v>106</v>
      </c>
      <c r="N164" s="58">
        <v>105</v>
      </c>
      <c r="O164" s="59">
        <v>71</v>
      </c>
      <c r="P164" s="24" t="s">
        <v>62</v>
      </c>
      <c r="Q164" s="25" t="s">
        <v>62</v>
      </c>
      <c r="R164" s="26" t="s">
        <v>62</v>
      </c>
    </row>
    <row r="165" spans="1:18" ht="20.25" customHeight="1">
      <c r="A165" s="174"/>
      <c r="B165" s="180" t="s">
        <v>358</v>
      </c>
      <c r="C165" s="60" t="s">
        <v>63</v>
      </c>
      <c r="D165" s="70">
        <v>9148</v>
      </c>
      <c r="E165" s="70">
        <v>10961</v>
      </c>
      <c r="F165" s="61">
        <v>17949</v>
      </c>
      <c r="G165" s="61">
        <v>19882</v>
      </c>
      <c r="H165" s="61">
        <v>10657</v>
      </c>
      <c r="I165" s="61">
        <v>14266</v>
      </c>
      <c r="J165" s="61">
        <v>14087</v>
      </c>
      <c r="K165" s="61">
        <v>13648</v>
      </c>
      <c r="L165" s="61">
        <v>15662</v>
      </c>
      <c r="M165" s="61">
        <v>15030</v>
      </c>
      <c r="N165" s="61">
        <v>16650</v>
      </c>
      <c r="O165" s="62">
        <v>12038</v>
      </c>
      <c r="P165" s="27">
        <f>SUM(D165:O165)</f>
        <v>169978</v>
      </c>
      <c r="Q165" s="28">
        <f>SUM(G165:I165)</f>
        <v>44805</v>
      </c>
      <c r="R165" s="29">
        <f>P165-Q165</f>
        <v>125173</v>
      </c>
    </row>
    <row r="166" spans="1:18" ht="20.25" customHeight="1">
      <c r="A166" s="179"/>
      <c r="B166" s="180" t="s">
        <v>358</v>
      </c>
      <c r="C166" s="63" t="s">
        <v>64</v>
      </c>
      <c r="D166" s="77">
        <v>100</v>
      </c>
      <c r="E166" s="77">
        <v>100</v>
      </c>
      <c r="F166" s="77">
        <v>100</v>
      </c>
      <c r="G166" s="77">
        <v>100</v>
      </c>
      <c r="H166" s="77">
        <v>100</v>
      </c>
      <c r="I166" s="77">
        <v>100</v>
      </c>
      <c r="J166" s="77">
        <v>100</v>
      </c>
      <c r="K166" s="77">
        <v>100</v>
      </c>
      <c r="L166" s="77">
        <v>100</v>
      </c>
      <c r="M166" s="77">
        <v>100</v>
      </c>
      <c r="N166" s="77">
        <v>100</v>
      </c>
      <c r="O166" s="79">
        <v>100</v>
      </c>
      <c r="P166" s="30" t="s">
        <v>62</v>
      </c>
      <c r="Q166" s="31" t="s">
        <v>62</v>
      </c>
      <c r="R166" s="32" t="s">
        <v>62</v>
      </c>
    </row>
    <row r="167" spans="1:18" ht="20.25" customHeight="1">
      <c r="A167" s="173">
        <v>55</v>
      </c>
      <c r="B167" s="181" t="s">
        <v>359</v>
      </c>
      <c r="C167" s="57" t="s">
        <v>61</v>
      </c>
      <c r="D167" s="66">
        <v>37</v>
      </c>
      <c r="E167" s="66">
        <v>41</v>
      </c>
      <c r="F167" s="58">
        <v>116</v>
      </c>
      <c r="G167" s="58">
        <v>154</v>
      </c>
      <c r="H167" s="58">
        <v>82</v>
      </c>
      <c r="I167" s="58">
        <v>130</v>
      </c>
      <c r="J167" s="58">
        <v>108</v>
      </c>
      <c r="K167" s="58">
        <v>61</v>
      </c>
      <c r="L167" s="58">
        <v>127</v>
      </c>
      <c r="M167" s="58">
        <v>143</v>
      </c>
      <c r="N167" s="58">
        <v>168</v>
      </c>
      <c r="O167" s="59">
        <v>99</v>
      </c>
      <c r="P167" s="24" t="s">
        <v>62</v>
      </c>
      <c r="Q167" s="25" t="s">
        <v>62</v>
      </c>
      <c r="R167" s="26" t="s">
        <v>62</v>
      </c>
    </row>
    <row r="168" spans="1:18" ht="20.25" customHeight="1">
      <c r="A168" s="174"/>
      <c r="B168" s="182"/>
      <c r="C168" s="60" t="s">
        <v>63</v>
      </c>
      <c r="D168" s="70">
        <v>7403</v>
      </c>
      <c r="E168" s="70">
        <v>8020</v>
      </c>
      <c r="F168" s="61">
        <v>14108</v>
      </c>
      <c r="G168" s="61">
        <v>20083</v>
      </c>
      <c r="H168" s="61">
        <v>8322</v>
      </c>
      <c r="I168" s="61">
        <v>15363</v>
      </c>
      <c r="J168" s="61">
        <v>12609</v>
      </c>
      <c r="K168" s="61">
        <v>10840</v>
      </c>
      <c r="L168" s="61">
        <v>16869</v>
      </c>
      <c r="M168" s="61">
        <v>19508</v>
      </c>
      <c r="N168" s="61">
        <v>23383</v>
      </c>
      <c r="O168" s="62">
        <v>12384</v>
      </c>
      <c r="P168" s="27">
        <f>SUM(D168:O168)</f>
        <v>168892</v>
      </c>
      <c r="Q168" s="28">
        <f>SUM(G168:I168)</f>
        <v>43768</v>
      </c>
      <c r="R168" s="29">
        <f>P168-Q168</f>
        <v>125124</v>
      </c>
    </row>
    <row r="169" spans="1:18" ht="20.25" customHeight="1">
      <c r="A169" s="179"/>
      <c r="B169" s="183"/>
      <c r="C169" s="63" t="s">
        <v>64</v>
      </c>
      <c r="D169" s="77">
        <v>100</v>
      </c>
      <c r="E169" s="77">
        <v>100</v>
      </c>
      <c r="F169" s="77">
        <v>100</v>
      </c>
      <c r="G169" s="77">
        <v>100</v>
      </c>
      <c r="H169" s="77">
        <v>100</v>
      </c>
      <c r="I169" s="77">
        <v>100</v>
      </c>
      <c r="J169" s="77">
        <v>100</v>
      </c>
      <c r="K169" s="77">
        <v>100</v>
      </c>
      <c r="L169" s="77">
        <v>100</v>
      </c>
      <c r="M169" s="77">
        <v>100</v>
      </c>
      <c r="N169" s="77">
        <v>100</v>
      </c>
      <c r="O169" s="79">
        <v>100</v>
      </c>
      <c r="P169" s="30" t="s">
        <v>62</v>
      </c>
      <c r="Q169" s="31" t="s">
        <v>62</v>
      </c>
      <c r="R169" s="32" t="s">
        <v>62</v>
      </c>
    </row>
    <row r="170" spans="1:18" ht="20.25" customHeight="1">
      <c r="A170" s="173">
        <v>56</v>
      </c>
      <c r="B170" s="180" t="s">
        <v>360</v>
      </c>
      <c r="C170" s="57" t="s">
        <v>61</v>
      </c>
      <c r="D170" s="66">
        <v>16</v>
      </c>
      <c r="E170" s="66">
        <v>26</v>
      </c>
      <c r="F170" s="58">
        <v>54</v>
      </c>
      <c r="G170" s="58">
        <v>78</v>
      </c>
      <c r="H170" s="58">
        <v>38</v>
      </c>
      <c r="I170" s="58">
        <v>61</v>
      </c>
      <c r="J170" s="58">
        <v>36</v>
      </c>
      <c r="K170" s="58">
        <v>30</v>
      </c>
      <c r="L170" s="58">
        <v>54</v>
      </c>
      <c r="M170" s="58">
        <v>75</v>
      </c>
      <c r="N170" s="58">
        <v>79</v>
      </c>
      <c r="O170" s="59">
        <v>49</v>
      </c>
      <c r="P170" s="24" t="s">
        <v>62</v>
      </c>
      <c r="Q170" s="25" t="s">
        <v>62</v>
      </c>
      <c r="R170" s="26" t="s">
        <v>62</v>
      </c>
    </row>
    <row r="171" spans="1:18" ht="20.25" customHeight="1">
      <c r="A171" s="174"/>
      <c r="B171" s="180" t="s">
        <v>65</v>
      </c>
      <c r="C171" s="60" t="s">
        <v>63</v>
      </c>
      <c r="D171" s="70">
        <v>3834</v>
      </c>
      <c r="E171" s="70">
        <v>4434</v>
      </c>
      <c r="F171" s="61">
        <v>8608</v>
      </c>
      <c r="G171" s="61">
        <v>9737</v>
      </c>
      <c r="H171" s="61">
        <v>4124</v>
      </c>
      <c r="I171" s="61">
        <v>6780</v>
      </c>
      <c r="J171" s="61">
        <v>5538</v>
      </c>
      <c r="K171" s="61">
        <v>4713</v>
      </c>
      <c r="L171" s="61">
        <v>8071</v>
      </c>
      <c r="M171" s="61">
        <v>9097</v>
      </c>
      <c r="N171" s="61">
        <v>10395</v>
      </c>
      <c r="O171" s="62">
        <v>6642</v>
      </c>
      <c r="P171" s="27">
        <f>SUM(D171:O171)</f>
        <v>81973</v>
      </c>
      <c r="Q171" s="28">
        <f>SUM(G171:I171)</f>
        <v>20641</v>
      </c>
      <c r="R171" s="29">
        <f>P171-Q171</f>
        <v>61332</v>
      </c>
    </row>
    <row r="172" spans="1:18" ht="20.25" customHeight="1">
      <c r="A172" s="179"/>
      <c r="B172" s="180" t="s">
        <v>65</v>
      </c>
      <c r="C172" s="63" t="s">
        <v>64</v>
      </c>
      <c r="D172" s="77">
        <v>100</v>
      </c>
      <c r="E172" s="77">
        <v>100</v>
      </c>
      <c r="F172" s="77">
        <v>100</v>
      </c>
      <c r="G172" s="77">
        <v>100</v>
      </c>
      <c r="H172" s="77">
        <v>100</v>
      </c>
      <c r="I172" s="77">
        <v>100</v>
      </c>
      <c r="J172" s="77">
        <v>100</v>
      </c>
      <c r="K172" s="77">
        <v>100</v>
      </c>
      <c r="L172" s="77">
        <v>100</v>
      </c>
      <c r="M172" s="77">
        <v>100</v>
      </c>
      <c r="N172" s="77">
        <v>100</v>
      </c>
      <c r="O172" s="79">
        <v>100</v>
      </c>
      <c r="P172" s="30" t="s">
        <v>62</v>
      </c>
      <c r="Q172" s="31" t="s">
        <v>62</v>
      </c>
      <c r="R172" s="32" t="s">
        <v>62</v>
      </c>
    </row>
    <row r="173" spans="1:18" ht="20.25" customHeight="1">
      <c r="A173" s="173">
        <v>57</v>
      </c>
      <c r="B173" s="180" t="s">
        <v>361</v>
      </c>
      <c r="C173" s="57" t="s">
        <v>61</v>
      </c>
      <c r="D173" s="66">
        <v>37</v>
      </c>
      <c r="E173" s="66">
        <v>43</v>
      </c>
      <c r="F173" s="58">
        <v>55</v>
      </c>
      <c r="G173" s="58">
        <v>66</v>
      </c>
      <c r="H173" s="58">
        <v>56</v>
      </c>
      <c r="I173" s="58">
        <v>59</v>
      </c>
      <c r="J173" s="58">
        <v>55</v>
      </c>
      <c r="K173" s="58">
        <v>52</v>
      </c>
      <c r="L173" s="58">
        <v>67</v>
      </c>
      <c r="M173" s="58">
        <v>83</v>
      </c>
      <c r="N173" s="58">
        <v>76</v>
      </c>
      <c r="O173" s="59">
        <v>50</v>
      </c>
      <c r="P173" s="24" t="s">
        <v>62</v>
      </c>
      <c r="Q173" s="25" t="s">
        <v>62</v>
      </c>
      <c r="R173" s="26" t="s">
        <v>62</v>
      </c>
    </row>
    <row r="174" spans="1:18" ht="20.25" customHeight="1">
      <c r="A174" s="174"/>
      <c r="B174" s="180" t="s">
        <v>66</v>
      </c>
      <c r="C174" s="60" t="s">
        <v>63</v>
      </c>
      <c r="D174" s="70">
        <v>7456</v>
      </c>
      <c r="E174" s="70">
        <v>7996</v>
      </c>
      <c r="F174" s="61">
        <v>10780</v>
      </c>
      <c r="G174" s="61">
        <v>12276</v>
      </c>
      <c r="H174" s="61">
        <v>8418</v>
      </c>
      <c r="I174" s="61">
        <v>11201</v>
      </c>
      <c r="J174" s="61">
        <v>10432</v>
      </c>
      <c r="K174" s="61">
        <v>9783</v>
      </c>
      <c r="L174" s="61">
        <v>12788</v>
      </c>
      <c r="M174" s="61">
        <v>13471</v>
      </c>
      <c r="N174" s="61">
        <v>13615</v>
      </c>
      <c r="O174" s="62">
        <v>9530</v>
      </c>
      <c r="P174" s="27">
        <f>SUM(D174:O174)</f>
        <v>127746</v>
      </c>
      <c r="Q174" s="28">
        <f>SUM(G174:I174)</f>
        <v>31895</v>
      </c>
      <c r="R174" s="29">
        <f>P174-Q174</f>
        <v>95851</v>
      </c>
    </row>
    <row r="175" spans="1:18" ht="20.25" customHeight="1">
      <c r="A175" s="179"/>
      <c r="B175" s="180" t="s">
        <v>66</v>
      </c>
      <c r="C175" s="63" t="s">
        <v>64</v>
      </c>
      <c r="D175" s="77">
        <v>100</v>
      </c>
      <c r="E175" s="77">
        <v>100</v>
      </c>
      <c r="F175" s="77">
        <v>100</v>
      </c>
      <c r="G175" s="77">
        <v>100</v>
      </c>
      <c r="H175" s="77">
        <v>100</v>
      </c>
      <c r="I175" s="77">
        <v>100</v>
      </c>
      <c r="J175" s="77">
        <v>100</v>
      </c>
      <c r="K175" s="77">
        <v>100</v>
      </c>
      <c r="L175" s="77">
        <v>100</v>
      </c>
      <c r="M175" s="77">
        <v>100</v>
      </c>
      <c r="N175" s="77">
        <v>100</v>
      </c>
      <c r="O175" s="79">
        <v>100</v>
      </c>
      <c r="P175" s="30" t="s">
        <v>62</v>
      </c>
      <c r="Q175" s="31" t="s">
        <v>62</v>
      </c>
      <c r="R175" s="32" t="s">
        <v>62</v>
      </c>
    </row>
    <row r="176" spans="1:18" ht="20.25" customHeight="1">
      <c r="A176" s="173">
        <v>58</v>
      </c>
      <c r="B176" s="180" t="s">
        <v>362</v>
      </c>
      <c r="C176" s="57" t="s">
        <v>61</v>
      </c>
      <c r="D176" s="66">
        <v>53</v>
      </c>
      <c r="E176" s="66">
        <v>62</v>
      </c>
      <c r="F176" s="58">
        <v>83</v>
      </c>
      <c r="G176" s="58">
        <v>95</v>
      </c>
      <c r="H176" s="58">
        <v>51</v>
      </c>
      <c r="I176" s="58">
        <v>82</v>
      </c>
      <c r="J176" s="58">
        <v>80</v>
      </c>
      <c r="K176" s="58">
        <v>67</v>
      </c>
      <c r="L176" s="58">
        <v>84</v>
      </c>
      <c r="M176" s="58">
        <v>86</v>
      </c>
      <c r="N176" s="58">
        <v>91</v>
      </c>
      <c r="O176" s="59">
        <v>71</v>
      </c>
      <c r="P176" s="24" t="s">
        <v>62</v>
      </c>
      <c r="Q176" s="25" t="s">
        <v>62</v>
      </c>
      <c r="R176" s="26" t="s">
        <v>62</v>
      </c>
    </row>
    <row r="177" spans="1:18" ht="20.25" customHeight="1">
      <c r="A177" s="174"/>
      <c r="B177" s="180" t="s">
        <v>67</v>
      </c>
      <c r="C177" s="60" t="s">
        <v>63</v>
      </c>
      <c r="D177" s="70">
        <v>8733</v>
      </c>
      <c r="E177" s="70">
        <v>10019</v>
      </c>
      <c r="F177" s="61">
        <v>17106</v>
      </c>
      <c r="G177" s="61">
        <v>17287</v>
      </c>
      <c r="H177" s="61">
        <v>8797</v>
      </c>
      <c r="I177" s="61">
        <v>14351</v>
      </c>
      <c r="J177" s="61">
        <v>13422</v>
      </c>
      <c r="K177" s="61">
        <v>12447</v>
      </c>
      <c r="L177" s="61">
        <v>14711</v>
      </c>
      <c r="M177" s="61">
        <v>14016</v>
      </c>
      <c r="N177" s="61">
        <v>14840</v>
      </c>
      <c r="O177" s="62">
        <v>12747</v>
      </c>
      <c r="P177" s="27">
        <f>SUM(D177:O177)</f>
        <v>158476</v>
      </c>
      <c r="Q177" s="28">
        <f>SUM(G177:I177)</f>
        <v>40435</v>
      </c>
      <c r="R177" s="29">
        <f>P177-Q177</f>
        <v>118041</v>
      </c>
    </row>
    <row r="178" spans="1:18" ht="20.25" customHeight="1">
      <c r="A178" s="179"/>
      <c r="B178" s="180" t="s">
        <v>67</v>
      </c>
      <c r="C178" s="63" t="s">
        <v>64</v>
      </c>
      <c r="D178" s="77">
        <v>100</v>
      </c>
      <c r="E178" s="77">
        <v>100</v>
      </c>
      <c r="F178" s="77">
        <v>100</v>
      </c>
      <c r="G178" s="77">
        <v>100</v>
      </c>
      <c r="H178" s="77">
        <v>100</v>
      </c>
      <c r="I178" s="77">
        <v>100</v>
      </c>
      <c r="J178" s="77">
        <v>100</v>
      </c>
      <c r="K178" s="77">
        <v>100</v>
      </c>
      <c r="L178" s="77">
        <v>100</v>
      </c>
      <c r="M178" s="77">
        <v>100</v>
      </c>
      <c r="N178" s="77">
        <v>100</v>
      </c>
      <c r="O178" s="79">
        <v>100</v>
      </c>
      <c r="P178" s="30" t="s">
        <v>62</v>
      </c>
      <c r="Q178" s="31" t="s">
        <v>62</v>
      </c>
      <c r="R178" s="32" t="s">
        <v>62</v>
      </c>
    </row>
    <row r="179" spans="1:18" ht="20.25" customHeight="1">
      <c r="A179" s="173">
        <v>59</v>
      </c>
      <c r="B179" s="180" t="s">
        <v>363</v>
      </c>
      <c r="C179" s="57" t="s">
        <v>61</v>
      </c>
      <c r="D179" s="66">
        <v>50</v>
      </c>
      <c r="E179" s="66">
        <v>56</v>
      </c>
      <c r="F179" s="58">
        <v>70</v>
      </c>
      <c r="G179" s="58">
        <v>79</v>
      </c>
      <c r="H179" s="58">
        <v>61</v>
      </c>
      <c r="I179" s="58">
        <v>66</v>
      </c>
      <c r="J179" s="58">
        <v>75</v>
      </c>
      <c r="K179" s="58">
        <v>59</v>
      </c>
      <c r="L179" s="58">
        <v>64</v>
      </c>
      <c r="M179" s="58">
        <v>73</v>
      </c>
      <c r="N179" s="58">
        <v>80</v>
      </c>
      <c r="O179" s="59">
        <v>57</v>
      </c>
      <c r="P179" s="24" t="s">
        <v>62</v>
      </c>
      <c r="Q179" s="25" t="s">
        <v>62</v>
      </c>
      <c r="R179" s="26" t="s">
        <v>62</v>
      </c>
    </row>
    <row r="180" spans="1:18" ht="20.25" customHeight="1">
      <c r="A180" s="174"/>
      <c r="B180" s="180" t="s">
        <v>68</v>
      </c>
      <c r="C180" s="60" t="s">
        <v>63</v>
      </c>
      <c r="D180" s="70">
        <v>9752</v>
      </c>
      <c r="E180" s="70">
        <v>11154</v>
      </c>
      <c r="F180" s="61">
        <v>16322</v>
      </c>
      <c r="G180" s="61">
        <v>16265</v>
      </c>
      <c r="H180" s="61">
        <v>9747</v>
      </c>
      <c r="I180" s="61">
        <v>13716</v>
      </c>
      <c r="J180" s="61">
        <v>13794</v>
      </c>
      <c r="K180" s="61">
        <v>12645</v>
      </c>
      <c r="L180" s="61">
        <v>13009</v>
      </c>
      <c r="M180" s="61">
        <v>12877</v>
      </c>
      <c r="N180" s="61">
        <v>14342</v>
      </c>
      <c r="O180" s="62">
        <v>11556</v>
      </c>
      <c r="P180" s="27">
        <f>SUM(D180:O180)</f>
        <v>155179</v>
      </c>
      <c r="Q180" s="28">
        <f>SUM(G180:I180)</f>
        <v>39728</v>
      </c>
      <c r="R180" s="29">
        <f>P180-Q180</f>
        <v>115451</v>
      </c>
    </row>
    <row r="181" spans="1:18" ht="20.25" customHeight="1">
      <c r="A181" s="179"/>
      <c r="B181" s="180" t="s">
        <v>68</v>
      </c>
      <c r="C181" s="63" t="s">
        <v>64</v>
      </c>
      <c r="D181" s="77">
        <v>100</v>
      </c>
      <c r="E181" s="77">
        <v>100</v>
      </c>
      <c r="F181" s="77">
        <v>100</v>
      </c>
      <c r="G181" s="77">
        <v>100</v>
      </c>
      <c r="H181" s="77">
        <v>100</v>
      </c>
      <c r="I181" s="77">
        <v>100</v>
      </c>
      <c r="J181" s="77">
        <v>100</v>
      </c>
      <c r="K181" s="77">
        <v>100</v>
      </c>
      <c r="L181" s="77">
        <v>100</v>
      </c>
      <c r="M181" s="77">
        <v>100</v>
      </c>
      <c r="N181" s="77">
        <v>100</v>
      </c>
      <c r="O181" s="79">
        <v>100</v>
      </c>
      <c r="P181" s="30" t="s">
        <v>62</v>
      </c>
      <c r="Q181" s="31" t="s">
        <v>62</v>
      </c>
      <c r="R181" s="32" t="s">
        <v>62</v>
      </c>
    </row>
    <row r="182" spans="1:18" ht="20.25" customHeight="1">
      <c r="A182" s="173">
        <v>60</v>
      </c>
      <c r="B182" s="180" t="s">
        <v>364</v>
      </c>
      <c r="C182" s="57" t="s">
        <v>61</v>
      </c>
      <c r="D182" s="66">
        <v>38</v>
      </c>
      <c r="E182" s="66">
        <v>75</v>
      </c>
      <c r="F182" s="58">
        <v>113</v>
      </c>
      <c r="G182" s="58">
        <v>172</v>
      </c>
      <c r="H182" s="58">
        <v>104</v>
      </c>
      <c r="I182" s="58">
        <v>143</v>
      </c>
      <c r="J182" s="58">
        <v>126</v>
      </c>
      <c r="K182" s="58">
        <v>81</v>
      </c>
      <c r="L182" s="58">
        <v>147</v>
      </c>
      <c r="M182" s="58">
        <v>169</v>
      </c>
      <c r="N182" s="58">
        <v>165</v>
      </c>
      <c r="O182" s="59">
        <v>110</v>
      </c>
      <c r="P182" s="24" t="s">
        <v>62</v>
      </c>
      <c r="Q182" s="25" t="s">
        <v>62</v>
      </c>
      <c r="R182" s="26" t="s">
        <v>62</v>
      </c>
    </row>
    <row r="183" spans="1:18" ht="20.25" customHeight="1">
      <c r="A183" s="174"/>
      <c r="B183" s="180" t="s">
        <v>69</v>
      </c>
      <c r="C183" s="60" t="s">
        <v>63</v>
      </c>
      <c r="D183" s="70">
        <v>6617</v>
      </c>
      <c r="E183" s="70">
        <v>7675</v>
      </c>
      <c r="F183" s="61">
        <v>14769</v>
      </c>
      <c r="G183" s="61">
        <v>20747</v>
      </c>
      <c r="H183" s="61">
        <v>7396</v>
      </c>
      <c r="I183" s="61">
        <v>15983</v>
      </c>
      <c r="J183" s="61">
        <v>12861</v>
      </c>
      <c r="K183" s="61">
        <v>10283</v>
      </c>
      <c r="L183" s="61">
        <v>17114</v>
      </c>
      <c r="M183" s="61">
        <v>20750</v>
      </c>
      <c r="N183" s="61">
        <v>24783</v>
      </c>
      <c r="O183" s="62">
        <v>12502</v>
      </c>
      <c r="P183" s="27">
        <f>SUM(D183:O183)</f>
        <v>171480</v>
      </c>
      <c r="Q183" s="28">
        <f>SUM(G183:I183)</f>
        <v>44126</v>
      </c>
      <c r="R183" s="29">
        <f>P183-Q183</f>
        <v>127354</v>
      </c>
    </row>
    <row r="184" spans="1:18" ht="20.25" customHeight="1">
      <c r="A184" s="179"/>
      <c r="B184" s="180" t="s">
        <v>69</v>
      </c>
      <c r="C184" s="63" t="s">
        <v>64</v>
      </c>
      <c r="D184" s="77">
        <v>100</v>
      </c>
      <c r="E184" s="77">
        <v>100</v>
      </c>
      <c r="F184" s="77">
        <v>100</v>
      </c>
      <c r="G184" s="77">
        <v>100</v>
      </c>
      <c r="H184" s="77">
        <v>100</v>
      </c>
      <c r="I184" s="77">
        <v>100</v>
      </c>
      <c r="J184" s="77">
        <v>100</v>
      </c>
      <c r="K184" s="77">
        <v>100</v>
      </c>
      <c r="L184" s="77">
        <v>100</v>
      </c>
      <c r="M184" s="77">
        <v>100</v>
      </c>
      <c r="N184" s="77">
        <v>100</v>
      </c>
      <c r="O184" s="79">
        <v>100</v>
      </c>
      <c r="P184" s="30" t="s">
        <v>62</v>
      </c>
      <c r="Q184" s="31" t="s">
        <v>62</v>
      </c>
      <c r="R184" s="32" t="s">
        <v>62</v>
      </c>
    </row>
    <row r="185" spans="1:18" ht="20.25" customHeight="1">
      <c r="A185" s="173">
        <v>61</v>
      </c>
      <c r="B185" s="180" t="s">
        <v>365</v>
      </c>
      <c r="C185" s="57" t="s">
        <v>61</v>
      </c>
      <c r="D185" s="66">
        <v>51</v>
      </c>
      <c r="E185" s="66">
        <v>53</v>
      </c>
      <c r="F185" s="58">
        <v>69</v>
      </c>
      <c r="G185" s="58">
        <v>86</v>
      </c>
      <c r="H185" s="58">
        <v>44</v>
      </c>
      <c r="I185" s="58">
        <v>72</v>
      </c>
      <c r="J185" s="58">
        <v>64</v>
      </c>
      <c r="K185" s="58">
        <v>70</v>
      </c>
      <c r="L185" s="58">
        <v>69</v>
      </c>
      <c r="M185" s="58">
        <v>77</v>
      </c>
      <c r="N185" s="58">
        <v>86</v>
      </c>
      <c r="O185" s="59">
        <v>65</v>
      </c>
      <c r="P185" s="24" t="s">
        <v>62</v>
      </c>
      <c r="Q185" s="25" t="s">
        <v>62</v>
      </c>
      <c r="R185" s="26" t="s">
        <v>62</v>
      </c>
    </row>
    <row r="186" spans="1:18" ht="20.25" customHeight="1">
      <c r="A186" s="174"/>
      <c r="B186" s="180" t="s">
        <v>70</v>
      </c>
      <c r="C186" s="60" t="s">
        <v>63</v>
      </c>
      <c r="D186" s="70">
        <v>8229</v>
      </c>
      <c r="E186" s="70">
        <v>10032</v>
      </c>
      <c r="F186" s="61">
        <v>15491</v>
      </c>
      <c r="G186" s="61">
        <v>16768</v>
      </c>
      <c r="H186" s="61">
        <v>8030</v>
      </c>
      <c r="I186" s="61">
        <v>12036</v>
      </c>
      <c r="J186" s="61">
        <v>12068</v>
      </c>
      <c r="K186" s="61">
        <v>11399</v>
      </c>
      <c r="L186" s="61">
        <v>13988</v>
      </c>
      <c r="M186" s="61">
        <v>13248</v>
      </c>
      <c r="N186" s="61">
        <v>14489</v>
      </c>
      <c r="O186" s="62">
        <v>13271</v>
      </c>
      <c r="P186" s="27">
        <f>SUM(D186:O186)</f>
        <v>149049</v>
      </c>
      <c r="Q186" s="28">
        <f>SUM(G186:I186)</f>
        <v>36834</v>
      </c>
      <c r="R186" s="29">
        <f>P186-Q186</f>
        <v>112215</v>
      </c>
    </row>
    <row r="187" spans="1:18" ht="20.25" customHeight="1">
      <c r="A187" s="179"/>
      <c r="B187" s="180" t="s">
        <v>70</v>
      </c>
      <c r="C187" s="63" t="s">
        <v>64</v>
      </c>
      <c r="D187" s="77">
        <v>100</v>
      </c>
      <c r="E187" s="77">
        <v>100</v>
      </c>
      <c r="F187" s="77">
        <v>100</v>
      </c>
      <c r="G187" s="77">
        <v>100</v>
      </c>
      <c r="H187" s="77">
        <v>100</v>
      </c>
      <c r="I187" s="77">
        <v>100</v>
      </c>
      <c r="J187" s="77">
        <v>100</v>
      </c>
      <c r="K187" s="77">
        <v>100</v>
      </c>
      <c r="L187" s="77">
        <v>100</v>
      </c>
      <c r="M187" s="77">
        <v>100</v>
      </c>
      <c r="N187" s="77">
        <v>100</v>
      </c>
      <c r="O187" s="79">
        <v>100</v>
      </c>
      <c r="P187" s="30" t="s">
        <v>62</v>
      </c>
      <c r="Q187" s="31" t="s">
        <v>62</v>
      </c>
      <c r="R187" s="32" t="s">
        <v>62</v>
      </c>
    </row>
    <row r="188" spans="1:18" ht="20.25" customHeight="1">
      <c r="A188" s="173">
        <v>62</v>
      </c>
      <c r="B188" s="180" t="s">
        <v>366</v>
      </c>
      <c r="C188" s="57" t="s">
        <v>61</v>
      </c>
      <c r="D188" s="66">
        <v>66</v>
      </c>
      <c r="E188" s="66">
        <v>80</v>
      </c>
      <c r="F188" s="58">
        <v>78</v>
      </c>
      <c r="G188" s="58">
        <v>100</v>
      </c>
      <c r="H188" s="58">
        <v>42</v>
      </c>
      <c r="I188" s="58">
        <v>83</v>
      </c>
      <c r="J188" s="58">
        <v>72</v>
      </c>
      <c r="K188" s="58">
        <v>85</v>
      </c>
      <c r="L188" s="58">
        <v>85</v>
      </c>
      <c r="M188" s="58">
        <v>110</v>
      </c>
      <c r="N188" s="58">
        <v>108</v>
      </c>
      <c r="O188" s="59">
        <v>72</v>
      </c>
      <c r="P188" s="24" t="s">
        <v>62</v>
      </c>
      <c r="Q188" s="25" t="s">
        <v>62</v>
      </c>
      <c r="R188" s="26" t="s">
        <v>62</v>
      </c>
    </row>
    <row r="189" spans="1:18" ht="20.25" customHeight="1">
      <c r="A189" s="174"/>
      <c r="B189" s="180" t="s">
        <v>71</v>
      </c>
      <c r="C189" s="60" t="s">
        <v>63</v>
      </c>
      <c r="D189" s="70">
        <v>10671</v>
      </c>
      <c r="E189" s="70">
        <v>12104</v>
      </c>
      <c r="F189" s="61">
        <v>18201</v>
      </c>
      <c r="G189" s="61">
        <v>17471</v>
      </c>
      <c r="H189" s="61">
        <v>8255</v>
      </c>
      <c r="I189" s="61">
        <v>14686</v>
      </c>
      <c r="J189" s="61">
        <v>14291</v>
      </c>
      <c r="K189" s="61">
        <v>14956</v>
      </c>
      <c r="L189" s="61">
        <v>16213</v>
      </c>
      <c r="M189" s="61">
        <v>16110</v>
      </c>
      <c r="N189" s="61">
        <v>15972</v>
      </c>
      <c r="O189" s="62">
        <v>12258</v>
      </c>
      <c r="P189" s="27">
        <f>SUM(D189:O189)</f>
        <v>171188</v>
      </c>
      <c r="Q189" s="28">
        <f>SUM(G189:I189)</f>
        <v>40412</v>
      </c>
      <c r="R189" s="29">
        <f>P189-Q189</f>
        <v>130776</v>
      </c>
    </row>
    <row r="190" spans="1:18" ht="20.25" customHeight="1">
      <c r="A190" s="179"/>
      <c r="B190" s="180" t="s">
        <v>71</v>
      </c>
      <c r="C190" s="63" t="s">
        <v>64</v>
      </c>
      <c r="D190" s="77">
        <v>100</v>
      </c>
      <c r="E190" s="77">
        <v>100</v>
      </c>
      <c r="F190" s="77">
        <v>100</v>
      </c>
      <c r="G190" s="77">
        <v>100</v>
      </c>
      <c r="H190" s="77">
        <v>100</v>
      </c>
      <c r="I190" s="77">
        <v>100</v>
      </c>
      <c r="J190" s="77">
        <v>100</v>
      </c>
      <c r="K190" s="77">
        <v>100</v>
      </c>
      <c r="L190" s="77">
        <v>100</v>
      </c>
      <c r="M190" s="77">
        <v>100</v>
      </c>
      <c r="N190" s="77">
        <v>100</v>
      </c>
      <c r="O190" s="79">
        <v>100</v>
      </c>
      <c r="P190" s="30" t="s">
        <v>62</v>
      </c>
      <c r="Q190" s="31" t="s">
        <v>62</v>
      </c>
      <c r="R190" s="32" t="s">
        <v>62</v>
      </c>
    </row>
    <row r="191" spans="1:18" ht="20.25" customHeight="1">
      <c r="A191" s="173">
        <v>63</v>
      </c>
      <c r="B191" s="180" t="s">
        <v>367</v>
      </c>
      <c r="C191" s="57" t="s">
        <v>61</v>
      </c>
      <c r="D191" s="66">
        <v>79</v>
      </c>
      <c r="E191" s="66">
        <v>85</v>
      </c>
      <c r="F191" s="58">
        <v>210</v>
      </c>
      <c r="G191" s="58">
        <v>254</v>
      </c>
      <c r="H191" s="58">
        <v>158</v>
      </c>
      <c r="I191" s="58">
        <v>243</v>
      </c>
      <c r="J191" s="58">
        <v>223</v>
      </c>
      <c r="K191" s="58">
        <v>97</v>
      </c>
      <c r="L191" s="58">
        <v>164</v>
      </c>
      <c r="M191" s="58">
        <v>209</v>
      </c>
      <c r="N191" s="58">
        <v>242</v>
      </c>
      <c r="O191" s="59">
        <v>135</v>
      </c>
      <c r="P191" s="24" t="s">
        <v>62</v>
      </c>
      <c r="Q191" s="25" t="s">
        <v>62</v>
      </c>
      <c r="R191" s="26" t="s">
        <v>62</v>
      </c>
    </row>
    <row r="192" spans="1:18" ht="20.25" customHeight="1">
      <c r="A192" s="174"/>
      <c r="B192" s="180" t="s">
        <v>72</v>
      </c>
      <c r="C192" s="60" t="s">
        <v>63</v>
      </c>
      <c r="D192" s="70">
        <v>13678</v>
      </c>
      <c r="E192" s="70">
        <v>15018</v>
      </c>
      <c r="F192" s="61">
        <v>27696</v>
      </c>
      <c r="G192" s="61">
        <v>31561</v>
      </c>
      <c r="H192" s="61">
        <v>13993</v>
      </c>
      <c r="I192" s="61">
        <v>30458</v>
      </c>
      <c r="J192" s="61">
        <v>24834</v>
      </c>
      <c r="K192" s="61">
        <v>17577</v>
      </c>
      <c r="L192" s="61">
        <v>23234</v>
      </c>
      <c r="M192" s="61">
        <v>28443</v>
      </c>
      <c r="N192" s="61">
        <v>33778</v>
      </c>
      <c r="O192" s="62">
        <v>19129</v>
      </c>
      <c r="P192" s="27">
        <f>SUM(D192:O192)</f>
        <v>279399</v>
      </c>
      <c r="Q192" s="28">
        <f>SUM(G192:I192)</f>
        <v>76012</v>
      </c>
      <c r="R192" s="29">
        <f>P192-Q192</f>
        <v>203387</v>
      </c>
    </row>
    <row r="193" spans="1:18" ht="20.25" customHeight="1">
      <c r="A193" s="179"/>
      <c r="B193" s="180" t="s">
        <v>72</v>
      </c>
      <c r="C193" s="102" t="s">
        <v>64</v>
      </c>
      <c r="D193" s="105">
        <v>100</v>
      </c>
      <c r="E193" s="105">
        <v>100</v>
      </c>
      <c r="F193" s="105">
        <v>100</v>
      </c>
      <c r="G193" s="105">
        <v>100</v>
      </c>
      <c r="H193" s="105">
        <v>100</v>
      </c>
      <c r="I193" s="105">
        <v>100</v>
      </c>
      <c r="J193" s="105">
        <v>100</v>
      </c>
      <c r="K193" s="105">
        <v>100</v>
      </c>
      <c r="L193" s="105">
        <v>100</v>
      </c>
      <c r="M193" s="105">
        <v>100</v>
      </c>
      <c r="N193" s="105">
        <v>100</v>
      </c>
      <c r="O193" s="106">
        <v>100</v>
      </c>
      <c r="P193" s="30" t="s">
        <v>62</v>
      </c>
      <c r="Q193" s="31" t="s">
        <v>62</v>
      </c>
      <c r="R193" s="32" t="s">
        <v>62</v>
      </c>
    </row>
    <row r="194" spans="1:18" ht="20.25" customHeight="1">
      <c r="A194" s="173">
        <v>64</v>
      </c>
      <c r="B194" s="180" t="s">
        <v>368</v>
      </c>
      <c r="C194" s="103" t="s">
        <v>61</v>
      </c>
      <c r="D194" s="66">
        <v>57</v>
      </c>
      <c r="E194" s="66">
        <v>70</v>
      </c>
      <c r="F194" s="58">
        <v>81</v>
      </c>
      <c r="G194" s="58">
        <v>101</v>
      </c>
      <c r="H194" s="58">
        <v>57</v>
      </c>
      <c r="I194" s="58">
        <v>89</v>
      </c>
      <c r="J194" s="58">
        <v>78</v>
      </c>
      <c r="K194" s="58">
        <v>72</v>
      </c>
      <c r="L194" s="58">
        <v>85</v>
      </c>
      <c r="M194" s="58">
        <v>91</v>
      </c>
      <c r="N194" s="58">
        <v>93</v>
      </c>
      <c r="O194" s="59">
        <v>92</v>
      </c>
      <c r="P194" s="24" t="s">
        <v>62</v>
      </c>
      <c r="Q194" s="25" t="s">
        <v>62</v>
      </c>
      <c r="R194" s="26" t="s">
        <v>62</v>
      </c>
    </row>
    <row r="195" spans="1:18" ht="20.25" customHeight="1">
      <c r="A195" s="174"/>
      <c r="B195" s="180" t="s">
        <v>73</v>
      </c>
      <c r="C195" s="60" t="s">
        <v>63</v>
      </c>
      <c r="D195" s="70">
        <v>10041</v>
      </c>
      <c r="E195" s="70">
        <v>11556</v>
      </c>
      <c r="F195" s="61">
        <v>17274</v>
      </c>
      <c r="G195" s="61">
        <v>17929</v>
      </c>
      <c r="H195" s="61">
        <v>9155</v>
      </c>
      <c r="I195" s="61">
        <v>15187</v>
      </c>
      <c r="J195" s="61">
        <v>15118</v>
      </c>
      <c r="K195" s="61">
        <v>13976</v>
      </c>
      <c r="L195" s="61">
        <v>16961</v>
      </c>
      <c r="M195" s="61">
        <v>15955</v>
      </c>
      <c r="N195" s="61">
        <v>16262</v>
      </c>
      <c r="O195" s="62">
        <v>15821</v>
      </c>
      <c r="P195" s="27">
        <f>SUM(D195:O195)</f>
        <v>175235</v>
      </c>
      <c r="Q195" s="28">
        <f>SUM(G195:I195)</f>
        <v>42271</v>
      </c>
      <c r="R195" s="29">
        <f>P195-Q195</f>
        <v>132964</v>
      </c>
    </row>
    <row r="196" spans="1:18" ht="20.25" customHeight="1">
      <c r="A196" s="179"/>
      <c r="B196" s="180" t="s">
        <v>73</v>
      </c>
      <c r="C196" s="63" t="s">
        <v>64</v>
      </c>
      <c r="D196" s="77">
        <v>100</v>
      </c>
      <c r="E196" s="77">
        <v>100</v>
      </c>
      <c r="F196" s="77">
        <v>100</v>
      </c>
      <c r="G196" s="77">
        <v>100</v>
      </c>
      <c r="H196" s="77">
        <v>100</v>
      </c>
      <c r="I196" s="77">
        <v>100</v>
      </c>
      <c r="J196" s="77">
        <v>100</v>
      </c>
      <c r="K196" s="77">
        <v>100</v>
      </c>
      <c r="L196" s="77">
        <v>100</v>
      </c>
      <c r="M196" s="77">
        <v>100</v>
      </c>
      <c r="N196" s="77">
        <v>100</v>
      </c>
      <c r="O196" s="79">
        <v>100</v>
      </c>
      <c r="P196" s="30" t="s">
        <v>62</v>
      </c>
      <c r="Q196" s="31" t="s">
        <v>62</v>
      </c>
      <c r="R196" s="32" t="s">
        <v>62</v>
      </c>
    </row>
    <row r="197" spans="1:18" ht="20.25" customHeight="1">
      <c r="A197" s="173">
        <v>65</v>
      </c>
      <c r="B197" s="180" t="s">
        <v>369</v>
      </c>
      <c r="C197" s="57" t="s">
        <v>61</v>
      </c>
      <c r="D197" s="66">
        <v>76</v>
      </c>
      <c r="E197" s="66">
        <v>109</v>
      </c>
      <c r="F197" s="58">
        <v>187</v>
      </c>
      <c r="G197" s="58">
        <v>242</v>
      </c>
      <c r="H197" s="58">
        <v>141</v>
      </c>
      <c r="I197" s="58">
        <v>224</v>
      </c>
      <c r="J197" s="58">
        <v>209</v>
      </c>
      <c r="K197" s="58">
        <v>109</v>
      </c>
      <c r="L197" s="58">
        <v>186</v>
      </c>
      <c r="M197" s="58">
        <v>232</v>
      </c>
      <c r="N197" s="58">
        <v>238</v>
      </c>
      <c r="O197" s="59">
        <v>141</v>
      </c>
      <c r="P197" s="24" t="s">
        <v>62</v>
      </c>
      <c r="Q197" s="25" t="s">
        <v>62</v>
      </c>
      <c r="R197" s="26" t="s">
        <v>62</v>
      </c>
    </row>
    <row r="198" spans="1:18" ht="20.25" customHeight="1">
      <c r="A198" s="174"/>
      <c r="B198" s="180" t="s">
        <v>74</v>
      </c>
      <c r="C198" s="60" t="s">
        <v>63</v>
      </c>
      <c r="D198" s="70">
        <v>11783</v>
      </c>
      <c r="E198" s="70">
        <v>14143</v>
      </c>
      <c r="F198" s="61">
        <v>24990</v>
      </c>
      <c r="G198" s="61">
        <v>31119</v>
      </c>
      <c r="H198" s="61">
        <v>12192</v>
      </c>
      <c r="I198" s="61">
        <v>27735</v>
      </c>
      <c r="J198" s="61">
        <v>23327</v>
      </c>
      <c r="K198" s="61">
        <v>18080</v>
      </c>
      <c r="L198" s="61">
        <v>24078</v>
      </c>
      <c r="M198" s="61">
        <v>31023</v>
      </c>
      <c r="N198" s="61">
        <v>37932</v>
      </c>
      <c r="O198" s="62">
        <v>18257</v>
      </c>
      <c r="P198" s="27">
        <f>SUM(D198:O198)</f>
        <v>274659</v>
      </c>
      <c r="Q198" s="28">
        <f>SUM(G198:I198)</f>
        <v>71046</v>
      </c>
      <c r="R198" s="29">
        <f>P198-Q198</f>
        <v>203613</v>
      </c>
    </row>
    <row r="199" spans="1:18" ht="20.25" customHeight="1">
      <c r="A199" s="179"/>
      <c r="B199" s="180" t="s">
        <v>74</v>
      </c>
      <c r="C199" s="63" t="s">
        <v>64</v>
      </c>
      <c r="D199" s="77">
        <v>100</v>
      </c>
      <c r="E199" s="77">
        <v>100</v>
      </c>
      <c r="F199" s="77">
        <v>100</v>
      </c>
      <c r="G199" s="77">
        <v>100</v>
      </c>
      <c r="H199" s="77">
        <v>100</v>
      </c>
      <c r="I199" s="77">
        <v>100</v>
      </c>
      <c r="J199" s="77">
        <v>100</v>
      </c>
      <c r="K199" s="77">
        <v>100</v>
      </c>
      <c r="L199" s="77">
        <v>100</v>
      </c>
      <c r="M199" s="77">
        <v>100</v>
      </c>
      <c r="N199" s="77">
        <v>100</v>
      </c>
      <c r="O199" s="79">
        <v>100</v>
      </c>
      <c r="P199" s="30" t="s">
        <v>62</v>
      </c>
      <c r="Q199" s="31" t="s">
        <v>62</v>
      </c>
      <c r="R199" s="32" t="s">
        <v>62</v>
      </c>
    </row>
    <row r="200" spans="1:18" ht="20.25" customHeight="1">
      <c r="A200" s="173">
        <v>66</v>
      </c>
      <c r="B200" s="180" t="s">
        <v>370</v>
      </c>
      <c r="C200" s="57" t="s">
        <v>61</v>
      </c>
      <c r="D200" s="66">
        <v>68</v>
      </c>
      <c r="E200" s="66">
        <v>80</v>
      </c>
      <c r="F200" s="58">
        <v>103</v>
      </c>
      <c r="G200" s="58">
        <v>114</v>
      </c>
      <c r="H200" s="58">
        <v>65</v>
      </c>
      <c r="I200" s="58">
        <v>101</v>
      </c>
      <c r="J200" s="58">
        <v>99</v>
      </c>
      <c r="K200" s="58">
        <v>76</v>
      </c>
      <c r="L200" s="58">
        <v>91</v>
      </c>
      <c r="M200" s="58">
        <v>107</v>
      </c>
      <c r="N200" s="58">
        <v>101</v>
      </c>
      <c r="O200" s="59">
        <v>67</v>
      </c>
      <c r="P200" s="24" t="s">
        <v>62</v>
      </c>
      <c r="Q200" s="25" t="s">
        <v>62</v>
      </c>
      <c r="R200" s="26" t="s">
        <v>62</v>
      </c>
    </row>
    <row r="201" spans="1:18" ht="20.25" customHeight="1">
      <c r="A201" s="174"/>
      <c r="B201" s="180" t="s">
        <v>75</v>
      </c>
      <c r="C201" s="60" t="s">
        <v>63</v>
      </c>
      <c r="D201" s="70">
        <v>13352</v>
      </c>
      <c r="E201" s="70">
        <v>13897</v>
      </c>
      <c r="F201" s="61">
        <v>20271</v>
      </c>
      <c r="G201" s="61">
        <v>20569</v>
      </c>
      <c r="H201" s="61">
        <v>10127</v>
      </c>
      <c r="I201" s="61">
        <v>17742</v>
      </c>
      <c r="J201" s="61">
        <v>17486</v>
      </c>
      <c r="K201" s="61">
        <v>15898</v>
      </c>
      <c r="L201" s="61">
        <v>17302</v>
      </c>
      <c r="M201" s="61">
        <v>17682</v>
      </c>
      <c r="N201" s="61">
        <v>18476</v>
      </c>
      <c r="O201" s="62">
        <v>14929</v>
      </c>
      <c r="P201" s="27">
        <f>SUM(D201:O201)</f>
        <v>197731</v>
      </c>
      <c r="Q201" s="28">
        <f>SUM(G201:I201)</f>
        <v>48438</v>
      </c>
      <c r="R201" s="29">
        <f>P201-Q201</f>
        <v>149293</v>
      </c>
    </row>
    <row r="202" spans="1:18" ht="20.25" customHeight="1">
      <c r="A202" s="179"/>
      <c r="B202" s="180" t="s">
        <v>75</v>
      </c>
      <c r="C202" s="63" t="s">
        <v>64</v>
      </c>
      <c r="D202" s="77">
        <v>100</v>
      </c>
      <c r="E202" s="77">
        <v>100</v>
      </c>
      <c r="F202" s="77">
        <v>100</v>
      </c>
      <c r="G202" s="77">
        <v>100</v>
      </c>
      <c r="H202" s="77">
        <v>100</v>
      </c>
      <c r="I202" s="77">
        <v>100</v>
      </c>
      <c r="J202" s="77">
        <v>100</v>
      </c>
      <c r="K202" s="77">
        <v>100</v>
      </c>
      <c r="L202" s="77">
        <v>100</v>
      </c>
      <c r="M202" s="77">
        <v>100</v>
      </c>
      <c r="N202" s="77">
        <v>100</v>
      </c>
      <c r="O202" s="79">
        <v>100</v>
      </c>
      <c r="P202" s="30" t="s">
        <v>62</v>
      </c>
      <c r="Q202" s="31" t="s">
        <v>62</v>
      </c>
      <c r="R202" s="32" t="s">
        <v>62</v>
      </c>
    </row>
    <row r="203" spans="1:18" ht="20.25" customHeight="1">
      <c r="A203" s="173">
        <v>67</v>
      </c>
      <c r="B203" s="180" t="s">
        <v>371</v>
      </c>
      <c r="C203" s="57" t="s">
        <v>61</v>
      </c>
      <c r="D203" s="66">
        <v>114</v>
      </c>
      <c r="E203" s="66">
        <v>97</v>
      </c>
      <c r="F203" s="58">
        <v>161</v>
      </c>
      <c r="G203" s="58">
        <v>184</v>
      </c>
      <c r="H203" s="58">
        <v>98</v>
      </c>
      <c r="I203" s="58">
        <v>174</v>
      </c>
      <c r="J203" s="58">
        <v>150</v>
      </c>
      <c r="K203" s="58">
        <v>122</v>
      </c>
      <c r="L203" s="58">
        <v>154</v>
      </c>
      <c r="M203" s="58">
        <v>182</v>
      </c>
      <c r="N203" s="58">
        <v>181</v>
      </c>
      <c r="O203" s="59">
        <v>133</v>
      </c>
      <c r="P203" s="24" t="s">
        <v>62</v>
      </c>
      <c r="Q203" s="25" t="s">
        <v>62</v>
      </c>
      <c r="R203" s="26" t="s">
        <v>62</v>
      </c>
    </row>
    <row r="204" spans="1:18" ht="20.25" customHeight="1">
      <c r="A204" s="174"/>
      <c r="B204" s="180" t="s">
        <v>76</v>
      </c>
      <c r="C204" s="60" t="s">
        <v>63</v>
      </c>
      <c r="D204" s="70">
        <v>14496</v>
      </c>
      <c r="E204" s="70">
        <v>12538</v>
      </c>
      <c r="F204" s="61">
        <v>24220</v>
      </c>
      <c r="G204" s="61">
        <v>26691</v>
      </c>
      <c r="H204" s="61">
        <v>10907</v>
      </c>
      <c r="I204" s="61">
        <v>22500</v>
      </c>
      <c r="J204" s="61">
        <v>18890</v>
      </c>
      <c r="K204" s="61">
        <v>18868</v>
      </c>
      <c r="L204" s="61">
        <v>24246</v>
      </c>
      <c r="M204" s="61">
        <v>25094</v>
      </c>
      <c r="N204" s="61">
        <v>27369</v>
      </c>
      <c r="O204" s="62">
        <v>22282</v>
      </c>
      <c r="P204" s="27">
        <f>SUM(D204:O204)</f>
        <v>248101</v>
      </c>
      <c r="Q204" s="28">
        <f>SUM(G204:I204)</f>
        <v>60098</v>
      </c>
      <c r="R204" s="29">
        <f>P204-Q204</f>
        <v>188003</v>
      </c>
    </row>
    <row r="205" spans="1:18" ht="20.25" customHeight="1">
      <c r="A205" s="179"/>
      <c r="B205" s="180" t="s">
        <v>76</v>
      </c>
      <c r="C205" s="63" t="s">
        <v>64</v>
      </c>
      <c r="D205" s="77">
        <v>100</v>
      </c>
      <c r="E205" s="77">
        <v>100</v>
      </c>
      <c r="F205" s="77">
        <v>100</v>
      </c>
      <c r="G205" s="77">
        <v>100</v>
      </c>
      <c r="H205" s="77">
        <v>100</v>
      </c>
      <c r="I205" s="77">
        <v>100</v>
      </c>
      <c r="J205" s="77">
        <v>100</v>
      </c>
      <c r="K205" s="77">
        <v>100</v>
      </c>
      <c r="L205" s="77">
        <v>100</v>
      </c>
      <c r="M205" s="77">
        <v>100</v>
      </c>
      <c r="N205" s="77">
        <v>100</v>
      </c>
      <c r="O205" s="79">
        <v>100</v>
      </c>
      <c r="P205" s="30" t="s">
        <v>62</v>
      </c>
      <c r="Q205" s="31" t="s">
        <v>62</v>
      </c>
      <c r="R205" s="32" t="s">
        <v>62</v>
      </c>
    </row>
    <row r="206" spans="1:18" ht="20.25" customHeight="1">
      <c r="A206" s="173">
        <v>68</v>
      </c>
      <c r="B206" s="180" t="s">
        <v>372</v>
      </c>
      <c r="C206" s="57" t="s">
        <v>61</v>
      </c>
      <c r="D206" s="66">
        <v>89</v>
      </c>
      <c r="E206" s="66">
        <v>93</v>
      </c>
      <c r="F206" s="58">
        <v>112</v>
      </c>
      <c r="G206" s="58">
        <v>129</v>
      </c>
      <c r="H206" s="58">
        <v>96</v>
      </c>
      <c r="I206" s="58">
        <v>117</v>
      </c>
      <c r="J206" s="58">
        <v>114</v>
      </c>
      <c r="K206" s="58">
        <v>126</v>
      </c>
      <c r="L206" s="58">
        <v>133</v>
      </c>
      <c r="M206" s="58">
        <v>132</v>
      </c>
      <c r="N206" s="58">
        <v>132</v>
      </c>
      <c r="O206" s="59">
        <v>132</v>
      </c>
      <c r="P206" s="24" t="s">
        <v>62</v>
      </c>
      <c r="Q206" s="25" t="s">
        <v>62</v>
      </c>
      <c r="R206" s="26" t="s">
        <v>62</v>
      </c>
    </row>
    <row r="207" spans="1:18" ht="20.25" customHeight="1">
      <c r="A207" s="174"/>
      <c r="B207" s="180" t="s">
        <v>76</v>
      </c>
      <c r="C207" s="60" t="s">
        <v>63</v>
      </c>
      <c r="D207" s="70">
        <v>17537</v>
      </c>
      <c r="E207" s="70">
        <v>18224</v>
      </c>
      <c r="F207" s="61">
        <v>26391</v>
      </c>
      <c r="G207" s="61">
        <v>25043</v>
      </c>
      <c r="H207" s="61">
        <v>14434</v>
      </c>
      <c r="I207" s="61">
        <v>22062</v>
      </c>
      <c r="J207" s="61">
        <v>23613</v>
      </c>
      <c r="K207" s="61">
        <v>24296</v>
      </c>
      <c r="L207" s="61">
        <v>25950</v>
      </c>
      <c r="M207" s="61">
        <v>24692</v>
      </c>
      <c r="N207" s="61">
        <v>24801</v>
      </c>
      <c r="O207" s="62">
        <v>23942</v>
      </c>
      <c r="P207" s="27">
        <f>SUM(D207:O207)</f>
        <v>270985</v>
      </c>
      <c r="Q207" s="28">
        <f>SUM(G207:I207)</f>
        <v>61539</v>
      </c>
      <c r="R207" s="29">
        <f>P207-Q207</f>
        <v>209446</v>
      </c>
    </row>
    <row r="208" spans="1:18" ht="20.25" customHeight="1">
      <c r="A208" s="179"/>
      <c r="B208" s="180" t="s">
        <v>76</v>
      </c>
      <c r="C208" s="63" t="s">
        <v>64</v>
      </c>
      <c r="D208" s="77">
        <v>100</v>
      </c>
      <c r="E208" s="77">
        <v>100</v>
      </c>
      <c r="F208" s="77">
        <v>100</v>
      </c>
      <c r="G208" s="77">
        <v>100</v>
      </c>
      <c r="H208" s="77">
        <v>100</v>
      </c>
      <c r="I208" s="77">
        <v>100</v>
      </c>
      <c r="J208" s="77">
        <v>100</v>
      </c>
      <c r="K208" s="77">
        <v>100</v>
      </c>
      <c r="L208" s="77">
        <v>100</v>
      </c>
      <c r="M208" s="77">
        <v>100</v>
      </c>
      <c r="N208" s="77">
        <v>100</v>
      </c>
      <c r="O208" s="79">
        <v>100</v>
      </c>
      <c r="P208" s="30" t="s">
        <v>62</v>
      </c>
      <c r="Q208" s="31" t="s">
        <v>62</v>
      </c>
      <c r="R208" s="32" t="s">
        <v>62</v>
      </c>
    </row>
    <row r="209" spans="1:18" ht="20.25" customHeight="1">
      <c r="A209" s="173">
        <v>69</v>
      </c>
      <c r="B209" s="180" t="s">
        <v>373</v>
      </c>
      <c r="C209" s="57" t="s">
        <v>61</v>
      </c>
      <c r="D209" s="66">
        <v>31</v>
      </c>
      <c r="E209" s="66">
        <v>16</v>
      </c>
      <c r="F209" s="58">
        <v>26</v>
      </c>
      <c r="G209" s="58">
        <v>49</v>
      </c>
      <c r="H209" s="58">
        <v>33</v>
      </c>
      <c r="I209" s="58">
        <v>46</v>
      </c>
      <c r="J209" s="58">
        <v>34</v>
      </c>
      <c r="K209" s="58">
        <v>25</v>
      </c>
      <c r="L209" s="58">
        <v>42</v>
      </c>
      <c r="M209" s="58">
        <v>56</v>
      </c>
      <c r="N209" s="58">
        <v>69</v>
      </c>
      <c r="O209" s="59">
        <v>46</v>
      </c>
      <c r="P209" s="24" t="s">
        <v>62</v>
      </c>
      <c r="Q209" s="25" t="s">
        <v>62</v>
      </c>
      <c r="R209" s="26" t="s">
        <v>62</v>
      </c>
    </row>
    <row r="210" spans="1:18" ht="20.25" customHeight="1">
      <c r="A210" s="174"/>
      <c r="B210" s="180" t="s">
        <v>330</v>
      </c>
      <c r="C210" s="60" t="s">
        <v>63</v>
      </c>
      <c r="D210" s="70">
        <v>3448</v>
      </c>
      <c r="E210" s="70">
        <v>3279</v>
      </c>
      <c r="F210" s="61">
        <v>4143</v>
      </c>
      <c r="G210" s="61">
        <v>5428</v>
      </c>
      <c r="H210" s="61">
        <v>3223</v>
      </c>
      <c r="I210" s="61">
        <v>5300</v>
      </c>
      <c r="J210" s="61">
        <v>4324</v>
      </c>
      <c r="K210" s="61">
        <v>4035</v>
      </c>
      <c r="L210" s="61">
        <v>6394</v>
      </c>
      <c r="M210" s="61">
        <v>7199</v>
      </c>
      <c r="N210" s="61">
        <v>8572</v>
      </c>
      <c r="O210" s="62">
        <v>6381</v>
      </c>
      <c r="P210" s="27">
        <f>SUM(D210:O210)</f>
        <v>61726</v>
      </c>
      <c r="Q210" s="28">
        <f>SUM(G210:I210)</f>
        <v>13951</v>
      </c>
      <c r="R210" s="29">
        <f>P210-Q210</f>
        <v>47775</v>
      </c>
    </row>
    <row r="211" spans="1:18" ht="20.25" customHeight="1">
      <c r="A211" s="179"/>
      <c r="B211" s="180" t="s">
        <v>330</v>
      </c>
      <c r="C211" s="63" t="s">
        <v>64</v>
      </c>
      <c r="D211" s="77">
        <v>100</v>
      </c>
      <c r="E211" s="77">
        <v>100</v>
      </c>
      <c r="F211" s="77">
        <v>100</v>
      </c>
      <c r="G211" s="77">
        <v>100</v>
      </c>
      <c r="H211" s="77">
        <v>100</v>
      </c>
      <c r="I211" s="77">
        <v>100</v>
      </c>
      <c r="J211" s="77">
        <v>100</v>
      </c>
      <c r="K211" s="77">
        <v>100</v>
      </c>
      <c r="L211" s="77">
        <v>100</v>
      </c>
      <c r="M211" s="77">
        <v>100</v>
      </c>
      <c r="N211" s="77">
        <v>100</v>
      </c>
      <c r="O211" s="79">
        <v>100</v>
      </c>
      <c r="P211" s="30" t="s">
        <v>62</v>
      </c>
      <c r="Q211" s="31" t="s">
        <v>62</v>
      </c>
      <c r="R211" s="32" t="s">
        <v>62</v>
      </c>
    </row>
    <row r="212" spans="1:18" ht="20.25" customHeight="1">
      <c r="A212" s="173">
        <v>70</v>
      </c>
      <c r="B212" s="180" t="s">
        <v>374</v>
      </c>
      <c r="C212" s="57" t="s">
        <v>61</v>
      </c>
      <c r="D212" s="66">
        <v>20</v>
      </c>
      <c r="E212" s="66">
        <v>21</v>
      </c>
      <c r="F212" s="58">
        <v>36</v>
      </c>
      <c r="G212" s="58">
        <v>56</v>
      </c>
      <c r="H212" s="58">
        <v>45</v>
      </c>
      <c r="I212" s="58">
        <v>75</v>
      </c>
      <c r="J212" s="58">
        <v>44</v>
      </c>
      <c r="K212" s="58">
        <v>27</v>
      </c>
      <c r="L212" s="58">
        <v>52</v>
      </c>
      <c r="M212" s="58">
        <v>60</v>
      </c>
      <c r="N212" s="58">
        <v>62</v>
      </c>
      <c r="O212" s="59">
        <v>34</v>
      </c>
      <c r="P212" s="24" t="s">
        <v>62</v>
      </c>
      <c r="Q212" s="25" t="s">
        <v>62</v>
      </c>
      <c r="R212" s="26" t="s">
        <v>62</v>
      </c>
    </row>
    <row r="213" spans="1:18" ht="20.25" customHeight="1">
      <c r="A213" s="174"/>
      <c r="B213" s="180" t="s">
        <v>332</v>
      </c>
      <c r="C213" s="60" t="s">
        <v>63</v>
      </c>
      <c r="D213" s="70">
        <v>3170</v>
      </c>
      <c r="E213" s="70">
        <v>3131</v>
      </c>
      <c r="F213" s="61">
        <v>4804</v>
      </c>
      <c r="G213" s="61">
        <v>6713</v>
      </c>
      <c r="H213" s="61">
        <v>3975</v>
      </c>
      <c r="I213" s="61">
        <v>5865</v>
      </c>
      <c r="J213" s="61">
        <v>5956</v>
      </c>
      <c r="K213" s="61">
        <v>4526</v>
      </c>
      <c r="L213" s="61">
        <v>6487</v>
      </c>
      <c r="M213" s="61">
        <v>7247</v>
      </c>
      <c r="N213" s="61">
        <v>7650</v>
      </c>
      <c r="O213" s="62">
        <v>5333</v>
      </c>
      <c r="P213" s="27">
        <f>SUM(D213:O213)</f>
        <v>64857</v>
      </c>
      <c r="Q213" s="28">
        <f>SUM(G213:I213)</f>
        <v>16553</v>
      </c>
      <c r="R213" s="29">
        <f>P213-Q213</f>
        <v>48304</v>
      </c>
    </row>
    <row r="214" spans="1:18" ht="20.25" customHeight="1">
      <c r="A214" s="179"/>
      <c r="B214" s="180" t="s">
        <v>332</v>
      </c>
      <c r="C214" s="63" t="s">
        <v>64</v>
      </c>
      <c r="D214" s="77">
        <v>100</v>
      </c>
      <c r="E214" s="77">
        <v>100</v>
      </c>
      <c r="F214" s="77">
        <v>100</v>
      </c>
      <c r="G214" s="77">
        <v>100</v>
      </c>
      <c r="H214" s="77">
        <v>100</v>
      </c>
      <c r="I214" s="77">
        <v>100</v>
      </c>
      <c r="J214" s="77">
        <v>100</v>
      </c>
      <c r="K214" s="77">
        <v>100</v>
      </c>
      <c r="L214" s="77">
        <v>100</v>
      </c>
      <c r="M214" s="77">
        <v>100</v>
      </c>
      <c r="N214" s="77">
        <v>100</v>
      </c>
      <c r="O214" s="79">
        <v>100</v>
      </c>
      <c r="P214" s="30" t="s">
        <v>62</v>
      </c>
      <c r="Q214" s="31" t="s">
        <v>62</v>
      </c>
      <c r="R214" s="32" t="s">
        <v>62</v>
      </c>
    </row>
    <row r="215" spans="1:18" ht="20.25" customHeight="1">
      <c r="A215" s="173">
        <v>71</v>
      </c>
      <c r="B215" s="184" t="s">
        <v>432</v>
      </c>
      <c r="C215" s="57" t="s">
        <v>61</v>
      </c>
      <c r="D215" s="58">
        <v>19</v>
      </c>
      <c r="E215" s="58">
        <v>16</v>
      </c>
      <c r="F215" s="58">
        <v>28</v>
      </c>
      <c r="G215" s="58">
        <v>58</v>
      </c>
      <c r="H215" s="58">
        <v>40</v>
      </c>
      <c r="I215" s="58">
        <v>37</v>
      </c>
      <c r="J215" s="58">
        <v>23</v>
      </c>
      <c r="K215" s="58">
        <v>33</v>
      </c>
      <c r="L215" s="58">
        <v>47</v>
      </c>
      <c r="M215" s="58">
        <v>56</v>
      </c>
      <c r="N215" s="58">
        <v>69</v>
      </c>
      <c r="O215" s="59">
        <v>46</v>
      </c>
      <c r="P215" s="24" t="s">
        <v>62</v>
      </c>
      <c r="Q215" s="25" t="s">
        <v>62</v>
      </c>
      <c r="R215" s="26" t="s">
        <v>62</v>
      </c>
    </row>
    <row r="216" spans="1:18" ht="20.25" customHeight="1">
      <c r="A216" s="174"/>
      <c r="B216" s="180" t="s">
        <v>332</v>
      </c>
      <c r="C216" s="60" t="s">
        <v>63</v>
      </c>
      <c r="D216" s="61">
        <v>2952</v>
      </c>
      <c r="E216" s="61">
        <v>2899</v>
      </c>
      <c r="F216" s="61">
        <v>4911</v>
      </c>
      <c r="G216" s="61">
        <v>6701</v>
      </c>
      <c r="H216" s="61">
        <v>3474</v>
      </c>
      <c r="I216" s="61">
        <v>3887</v>
      </c>
      <c r="J216" s="61">
        <v>3340</v>
      </c>
      <c r="K216" s="61">
        <v>3659</v>
      </c>
      <c r="L216" s="61">
        <v>6060</v>
      </c>
      <c r="M216" s="61">
        <v>7426</v>
      </c>
      <c r="N216" s="61">
        <v>8422</v>
      </c>
      <c r="O216" s="62">
        <v>5541</v>
      </c>
      <c r="P216" s="27">
        <f>SUM(D216:O216)</f>
        <v>59272</v>
      </c>
      <c r="Q216" s="28">
        <f>SUM(G216:I216)</f>
        <v>14062</v>
      </c>
      <c r="R216" s="29">
        <f>P216-Q216</f>
        <v>45210</v>
      </c>
    </row>
    <row r="217" spans="1:18" ht="20.25" customHeight="1">
      <c r="A217" s="179"/>
      <c r="B217" s="180" t="s">
        <v>332</v>
      </c>
      <c r="C217" s="63" t="s">
        <v>64</v>
      </c>
      <c r="D217" s="77">
        <v>100</v>
      </c>
      <c r="E217" s="77">
        <v>100</v>
      </c>
      <c r="F217" s="77">
        <v>100</v>
      </c>
      <c r="G217" s="77">
        <v>100</v>
      </c>
      <c r="H217" s="77">
        <v>100</v>
      </c>
      <c r="I217" s="77">
        <v>100</v>
      </c>
      <c r="J217" s="77">
        <v>100</v>
      </c>
      <c r="K217" s="77">
        <v>100</v>
      </c>
      <c r="L217" s="77">
        <v>100</v>
      </c>
      <c r="M217" s="77">
        <v>100</v>
      </c>
      <c r="N217" s="77">
        <v>100</v>
      </c>
      <c r="O217" s="79">
        <v>100</v>
      </c>
      <c r="P217" s="30" t="s">
        <v>62</v>
      </c>
      <c r="Q217" s="31" t="s">
        <v>62</v>
      </c>
      <c r="R217" s="32" t="s">
        <v>62</v>
      </c>
    </row>
    <row r="218" spans="1:18" ht="20.25" customHeight="1">
      <c r="A218" s="173">
        <v>72</v>
      </c>
      <c r="B218" s="180" t="s">
        <v>375</v>
      </c>
      <c r="C218" s="57" t="s">
        <v>61</v>
      </c>
      <c r="D218" s="66">
        <v>25</v>
      </c>
      <c r="E218" s="66">
        <v>26</v>
      </c>
      <c r="F218" s="58">
        <v>51</v>
      </c>
      <c r="G218" s="58">
        <v>63</v>
      </c>
      <c r="H218" s="58">
        <v>50</v>
      </c>
      <c r="I218" s="58">
        <v>56</v>
      </c>
      <c r="J218" s="58">
        <v>47</v>
      </c>
      <c r="K218" s="58">
        <v>25</v>
      </c>
      <c r="L218" s="58">
        <v>61</v>
      </c>
      <c r="M218" s="58">
        <v>84</v>
      </c>
      <c r="N218" s="58">
        <v>78</v>
      </c>
      <c r="O218" s="59">
        <v>51</v>
      </c>
      <c r="P218" s="24" t="s">
        <v>62</v>
      </c>
      <c r="Q218" s="25" t="s">
        <v>62</v>
      </c>
      <c r="R218" s="26" t="s">
        <v>62</v>
      </c>
    </row>
    <row r="219" spans="1:18" ht="20.25" customHeight="1">
      <c r="A219" s="174"/>
      <c r="B219" s="180" t="s">
        <v>334</v>
      </c>
      <c r="C219" s="60" t="s">
        <v>63</v>
      </c>
      <c r="D219" s="70">
        <v>4384</v>
      </c>
      <c r="E219" s="70">
        <v>4483</v>
      </c>
      <c r="F219" s="61">
        <v>7622</v>
      </c>
      <c r="G219" s="61">
        <v>9154</v>
      </c>
      <c r="H219" s="61">
        <v>4140</v>
      </c>
      <c r="I219" s="61">
        <v>7166</v>
      </c>
      <c r="J219" s="61">
        <v>6474</v>
      </c>
      <c r="K219" s="61">
        <v>5084</v>
      </c>
      <c r="L219" s="61">
        <v>8632</v>
      </c>
      <c r="M219" s="61">
        <v>9673</v>
      </c>
      <c r="N219" s="61">
        <v>10310</v>
      </c>
      <c r="O219" s="62">
        <v>7485</v>
      </c>
      <c r="P219" s="27">
        <f>SUM(D219:O219)</f>
        <v>84607</v>
      </c>
      <c r="Q219" s="28">
        <f>SUM(G219:I219)</f>
        <v>20460</v>
      </c>
      <c r="R219" s="29">
        <f>P219-Q219</f>
        <v>64147</v>
      </c>
    </row>
    <row r="220" spans="1:18" ht="20.25" customHeight="1">
      <c r="A220" s="179"/>
      <c r="B220" s="180" t="s">
        <v>334</v>
      </c>
      <c r="C220" s="63" t="s">
        <v>64</v>
      </c>
      <c r="D220" s="77">
        <v>100</v>
      </c>
      <c r="E220" s="77">
        <v>100</v>
      </c>
      <c r="F220" s="77">
        <v>100</v>
      </c>
      <c r="G220" s="77">
        <v>100</v>
      </c>
      <c r="H220" s="77">
        <v>100</v>
      </c>
      <c r="I220" s="77">
        <v>100</v>
      </c>
      <c r="J220" s="77">
        <v>100</v>
      </c>
      <c r="K220" s="77">
        <v>100</v>
      </c>
      <c r="L220" s="77">
        <v>100</v>
      </c>
      <c r="M220" s="77">
        <v>100</v>
      </c>
      <c r="N220" s="77">
        <v>100</v>
      </c>
      <c r="O220" s="79">
        <v>100</v>
      </c>
      <c r="P220" s="30" t="s">
        <v>62</v>
      </c>
      <c r="Q220" s="31" t="s">
        <v>62</v>
      </c>
      <c r="R220" s="32" t="s">
        <v>62</v>
      </c>
    </row>
    <row r="221" spans="1:18" ht="20.25" customHeight="1">
      <c r="A221" s="173">
        <v>73</v>
      </c>
      <c r="B221" s="180" t="s">
        <v>376</v>
      </c>
      <c r="C221" s="57" t="s">
        <v>61</v>
      </c>
      <c r="D221" s="66">
        <v>32</v>
      </c>
      <c r="E221" s="66">
        <v>41</v>
      </c>
      <c r="F221" s="58">
        <v>116</v>
      </c>
      <c r="G221" s="58">
        <v>137</v>
      </c>
      <c r="H221" s="58">
        <v>110</v>
      </c>
      <c r="I221" s="58">
        <v>130</v>
      </c>
      <c r="J221" s="58">
        <v>123</v>
      </c>
      <c r="K221" s="58">
        <v>45</v>
      </c>
      <c r="L221" s="58">
        <v>111</v>
      </c>
      <c r="M221" s="58">
        <v>133</v>
      </c>
      <c r="N221" s="58">
        <v>162</v>
      </c>
      <c r="O221" s="59">
        <v>115</v>
      </c>
      <c r="P221" s="24" t="s">
        <v>62</v>
      </c>
      <c r="Q221" s="25" t="s">
        <v>62</v>
      </c>
      <c r="R221" s="26" t="s">
        <v>62</v>
      </c>
    </row>
    <row r="222" spans="1:18" ht="20.25" customHeight="1">
      <c r="A222" s="174"/>
      <c r="B222" s="180" t="s">
        <v>336</v>
      </c>
      <c r="C222" s="60" t="s">
        <v>63</v>
      </c>
      <c r="D222" s="70">
        <v>6384</v>
      </c>
      <c r="E222" s="70">
        <v>7297</v>
      </c>
      <c r="F222" s="61">
        <v>14228</v>
      </c>
      <c r="G222" s="61">
        <v>17244</v>
      </c>
      <c r="H222" s="61">
        <v>7040</v>
      </c>
      <c r="I222" s="61">
        <v>15454</v>
      </c>
      <c r="J222" s="61">
        <v>12459</v>
      </c>
      <c r="K222" s="61">
        <v>9144</v>
      </c>
      <c r="L222" s="61">
        <v>13671</v>
      </c>
      <c r="M222" s="61">
        <v>17516</v>
      </c>
      <c r="N222" s="61">
        <v>20624</v>
      </c>
      <c r="O222" s="62">
        <v>13992</v>
      </c>
      <c r="P222" s="27">
        <f>SUM(D222:O222)</f>
        <v>155053</v>
      </c>
      <c r="Q222" s="28">
        <f>SUM(G222:I222)</f>
        <v>39738</v>
      </c>
      <c r="R222" s="29">
        <f>P222-Q222</f>
        <v>115315</v>
      </c>
    </row>
    <row r="223" spans="1:18" ht="20.25" customHeight="1">
      <c r="A223" s="179"/>
      <c r="B223" s="180" t="s">
        <v>336</v>
      </c>
      <c r="C223" s="63" t="s">
        <v>64</v>
      </c>
      <c r="D223" s="77">
        <v>100</v>
      </c>
      <c r="E223" s="77">
        <v>100</v>
      </c>
      <c r="F223" s="77">
        <v>100</v>
      </c>
      <c r="G223" s="77">
        <v>100</v>
      </c>
      <c r="H223" s="77">
        <v>100</v>
      </c>
      <c r="I223" s="77">
        <v>100</v>
      </c>
      <c r="J223" s="77">
        <v>100</v>
      </c>
      <c r="K223" s="77">
        <v>100</v>
      </c>
      <c r="L223" s="77">
        <v>100</v>
      </c>
      <c r="M223" s="77">
        <v>100</v>
      </c>
      <c r="N223" s="77">
        <v>100</v>
      </c>
      <c r="O223" s="79">
        <v>100</v>
      </c>
      <c r="P223" s="30" t="s">
        <v>62</v>
      </c>
      <c r="Q223" s="31" t="s">
        <v>62</v>
      </c>
      <c r="R223" s="32" t="s">
        <v>62</v>
      </c>
    </row>
    <row r="224" spans="1:18" ht="20.25" customHeight="1">
      <c r="A224" s="173">
        <v>74</v>
      </c>
      <c r="B224" s="180" t="s">
        <v>377</v>
      </c>
      <c r="C224" s="57" t="s">
        <v>61</v>
      </c>
      <c r="D224" s="66">
        <v>45</v>
      </c>
      <c r="E224" s="66">
        <v>46</v>
      </c>
      <c r="F224" s="58">
        <v>123</v>
      </c>
      <c r="G224" s="58">
        <v>151</v>
      </c>
      <c r="H224" s="58">
        <v>49</v>
      </c>
      <c r="I224" s="58">
        <v>132</v>
      </c>
      <c r="J224" s="58">
        <v>116</v>
      </c>
      <c r="K224" s="58">
        <v>97</v>
      </c>
      <c r="L224" s="58">
        <v>132</v>
      </c>
      <c r="M224" s="58">
        <v>178</v>
      </c>
      <c r="N224" s="58">
        <v>163</v>
      </c>
      <c r="O224" s="59">
        <v>127</v>
      </c>
      <c r="P224" s="24" t="s">
        <v>62</v>
      </c>
      <c r="Q224" s="25" t="s">
        <v>62</v>
      </c>
      <c r="R224" s="26" t="s">
        <v>62</v>
      </c>
    </row>
    <row r="225" spans="1:18" ht="20.25" customHeight="1">
      <c r="A225" s="174"/>
      <c r="B225" s="180" t="s">
        <v>338</v>
      </c>
      <c r="C225" s="60" t="s">
        <v>63</v>
      </c>
      <c r="D225" s="70">
        <v>6385</v>
      </c>
      <c r="E225" s="70">
        <v>7419</v>
      </c>
      <c r="F225" s="61">
        <v>13589</v>
      </c>
      <c r="G225" s="61">
        <v>16683</v>
      </c>
      <c r="H225" s="61">
        <v>5261</v>
      </c>
      <c r="I225" s="61">
        <v>13181</v>
      </c>
      <c r="J225" s="61">
        <v>10458</v>
      </c>
      <c r="K225" s="61">
        <v>11320</v>
      </c>
      <c r="L225" s="61">
        <v>16495</v>
      </c>
      <c r="M225" s="61">
        <v>18825</v>
      </c>
      <c r="N225" s="61">
        <v>20865</v>
      </c>
      <c r="O225" s="62">
        <v>15617</v>
      </c>
      <c r="P225" s="27">
        <f>SUM(D225:O225)</f>
        <v>156098</v>
      </c>
      <c r="Q225" s="28">
        <f>SUM(G225:I225)</f>
        <v>35125</v>
      </c>
      <c r="R225" s="29">
        <f>P225-Q225</f>
        <v>120973</v>
      </c>
    </row>
    <row r="226" spans="1:18" ht="20.25" customHeight="1">
      <c r="A226" s="179"/>
      <c r="B226" s="180" t="s">
        <v>338</v>
      </c>
      <c r="C226" s="63" t="s">
        <v>64</v>
      </c>
      <c r="D226" s="77">
        <v>100</v>
      </c>
      <c r="E226" s="77">
        <v>100</v>
      </c>
      <c r="F226" s="77">
        <v>100</v>
      </c>
      <c r="G226" s="77">
        <v>100</v>
      </c>
      <c r="H226" s="77">
        <v>100</v>
      </c>
      <c r="I226" s="77">
        <v>100</v>
      </c>
      <c r="J226" s="77">
        <v>100</v>
      </c>
      <c r="K226" s="77">
        <v>100</v>
      </c>
      <c r="L226" s="77">
        <v>100</v>
      </c>
      <c r="M226" s="77">
        <v>100</v>
      </c>
      <c r="N226" s="77">
        <v>100</v>
      </c>
      <c r="O226" s="79">
        <v>100</v>
      </c>
      <c r="P226" s="30" t="s">
        <v>62</v>
      </c>
      <c r="Q226" s="31" t="s">
        <v>62</v>
      </c>
      <c r="R226" s="32" t="s">
        <v>62</v>
      </c>
    </row>
    <row r="227" spans="1:18" ht="20.25" customHeight="1">
      <c r="A227" s="173">
        <v>75</v>
      </c>
      <c r="B227" s="180" t="s">
        <v>378</v>
      </c>
      <c r="C227" s="57" t="s">
        <v>61</v>
      </c>
      <c r="D227" s="66">
        <v>33</v>
      </c>
      <c r="E227" s="66">
        <v>36</v>
      </c>
      <c r="F227" s="58">
        <v>130</v>
      </c>
      <c r="G227" s="58">
        <v>150</v>
      </c>
      <c r="H227" s="58">
        <v>91</v>
      </c>
      <c r="I227" s="58">
        <v>138</v>
      </c>
      <c r="J227" s="58">
        <v>114</v>
      </c>
      <c r="K227" s="58">
        <v>98</v>
      </c>
      <c r="L227" s="58">
        <v>117</v>
      </c>
      <c r="M227" s="58">
        <v>145</v>
      </c>
      <c r="N227" s="58">
        <v>158</v>
      </c>
      <c r="O227" s="59">
        <v>100</v>
      </c>
      <c r="P227" s="24" t="s">
        <v>62</v>
      </c>
      <c r="Q227" s="25" t="s">
        <v>62</v>
      </c>
      <c r="R227" s="26" t="s">
        <v>62</v>
      </c>
    </row>
    <row r="228" spans="1:18" ht="20.25" customHeight="1">
      <c r="A228" s="174"/>
      <c r="B228" s="180" t="s">
        <v>340</v>
      </c>
      <c r="C228" s="60" t="s">
        <v>63</v>
      </c>
      <c r="D228" s="70">
        <v>6586</v>
      </c>
      <c r="E228" s="70">
        <v>6588</v>
      </c>
      <c r="F228" s="61">
        <v>15088</v>
      </c>
      <c r="G228" s="61">
        <v>19789</v>
      </c>
      <c r="H228" s="61">
        <v>7644</v>
      </c>
      <c r="I228" s="61">
        <v>14568</v>
      </c>
      <c r="J228" s="61">
        <v>11866</v>
      </c>
      <c r="K228" s="61">
        <v>11515</v>
      </c>
      <c r="L228" s="61">
        <v>15591</v>
      </c>
      <c r="M228" s="61">
        <v>20277</v>
      </c>
      <c r="N228" s="61">
        <v>23542</v>
      </c>
      <c r="O228" s="62">
        <v>14677</v>
      </c>
      <c r="P228" s="27">
        <f>SUM(D228:O228)</f>
        <v>167731</v>
      </c>
      <c r="Q228" s="28">
        <f>SUM(G228:I228)</f>
        <v>42001</v>
      </c>
      <c r="R228" s="29">
        <f>P228-Q228</f>
        <v>125730</v>
      </c>
    </row>
    <row r="229" spans="1:18" ht="20.25" customHeight="1">
      <c r="A229" s="179"/>
      <c r="B229" s="180" t="s">
        <v>340</v>
      </c>
      <c r="C229" s="63" t="s">
        <v>64</v>
      </c>
      <c r="D229" s="77">
        <v>100</v>
      </c>
      <c r="E229" s="77">
        <v>100</v>
      </c>
      <c r="F229" s="77">
        <v>100</v>
      </c>
      <c r="G229" s="77">
        <v>100</v>
      </c>
      <c r="H229" s="77">
        <v>100</v>
      </c>
      <c r="I229" s="77">
        <v>100</v>
      </c>
      <c r="J229" s="77">
        <v>100</v>
      </c>
      <c r="K229" s="77">
        <v>100</v>
      </c>
      <c r="L229" s="77">
        <v>100</v>
      </c>
      <c r="M229" s="77">
        <v>100</v>
      </c>
      <c r="N229" s="77">
        <v>100</v>
      </c>
      <c r="O229" s="79">
        <v>100</v>
      </c>
      <c r="P229" s="30" t="s">
        <v>62</v>
      </c>
      <c r="Q229" s="31" t="s">
        <v>62</v>
      </c>
      <c r="R229" s="32" t="s">
        <v>62</v>
      </c>
    </row>
    <row r="230" spans="1:18" ht="20.25" customHeight="1">
      <c r="A230" s="173">
        <v>76</v>
      </c>
      <c r="B230" s="180" t="s">
        <v>379</v>
      </c>
      <c r="C230" s="57" t="s">
        <v>61</v>
      </c>
      <c r="D230" s="66">
        <v>29</v>
      </c>
      <c r="E230" s="66">
        <v>27</v>
      </c>
      <c r="F230" s="58">
        <v>36</v>
      </c>
      <c r="G230" s="58">
        <v>65</v>
      </c>
      <c r="H230" s="58">
        <v>32</v>
      </c>
      <c r="I230" s="58">
        <v>49</v>
      </c>
      <c r="J230" s="58">
        <v>38</v>
      </c>
      <c r="K230" s="58">
        <v>37</v>
      </c>
      <c r="L230" s="58">
        <v>50</v>
      </c>
      <c r="M230" s="58">
        <v>59</v>
      </c>
      <c r="N230" s="58">
        <v>68</v>
      </c>
      <c r="O230" s="59">
        <v>56</v>
      </c>
      <c r="P230" s="24" t="s">
        <v>62</v>
      </c>
      <c r="Q230" s="25" t="s">
        <v>62</v>
      </c>
      <c r="R230" s="26" t="s">
        <v>62</v>
      </c>
    </row>
    <row r="231" spans="1:18" ht="20.25" customHeight="1">
      <c r="A231" s="174"/>
      <c r="B231" s="180" t="s">
        <v>342</v>
      </c>
      <c r="C231" s="60" t="s">
        <v>63</v>
      </c>
      <c r="D231" s="70">
        <v>5285</v>
      </c>
      <c r="E231" s="70">
        <v>5698</v>
      </c>
      <c r="F231" s="61">
        <v>6548</v>
      </c>
      <c r="G231" s="61">
        <v>7490</v>
      </c>
      <c r="H231" s="61">
        <v>4708</v>
      </c>
      <c r="I231" s="61">
        <v>7516</v>
      </c>
      <c r="J231" s="61">
        <v>6675</v>
      </c>
      <c r="K231" s="61">
        <v>6002</v>
      </c>
      <c r="L231" s="61">
        <v>7598</v>
      </c>
      <c r="M231" s="61">
        <v>9059</v>
      </c>
      <c r="N231" s="61">
        <v>10303</v>
      </c>
      <c r="O231" s="62">
        <v>7751</v>
      </c>
      <c r="P231" s="27">
        <f>SUM(D231:O231)</f>
        <v>84633</v>
      </c>
      <c r="Q231" s="28">
        <f>SUM(G231:I231)</f>
        <v>19714</v>
      </c>
      <c r="R231" s="29">
        <f>P231-Q231</f>
        <v>64919</v>
      </c>
    </row>
    <row r="232" spans="1:18" ht="20.25" customHeight="1">
      <c r="A232" s="179"/>
      <c r="B232" s="180" t="s">
        <v>342</v>
      </c>
      <c r="C232" s="102" t="s">
        <v>64</v>
      </c>
      <c r="D232" s="105">
        <v>100</v>
      </c>
      <c r="E232" s="105">
        <v>100</v>
      </c>
      <c r="F232" s="105">
        <v>100</v>
      </c>
      <c r="G232" s="105">
        <v>100</v>
      </c>
      <c r="H232" s="105">
        <v>100</v>
      </c>
      <c r="I232" s="105">
        <v>100</v>
      </c>
      <c r="J232" s="105">
        <v>100</v>
      </c>
      <c r="K232" s="105">
        <v>100</v>
      </c>
      <c r="L232" s="105">
        <v>100</v>
      </c>
      <c r="M232" s="105">
        <v>100</v>
      </c>
      <c r="N232" s="105">
        <v>100</v>
      </c>
      <c r="O232" s="106">
        <v>100</v>
      </c>
      <c r="P232" s="30" t="s">
        <v>62</v>
      </c>
      <c r="Q232" s="31" t="s">
        <v>62</v>
      </c>
      <c r="R232" s="32" t="s">
        <v>62</v>
      </c>
    </row>
    <row r="233" spans="1:18" ht="20.25" customHeight="1">
      <c r="A233" s="173">
        <v>77</v>
      </c>
      <c r="B233" s="181" t="s">
        <v>380</v>
      </c>
      <c r="C233" s="103" t="s">
        <v>61</v>
      </c>
      <c r="D233" s="66">
        <v>47</v>
      </c>
      <c r="E233" s="66">
        <v>52</v>
      </c>
      <c r="F233" s="58">
        <v>78</v>
      </c>
      <c r="G233" s="58">
        <v>102</v>
      </c>
      <c r="H233" s="58">
        <v>102</v>
      </c>
      <c r="I233" s="58">
        <v>74</v>
      </c>
      <c r="J233" s="58">
        <v>85</v>
      </c>
      <c r="K233" s="58">
        <v>54</v>
      </c>
      <c r="L233" s="58">
        <v>69</v>
      </c>
      <c r="M233" s="58">
        <v>82</v>
      </c>
      <c r="N233" s="58">
        <v>67</v>
      </c>
      <c r="O233" s="59">
        <v>59</v>
      </c>
      <c r="P233" s="24" t="s">
        <v>62</v>
      </c>
      <c r="Q233" s="25" t="s">
        <v>62</v>
      </c>
      <c r="R233" s="26" t="s">
        <v>62</v>
      </c>
    </row>
    <row r="234" spans="1:18" ht="20.25" customHeight="1">
      <c r="A234" s="174"/>
      <c r="B234" s="182"/>
      <c r="C234" s="60" t="s">
        <v>63</v>
      </c>
      <c r="D234" s="70">
        <v>8275</v>
      </c>
      <c r="E234" s="70">
        <v>9176</v>
      </c>
      <c r="F234" s="61">
        <v>12041</v>
      </c>
      <c r="G234" s="61">
        <v>19062</v>
      </c>
      <c r="H234" s="61">
        <v>7847</v>
      </c>
      <c r="I234" s="61">
        <v>9649</v>
      </c>
      <c r="J234" s="61">
        <v>11000</v>
      </c>
      <c r="K234" s="61">
        <v>10029</v>
      </c>
      <c r="L234" s="61">
        <v>12107</v>
      </c>
      <c r="M234" s="61">
        <v>11352</v>
      </c>
      <c r="N234" s="61">
        <v>10790</v>
      </c>
      <c r="O234" s="62">
        <v>10892</v>
      </c>
      <c r="P234" s="27">
        <f>SUM(D234:O234)</f>
        <v>132220</v>
      </c>
      <c r="Q234" s="28">
        <f>SUM(G234:I234)</f>
        <v>36558</v>
      </c>
      <c r="R234" s="29">
        <f>P234-Q234</f>
        <v>95662</v>
      </c>
    </row>
    <row r="235" spans="1:18" ht="20.25" customHeight="1">
      <c r="A235" s="179"/>
      <c r="B235" s="183"/>
      <c r="C235" s="63" t="s">
        <v>64</v>
      </c>
      <c r="D235" s="77">
        <v>100</v>
      </c>
      <c r="E235" s="77">
        <v>100</v>
      </c>
      <c r="F235" s="77">
        <v>100</v>
      </c>
      <c r="G235" s="77">
        <v>100</v>
      </c>
      <c r="H235" s="77">
        <v>100</v>
      </c>
      <c r="I235" s="77">
        <v>100</v>
      </c>
      <c r="J235" s="77">
        <v>100</v>
      </c>
      <c r="K235" s="77">
        <v>100</v>
      </c>
      <c r="L235" s="77">
        <v>100</v>
      </c>
      <c r="M235" s="77">
        <v>100</v>
      </c>
      <c r="N235" s="77">
        <v>100</v>
      </c>
      <c r="O235" s="79">
        <v>100</v>
      </c>
      <c r="P235" s="30" t="s">
        <v>62</v>
      </c>
      <c r="Q235" s="31" t="s">
        <v>62</v>
      </c>
      <c r="R235" s="32" t="s">
        <v>62</v>
      </c>
    </row>
    <row r="236" spans="1:18" ht="20.25" customHeight="1">
      <c r="A236" s="173">
        <v>78</v>
      </c>
      <c r="B236" s="180" t="s">
        <v>65</v>
      </c>
      <c r="C236" s="57" t="s">
        <v>61</v>
      </c>
      <c r="D236" s="66">
        <v>57</v>
      </c>
      <c r="E236" s="66">
        <v>82</v>
      </c>
      <c r="F236" s="58">
        <v>74</v>
      </c>
      <c r="G236" s="58">
        <v>97</v>
      </c>
      <c r="H236" s="58">
        <v>88</v>
      </c>
      <c r="I236" s="58">
        <v>93</v>
      </c>
      <c r="J236" s="58">
        <v>76</v>
      </c>
      <c r="K236" s="58">
        <v>75</v>
      </c>
      <c r="L236" s="58">
        <v>93</v>
      </c>
      <c r="M236" s="58">
        <v>106</v>
      </c>
      <c r="N236" s="58">
        <v>115</v>
      </c>
      <c r="O236" s="59">
        <v>74</v>
      </c>
      <c r="P236" s="24" t="s">
        <v>62</v>
      </c>
      <c r="Q236" s="25" t="s">
        <v>62</v>
      </c>
      <c r="R236" s="26" t="s">
        <v>62</v>
      </c>
    </row>
    <row r="237" spans="1:18" ht="20.25" customHeight="1">
      <c r="A237" s="174"/>
      <c r="B237" s="180" t="s">
        <v>65</v>
      </c>
      <c r="C237" s="60" t="s">
        <v>63</v>
      </c>
      <c r="D237" s="70">
        <v>11755</v>
      </c>
      <c r="E237" s="70">
        <v>17129</v>
      </c>
      <c r="F237" s="61">
        <v>17802</v>
      </c>
      <c r="G237" s="61">
        <v>20895</v>
      </c>
      <c r="H237" s="61">
        <v>13366</v>
      </c>
      <c r="I237" s="61">
        <v>16489</v>
      </c>
      <c r="J237" s="61">
        <v>15997</v>
      </c>
      <c r="K237" s="61">
        <v>14715</v>
      </c>
      <c r="L237" s="61">
        <v>18126</v>
      </c>
      <c r="M237" s="61">
        <v>17375</v>
      </c>
      <c r="N237" s="61">
        <v>15965</v>
      </c>
      <c r="O237" s="62">
        <v>15976</v>
      </c>
      <c r="P237" s="27">
        <f>SUM(D237:O237)</f>
        <v>195590</v>
      </c>
      <c r="Q237" s="28">
        <f>SUM(G237:I237)</f>
        <v>50750</v>
      </c>
      <c r="R237" s="29">
        <f>P237-Q237</f>
        <v>144840</v>
      </c>
    </row>
    <row r="238" spans="1:18" ht="20.25" customHeight="1">
      <c r="A238" s="179"/>
      <c r="B238" s="180" t="s">
        <v>65</v>
      </c>
      <c r="C238" s="63" t="s">
        <v>64</v>
      </c>
      <c r="D238" s="77">
        <v>100</v>
      </c>
      <c r="E238" s="77">
        <v>100</v>
      </c>
      <c r="F238" s="77">
        <v>100</v>
      </c>
      <c r="G238" s="77">
        <v>100</v>
      </c>
      <c r="H238" s="77">
        <v>100</v>
      </c>
      <c r="I238" s="77">
        <v>100</v>
      </c>
      <c r="J238" s="77">
        <v>100</v>
      </c>
      <c r="K238" s="77">
        <v>100</v>
      </c>
      <c r="L238" s="77">
        <v>100</v>
      </c>
      <c r="M238" s="77">
        <v>100</v>
      </c>
      <c r="N238" s="77">
        <v>100</v>
      </c>
      <c r="O238" s="79">
        <v>100</v>
      </c>
      <c r="P238" s="30" t="s">
        <v>62</v>
      </c>
      <c r="Q238" s="31" t="s">
        <v>62</v>
      </c>
      <c r="R238" s="32" t="s">
        <v>62</v>
      </c>
    </row>
    <row r="239" spans="1:18" ht="20.25" customHeight="1">
      <c r="A239" s="173">
        <v>79</v>
      </c>
      <c r="B239" s="180" t="s">
        <v>66</v>
      </c>
      <c r="C239" s="57" t="s">
        <v>61</v>
      </c>
      <c r="D239" s="66">
        <v>52</v>
      </c>
      <c r="E239" s="66">
        <v>62</v>
      </c>
      <c r="F239" s="58">
        <v>85</v>
      </c>
      <c r="G239" s="58">
        <v>118</v>
      </c>
      <c r="H239" s="58">
        <v>72</v>
      </c>
      <c r="I239" s="58">
        <v>86</v>
      </c>
      <c r="J239" s="58">
        <v>66</v>
      </c>
      <c r="K239" s="58">
        <v>59</v>
      </c>
      <c r="L239" s="58">
        <v>77</v>
      </c>
      <c r="M239" s="58">
        <v>84</v>
      </c>
      <c r="N239" s="58">
        <v>96</v>
      </c>
      <c r="O239" s="59">
        <v>66</v>
      </c>
      <c r="P239" s="24" t="s">
        <v>62</v>
      </c>
      <c r="Q239" s="25" t="s">
        <v>62</v>
      </c>
      <c r="R239" s="26" t="s">
        <v>62</v>
      </c>
    </row>
    <row r="240" spans="1:18" ht="20.25" customHeight="1">
      <c r="A240" s="174"/>
      <c r="B240" s="180" t="s">
        <v>66</v>
      </c>
      <c r="C240" s="60" t="s">
        <v>63</v>
      </c>
      <c r="D240" s="70">
        <v>10190</v>
      </c>
      <c r="E240" s="70">
        <v>15230</v>
      </c>
      <c r="F240" s="61">
        <v>23732</v>
      </c>
      <c r="G240" s="61">
        <v>26490</v>
      </c>
      <c r="H240" s="61">
        <v>20218</v>
      </c>
      <c r="I240" s="61">
        <v>16752</v>
      </c>
      <c r="J240" s="61">
        <v>13625</v>
      </c>
      <c r="K240" s="61">
        <v>12480</v>
      </c>
      <c r="L240" s="61">
        <v>15361</v>
      </c>
      <c r="M240" s="61">
        <v>13956</v>
      </c>
      <c r="N240" s="61">
        <v>12983</v>
      </c>
      <c r="O240" s="62">
        <v>12807</v>
      </c>
      <c r="P240" s="27">
        <f>SUM(D240:O240)</f>
        <v>193824</v>
      </c>
      <c r="Q240" s="28">
        <f>SUM(G240:I240)</f>
        <v>63460</v>
      </c>
      <c r="R240" s="29">
        <f>P240-Q240</f>
        <v>130364</v>
      </c>
    </row>
    <row r="241" spans="1:18" ht="20.25" customHeight="1">
      <c r="A241" s="179"/>
      <c r="B241" s="180" t="s">
        <v>66</v>
      </c>
      <c r="C241" s="63" t="s">
        <v>64</v>
      </c>
      <c r="D241" s="77">
        <v>100</v>
      </c>
      <c r="E241" s="77">
        <v>100</v>
      </c>
      <c r="F241" s="77">
        <v>100</v>
      </c>
      <c r="G241" s="77">
        <v>100</v>
      </c>
      <c r="H241" s="77">
        <v>100</v>
      </c>
      <c r="I241" s="77">
        <v>100</v>
      </c>
      <c r="J241" s="77">
        <v>100</v>
      </c>
      <c r="K241" s="77">
        <v>100</v>
      </c>
      <c r="L241" s="77">
        <v>100</v>
      </c>
      <c r="M241" s="77">
        <v>100</v>
      </c>
      <c r="N241" s="77">
        <v>100</v>
      </c>
      <c r="O241" s="79">
        <v>100</v>
      </c>
      <c r="P241" s="30" t="s">
        <v>62</v>
      </c>
      <c r="Q241" s="31" t="s">
        <v>62</v>
      </c>
      <c r="R241" s="32" t="s">
        <v>62</v>
      </c>
    </row>
    <row r="242" spans="1:18" ht="20.25" customHeight="1">
      <c r="A242" s="173">
        <v>80</v>
      </c>
      <c r="B242" s="180" t="s">
        <v>67</v>
      </c>
      <c r="C242" s="57" t="s">
        <v>61</v>
      </c>
      <c r="D242" s="66">
        <v>82</v>
      </c>
      <c r="E242" s="66">
        <v>114</v>
      </c>
      <c r="F242" s="58">
        <v>139</v>
      </c>
      <c r="G242" s="58">
        <v>193</v>
      </c>
      <c r="H242" s="58">
        <v>168</v>
      </c>
      <c r="I242" s="58">
        <v>132</v>
      </c>
      <c r="J242" s="58">
        <v>151</v>
      </c>
      <c r="K242" s="58">
        <v>108</v>
      </c>
      <c r="L242" s="58">
        <v>132</v>
      </c>
      <c r="M242" s="58">
        <v>160</v>
      </c>
      <c r="N242" s="58">
        <v>188</v>
      </c>
      <c r="O242" s="59">
        <v>123</v>
      </c>
      <c r="P242" s="24" t="s">
        <v>62</v>
      </c>
      <c r="Q242" s="25" t="s">
        <v>62</v>
      </c>
      <c r="R242" s="26" t="s">
        <v>62</v>
      </c>
    </row>
    <row r="243" spans="1:18" ht="20.25" customHeight="1">
      <c r="A243" s="174"/>
      <c r="B243" s="180" t="s">
        <v>67</v>
      </c>
      <c r="C243" s="60" t="s">
        <v>63</v>
      </c>
      <c r="D243" s="70">
        <v>28292</v>
      </c>
      <c r="E243" s="70">
        <v>32995</v>
      </c>
      <c r="F243" s="61">
        <v>38511</v>
      </c>
      <c r="G243" s="61">
        <v>45114</v>
      </c>
      <c r="H243" s="61">
        <v>35386</v>
      </c>
      <c r="I243" s="61">
        <v>33914</v>
      </c>
      <c r="J243" s="61">
        <v>36298</v>
      </c>
      <c r="K243" s="61">
        <v>34165</v>
      </c>
      <c r="L243" s="61">
        <v>37319</v>
      </c>
      <c r="M243" s="61">
        <v>40099</v>
      </c>
      <c r="N243" s="61">
        <v>39825</v>
      </c>
      <c r="O243" s="62">
        <v>33544</v>
      </c>
      <c r="P243" s="27">
        <f>SUM(D243:O243)</f>
        <v>435462</v>
      </c>
      <c r="Q243" s="28">
        <f>SUM(G243:I243)</f>
        <v>114414</v>
      </c>
      <c r="R243" s="29">
        <f>P243-Q243</f>
        <v>321048</v>
      </c>
    </row>
    <row r="244" spans="1:18" ht="20.25" customHeight="1">
      <c r="A244" s="179"/>
      <c r="B244" s="180" t="s">
        <v>67</v>
      </c>
      <c r="C244" s="63" t="s">
        <v>64</v>
      </c>
      <c r="D244" s="77">
        <v>100</v>
      </c>
      <c r="E244" s="77">
        <v>100</v>
      </c>
      <c r="F244" s="77">
        <v>100</v>
      </c>
      <c r="G244" s="77">
        <v>100</v>
      </c>
      <c r="H244" s="77">
        <v>100</v>
      </c>
      <c r="I244" s="77">
        <v>100</v>
      </c>
      <c r="J244" s="77">
        <v>100</v>
      </c>
      <c r="K244" s="77">
        <v>100</v>
      </c>
      <c r="L244" s="77">
        <v>100</v>
      </c>
      <c r="M244" s="77">
        <v>100</v>
      </c>
      <c r="N244" s="77">
        <v>100</v>
      </c>
      <c r="O244" s="79">
        <v>100</v>
      </c>
      <c r="P244" s="30" t="s">
        <v>62</v>
      </c>
      <c r="Q244" s="31" t="s">
        <v>62</v>
      </c>
      <c r="R244" s="32" t="s">
        <v>62</v>
      </c>
    </row>
    <row r="245" spans="1:18" ht="20.25" customHeight="1">
      <c r="A245" s="173">
        <v>81</v>
      </c>
      <c r="B245" s="180" t="s">
        <v>68</v>
      </c>
      <c r="C245" s="57" t="s">
        <v>61</v>
      </c>
      <c r="D245" s="66">
        <v>48</v>
      </c>
      <c r="E245" s="66">
        <v>50</v>
      </c>
      <c r="F245" s="58">
        <v>67</v>
      </c>
      <c r="G245" s="58">
        <v>81</v>
      </c>
      <c r="H245" s="58">
        <v>68</v>
      </c>
      <c r="I245" s="58">
        <v>66</v>
      </c>
      <c r="J245" s="58">
        <v>67</v>
      </c>
      <c r="K245" s="58">
        <v>44</v>
      </c>
      <c r="L245" s="58">
        <v>69</v>
      </c>
      <c r="M245" s="58">
        <v>81</v>
      </c>
      <c r="N245" s="58">
        <v>77</v>
      </c>
      <c r="O245" s="59">
        <v>71</v>
      </c>
      <c r="P245" s="24" t="s">
        <v>62</v>
      </c>
      <c r="Q245" s="25" t="s">
        <v>62</v>
      </c>
      <c r="R245" s="26" t="s">
        <v>62</v>
      </c>
    </row>
    <row r="246" spans="1:18" ht="20.25" customHeight="1">
      <c r="A246" s="174"/>
      <c r="B246" s="180" t="s">
        <v>68</v>
      </c>
      <c r="C246" s="60" t="s">
        <v>63</v>
      </c>
      <c r="D246" s="70">
        <v>9514</v>
      </c>
      <c r="E246" s="70">
        <v>10233</v>
      </c>
      <c r="F246" s="61">
        <v>11269</v>
      </c>
      <c r="G246" s="61">
        <v>13585</v>
      </c>
      <c r="H246" s="61">
        <v>8017</v>
      </c>
      <c r="I246" s="61">
        <v>10471</v>
      </c>
      <c r="J246" s="61">
        <v>10686</v>
      </c>
      <c r="K246" s="61">
        <v>9495</v>
      </c>
      <c r="L246" s="61">
        <v>13654</v>
      </c>
      <c r="M246" s="61">
        <v>14730</v>
      </c>
      <c r="N246" s="61">
        <v>13645</v>
      </c>
      <c r="O246" s="62">
        <v>13317</v>
      </c>
      <c r="P246" s="27">
        <f>SUM(D246:O246)</f>
        <v>138616</v>
      </c>
      <c r="Q246" s="28">
        <f>SUM(G246:I246)</f>
        <v>32073</v>
      </c>
      <c r="R246" s="29">
        <f>P246-Q246</f>
        <v>106543</v>
      </c>
    </row>
    <row r="247" spans="1:18" ht="20.25" customHeight="1">
      <c r="A247" s="179"/>
      <c r="B247" s="180" t="s">
        <v>68</v>
      </c>
      <c r="C247" s="63" t="s">
        <v>64</v>
      </c>
      <c r="D247" s="77">
        <v>100</v>
      </c>
      <c r="E247" s="77">
        <v>100</v>
      </c>
      <c r="F247" s="77">
        <v>100</v>
      </c>
      <c r="G247" s="77">
        <v>100</v>
      </c>
      <c r="H247" s="77">
        <v>100</v>
      </c>
      <c r="I247" s="77">
        <v>100</v>
      </c>
      <c r="J247" s="77">
        <v>100</v>
      </c>
      <c r="K247" s="77">
        <v>100</v>
      </c>
      <c r="L247" s="77">
        <v>100</v>
      </c>
      <c r="M247" s="77">
        <v>100</v>
      </c>
      <c r="N247" s="77">
        <v>100</v>
      </c>
      <c r="O247" s="79">
        <v>100</v>
      </c>
      <c r="P247" s="30" t="s">
        <v>62</v>
      </c>
      <c r="Q247" s="31" t="s">
        <v>62</v>
      </c>
      <c r="R247" s="32" t="s">
        <v>62</v>
      </c>
    </row>
    <row r="248" spans="1:18" ht="20.25" customHeight="1">
      <c r="A248" s="173">
        <v>82</v>
      </c>
      <c r="B248" s="180" t="s">
        <v>69</v>
      </c>
      <c r="C248" s="57" t="s">
        <v>61</v>
      </c>
      <c r="D248" s="66">
        <v>44</v>
      </c>
      <c r="E248" s="66">
        <v>55</v>
      </c>
      <c r="F248" s="58">
        <v>68</v>
      </c>
      <c r="G248" s="58">
        <v>70</v>
      </c>
      <c r="H248" s="58">
        <v>44</v>
      </c>
      <c r="I248" s="58">
        <v>62</v>
      </c>
      <c r="J248" s="58">
        <v>58</v>
      </c>
      <c r="K248" s="58">
        <v>47</v>
      </c>
      <c r="L248" s="58">
        <v>52</v>
      </c>
      <c r="M248" s="58">
        <v>63</v>
      </c>
      <c r="N248" s="58">
        <v>63</v>
      </c>
      <c r="O248" s="59">
        <v>56</v>
      </c>
      <c r="P248" s="24" t="s">
        <v>62</v>
      </c>
      <c r="Q248" s="25" t="s">
        <v>62</v>
      </c>
      <c r="R248" s="26" t="s">
        <v>62</v>
      </c>
    </row>
    <row r="249" spans="1:18" ht="20.25" customHeight="1">
      <c r="A249" s="174"/>
      <c r="B249" s="180" t="s">
        <v>69</v>
      </c>
      <c r="C249" s="60" t="s">
        <v>63</v>
      </c>
      <c r="D249" s="70">
        <v>10169</v>
      </c>
      <c r="E249" s="70">
        <v>12071</v>
      </c>
      <c r="F249" s="61">
        <v>13489</v>
      </c>
      <c r="G249" s="61">
        <v>16068</v>
      </c>
      <c r="H249" s="61">
        <v>7539</v>
      </c>
      <c r="I249" s="61">
        <v>12140</v>
      </c>
      <c r="J249" s="61">
        <v>12323</v>
      </c>
      <c r="K249" s="61">
        <v>10170</v>
      </c>
      <c r="L249" s="61">
        <v>12184</v>
      </c>
      <c r="M249" s="61">
        <v>12016</v>
      </c>
      <c r="N249" s="61">
        <v>11593</v>
      </c>
      <c r="O249" s="62">
        <v>12459</v>
      </c>
      <c r="P249" s="27">
        <f>SUM(D249:O249)</f>
        <v>142221</v>
      </c>
      <c r="Q249" s="28">
        <f>SUM(G249:I249)</f>
        <v>35747</v>
      </c>
      <c r="R249" s="29">
        <f>P249-Q249</f>
        <v>106474</v>
      </c>
    </row>
    <row r="250" spans="1:18" ht="20.25" customHeight="1">
      <c r="A250" s="179"/>
      <c r="B250" s="180" t="s">
        <v>69</v>
      </c>
      <c r="C250" s="63" t="s">
        <v>64</v>
      </c>
      <c r="D250" s="77">
        <v>100</v>
      </c>
      <c r="E250" s="77">
        <v>100</v>
      </c>
      <c r="F250" s="77">
        <v>100</v>
      </c>
      <c r="G250" s="77">
        <v>100</v>
      </c>
      <c r="H250" s="77">
        <v>100</v>
      </c>
      <c r="I250" s="77">
        <v>100</v>
      </c>
      <c r="J250" s="77">
        <v>100</v>
      </c>
      <c r="K250" s="77">
        <v>100</v>
      </c>
      <c r="L250" s="77">
        <v>100</v>
      </c>
      <c r="M250" s="77">
        <v>100</v>
      </c>
      <c r="N250" s="77">
        <v>100</v>
      </c>
      <c r="O250" s="79">
        <v>100</v>
      </c>
      <c r="P250" s="30" t="s">
        <v>62</v>
      </c>
      <c r="Q250" s="31" t="s">
        <v>62</v>
      </c>
      <c r="R250" s="32" t="s">
        <v>62</v>
      </c>
    </row>
    <row r="251" spans="1:18" ht="20.25" customHeight="1">
      <c r="A251" s="173">
        <v>83</v>
      </c>
      <c r="B251" s="180" t="s">
        <v>70</v>
      </c>
      <c r="C251" s="57" t="s">
        <v>61</v>
      </c>
      <c r="D251" s="66">
        <v>48</v>
      </c>
      <c r="E251" s="66">
        <v>55</v>
      </c>
      <c r="F251" s="58">
        <v>101</v>
      </c>
      <c r="G251" s="58">
        <v>140</v>
      </c>
      <c r="H251" s="58">
        <v>95</v>
      </c>
      <c r="I251" s="58">
        <v>113</v>
      </c>
      <c r="J251" s="58">
        <v>86</v>
      </c>
      <c r="K251" s="58">
        <v>51</v>
      </c>
      <c r="L251" s="58">
        <v>87</v>
      </c>
      <c r="M251" s="58">
        <v>118</v>
      </c>
      <c r="N251" s="58">
        <v>135</v>
      </c>
      <c r="O251" s="59">
        <v>106</v>
      </c>
      <c r="P251" s="24" t="s">
        <v>62</v>
      </c>
      <c r="Q251" s="25" t="s">
        <v>62</v>
      </c>
      <c r="R251" s="26" t="s">
        <v>62</v>
      </c>
    </row>
    <row r="252" spans="1:18" ht="20.25" customHeight="1">
      <c r="A252" s="174"/>
      <c r="B252" s="180" t="s">
        <v>70</v>
      </c>
      <c r="C252" s="60" t="s">
        <v>63</v>
      </c>
      <c r="D252" s="70">
        <v>10289</v>
      </c>
      <c r="E252" s="70">
        <v>10326</v>
      </c>
      <c r="F252" s="61">
        <v>12460</v>
      </c>
      <c r="G252" s="61">
        <v>19044</v>
      </c>
      <c r="H252" s="61">
        <v>9034</v>
      </c>
      <c r="I252" s="61">
        <v>14732</v>
      </c>
      <c r="J252" s="61">
        <v>12769</v>
      </c>
      <c r="K252" s="61">
        <v>10125</v>
      </c>
      <c r="L252" s="61">
        <v>15276</v>
      </c>
      <c r="M252" s="61">
        <v>16742</v>
      </c>
      <c r="N252" s="61">
        <v>18246</v>
      </c>
      <c r="O252" s="62">
        <v>15249</v>
      </c>
      <c r="P252" s="27">
        <f>SUM(D252:O252)</f>
        <v>164292</v>
      </c>
      <c r="Q252" s="28">
        <f>SUM(G252:I252)</f>
        <v>42810</v>
      </c>
      <c r="R252" s="29">
        <f>P252-Q252</f>
        <v>121482</v>
      </c>
    </row>
    <row r="253" spans="1:18" ht="20.25" customHeight="1">
      <c r="A253" s="179"/>
      <c r="B253" s="180" t="s">
        <v>70</v>
      </c>
      <c r="C253" s="63" t="s">
        <v>64</v>
      </c>
      <c r="D253" s="77">
        <v>100</v>
      </c>
      <c r="E253" s="77">
        <v>100</v>
      </c>
      <c r="F253" s="77">
        <v>100</v>
      </c>
      <c r="G253" s="77">
        <v>100</v>
      </c>
      <c r="H253" s="77">
        <v>100</v>
      </c>
      <c r="I253" s="77">
        <v>100</v>
      </c>
      <c r="J253" s="77">
        <v>100</v>
      </c>
      <c r="K253" s="77">
        <v>100</v>
      </c>
      <c r="L253" s="77">
        <v>100</v>
      </c>
      <c r="M253" s="77">
        <v>100</v>
      </c>
      <c r="N253" s="77">
        <v>100</v>
      </c>
      <c r="O253" s="79">
        <v>100</v>
      </c>
      <c r="P253" s="30" t="s">
        <v>62</v>
      </c>
      <c r="Q253" s="31" t="s">
        <v>62</v>
      </c>
      <c r="R253" s="32" t="s">
        <v>62</v>
      </c>
    </row>
    <row r="254" spans="1:18" ht="20.25" customHeight="1">
      <c r="A254" s="173">
        <v>84</v>
      </c>
      <c r="B254" s="180" t="s">
        <v>71</v>
      </c>
      <c r="C254" s="57" t="s">
        <v>61</v>
      </c>
      <c r="D254" s="66">
        <v>50</v>
      </c>
      <c r="E254" s="66">
        <v>72</v>
      </c>
      <c r="F254" s="58">
        <v>65</v>
      </c>
      <c r="G254" s="58">
        <v>112</v>
      </c>
      <c r="H254" s="58">
        <v>77</v>
      </c>
      <c r="I254" s="58">
        <v>78</v>
      </c>
      <c r="J254" s="58">
        <v>63</v>
      </c>
      <c r="K254" s="58">
        <v>53</v>
      </c>
      <c r="L254" s="58">
        <v>84</v>
      </c>
      <c r="M254" s="58">
        <v>91</v>
      </c>
      <c r="N254" s="58">
        <v>92</v>
      </c>
      <c r="O254" s="59">
        <v>70</v>
      </c>
      <c r="P254" s="24" t="s">
        <v>62</v>
      </c>
      <c r="Q254" s="25" t="s">
        <v>62</v>
      </c>
      <c r="R254" s="26" t="s">
        <v>62</v>
      </c>
    </row>
    <row r="255" spans="1:18" ht="20.25" customHeight="1">
      <c r="A255" s="174"/>
      <c r="B255" s="180" t="s">
        <v>71</v>
      </c>
      <c r="C255" s="60" t="s">
        <v>63</v>
      </c>
      <c r="D255" s="70">
        <v>8637</v>
      </c>
      <c r="E255" s="70">
        <v>11006</v>
      </c>
      <c r="F255" s="61">
        <v>11353</v>
      </c>
      <c r="G255" s="61">
        <v>18682</v>
      </c>
      <c r="H255" s="61">
        <v>9688</v>
      </c>
      <c r="I255" s="61">
        <v>12103</v>
      </c>
      <c r="J255" s="61">
        <v>11650</v>
      </c>
      <c r="K255" s="61">
        <v>10470</v>
      </c>
      <c r="L255" s="61">
        <v>16218</v>
      </c>
      <c r="M255" s="61">
        <v>15189</v>
      </c>
      <c r="N255" s="61">
        <v>16118</v>
      </c>
      <c r="O255" s="62">
        <v>11757</v>
      </c>
      <c r="P255" s="27">
        <f>SUM(D255:O255)</f>
        <v>152871</v>
      </c>
      <c r="Q255" s="28">
        <f>SUM(G255:I255)</f>
        <v>40473</v>
      </c>
      <c r="R255" s="29">
        <f>P255-Q255</f>
        <v>112398</v>
      </c>
    </row>
    <row r="256" spans="1:18" ht="20.25" customHeight="1">
      <c r="A256" s="179"/>
      <c r="B256" s="180" t="s">
        <v>71</v>
      </c>
      <c r="C256" s="63" t="s">
        <v>64</v>
      </c>
      <c r="D256" s="77">
        <v>100</v>
      </c>
      <c r="E256" s="77">
        <v>100</v>
      </c>
      <c r="F256" s="77">
        <v>100</v>
      </c>
      <c r="G256" s="77">
        <v>100</v>
      </c>
      <c r="H256" s="77">
        <v>100</v>
      </c>
      <c r="I256" s="77">
        <v>100</v>
      </c>
      <c r="J256" s="77">
        <v>100</v>
      </c>
      <c r="K256" s="77">
        <v>100</v>
      </c>
      <c r="L256" s="77">
        <v>100</v>
      </c>
      <c r="M256" s="77">
        <v>100</v>
      </c>
      <c r="N256" s="77">
        <v>100</v>
      </c>
      <c r="O256" s="79">
        <v>100</v>
      </c>
      <c r="P256" s="30" t="s">
        <v>62</v>
      </c>
      <c r="Q256" s="31" t="s">
        <v>62</v>
      </c>
      <c r="R256" s="32" t="s">
        <v>62</v>
      </c>
    </row>
    <row r="257" spans="1:18" ht="20.25" customHeight="1">
      <c r="A257" s="173">
        <v>85</v>
      </c>
      <c r="B257" s="180" t="s">
        <v>72</v>
      </c>
      <c r="C257" s="57" t="s">
        <v>61</v>
      </c>
      <c r="D257" s="66">
        <v>24</v>
      </c>
      <c r="E257" s="66">
        <v>30</v>
      </c>
      <c r="F257" s="58">
        <v>37</v>
      </c>
      <c r="G257" s="58">
        <v>55</v>
      </c>
      <c r="H257" s="58">
        <v>47</v>
      </c>
      <c r="I257" s="58">
        <v>46</v>
      </c>
      <c r="J257" s="58">
        <v>42</v>
      </c>
      <c r="K257" s="58">
        <v>46</v>
      </c>
      <c r="L257" s="58">
        <v>54</v>
      </c>
      <c r="M257" s="58">
        <v>63</v>
      </c>
      <c r="N257" s="58">
        <v>82</v>
      </c>
      <c r="O257" s="59">
        <v>46</v>
      </c>
      <c r="P257" s="24" t="s">
        <v>62</v>
      </c>
      <c r="Q257" s="25" t="s">
        <v>62</v>
      </c>
      <c r="R257" s="26" t="s">
        <v>62</v>
      </c>
    </row>
    <row r="258" spans="1:18" ht="20.25" customHeight="1">
      <c r="A258" s="174"/>
      <c r="B258" s="180" t="s">
        <v>72</v>
      </c>
      <c r="C258" s="60" t="s">
        <v>63</v>
      </c>
      <c r="D258" s="70">
        <v>5038</v>
      </c>
      <c r="E258" s="70">
        <v>5852</v>
      </c>
      <c r="F258" s="61">
        <v>6790</v>
      </c>
      <c r="G258" s="61">
        <v>9355</v>
      </c>
      <c r="H258" s="61">
        <v>5650</v>
      </c>
      <c r="I258" s="61">
        <v>7491</v>
      </c>
      <c r="J258" s="61">
        <v>7252</v>
      </c>
      <c r="K258" s="61">
        <v>6252</v>
      </c>
      <c r="L258" s="61">
        <v>8128</v>
      </c>
      <c r="M258" s="61">
        <v>8604</v>
      </c>
      <c r="N258" s="61">
        <v>9318</v>
      </c>
      <c r="O258" s="62">
        <v>8063</v>
      </c>
      <c r="P258" s="27">
        <f>SUM(D258:O258)</f>
        <v>87793</v>
      </c>
      <c r="Q258" s="28">
        <f>SUM(G258:I258)</f>
        <v>22496</v>
      </c>
      <c r="R258" s="29">
        <f>P258-Q258</f>
        <v>65297</v>
      </c>
    </row>
    <row r="259" spans="1:18" ht="20.25" customHeight="1">
      <c r="A259" s="179"/>
      <c r="B259" s="180" t="s">
        <v>72</v>
      </c>
      <c r="C259" s="63" t="s">
        <v>64</v>
      </c>
      <c r="D259" s="77">
        <v>100</v>
      </c>
      <c r="E259" s="77">
        <v>100</v>
      </c>
      <c r="F259" s="77">
        <v>100</v>
      </c>
      <c r="G259" s="77">
        <v>100</v>
      </c>
      <c r="H259" s="77">
        <v>100</v>
      </c>
      <c r="I259" s="77">
        <v>100</v>
      </c>
      <c r="J259" s="77">
        <v>100</v>
      </c>
      <c r="K259" s="77">
        <v>100</v>
      </c>
      <c r="L259" s="77">
        <v>100</v>
      </c>
      <c r="M259" s="77">
        <v>100</v>
      </c>
      <c r="N259" s="77">
        <v>100</v>
      </c>
      <c r="O259" s="79">
        <v>100</v>
      </c>
      <c r="P259" s="30" t="s">
        <v>62</v>
      </c>
      <c r="Q259" s="31" t="s">
        <v>62</v>
      </c>
      <c r="R259" s="32" t="s">
        <v>62</v>
      </c>
    </row>
    <row r="260" spans="1:18" ht="20.25" customHeight="1">
      <c r="A260" s="173">
        <v>86</v>
      </c>
      <c r="B260" s="180" t="s">
        <v>73</v>
      </c>
      <c r="C260" s="57" t="s">
        <v>61</v>
      </c>
      <c r="D260" s="66">
        <v>44</v>
      </c>
      <c r="E260" s="66">
        <v>53</v>
      </c>
      <c r="F260" s="58">
        <v>77</v>
      </c>
      <c r="G260" s="58">
        <v>93</v>
      </c>
      <c r="H260" s="58">
        <v>66</v>
      </c>
      <c r="I260" s="58">
        <v>71</v>
      </c>
      <c r="J260" s="58">
        <v>70</v>
      </c>
      <c r="K260" s="58">
        <v>54</v>
      </c>
      <c r="L260" s="58">
        <v>70</v>
      </c>
      <c r="M260" s="58">
        <v>78</v>
      </c>
      <c r="N260" s="58">
        <v>77</v>
      </c>
      <c r="O260" s="59">
        <v>79</v>
      </c>
      <c r="P260" s="24" t="s">
        <v>62</v>
      </c>
      <c r="Q260" s="25" t="s">
        <v>62</v>
      </c>
      <c r="R260" s="26" t="s">
        <v>62</v>
      </c>
    </row>
    <row r="261" spans="1:18" ht="20.25" customHeight="1">
      <c r="A261" s="174"/>
      <c r="B261" s="180" t="s">
        <v>73</v>
      </c>
      <c r="C261" s="60" t="s">
        <v>63</v>
      </c>
      <c r="D261" s="70">
        <v>10446</v>
      </c>
      <c r="E261" s="70">
        <v>11731</v>
      </c>
      <c r="F261" s="61">
        <v>14313</v>
      </c>
      <c r="G261" s="61">
        <v>19228</v>
      </c>
      <c r="H261" s="61">
        <v>11994</v>
      </c>
      <c r="I261" s="61">
        <v>13392</v>
      </c>
      <c r="J261" s="61">
        <v>12587</v>
      </c>
      <c r="K261" s="61">
        <v>10702</v>
      </c>
      <c r="L261" s="61">
        <v>15716</v>
      </c>
      <c r="M261" s="61">
        <v>16107</v>
      </c>
      <c r="N261" s="61">
        <v>15342</v>
      </c>
      <c r="O261" s="62">
        <v>13716</v>
      </c>
      <c r="P261" s="27">
        <f>SUM(D261:O261)</f>
        <v>165274</v>
      </c>
      <c r="Q261" s="28">
        <f>SUM(G261:I261)</f>
        <v>44614</v>
      </c>
      <c r="R261" s="29">
        <f>P261-Q261</f>
        <v>120660</v>
      </c>
    </row>
    <row r="262" spans="1:18" ht="20.25" customHeight="1">
      <c r="A262" s="179"/>
      <c r="B262" s="180" t="s">
        <v>73</v>
      </c>
      <c r="C262" s="63" t="s">
        <v>64</v>
      </c>
      <c r="D262" s="77">
        <v>100</v>
      </c>
      <c r="E262" s="77">
        <v>100</v>
      </c>
      <c r="F262" s="77">
        <v>100</v>
      </c>
      <c r="G262" s="77">
        <v>100</v>
      </c>
      <c r="H262" s="77">
        <v>100</v>
      </c>
      <c r="I262" s="77">
        <v>100</v>
      </c>
      <c r="J262" s="77">
        <v>100</v>
      </c>
      <c r="K262" s="77">
        <v>100</v>
      </c>
      <c r="L262" s="77">
        <v>100</v>
      </c>
      <c r="M262" s="77">
        <v>100</v>
      </c>
      <c r="N262" s="77">
        <v>100</v>
      </c>
      <c r="O262" s="79">
        <v>100</v>
      </c>
      <c r="P262" s="30" t="s">
        <v>62</v>
      </c>
      <c r="Q262" s="31" t="s">
        <v>62</v>
      </c>
      <c r="R262" s="32" t="s">
        <v>62</v>
      </c>
    </row>
    <row r="263" spans="1:18" ht="20.25" customHeight="1">
      <c r="A263" s="173">
        <v>87</v>
      </c>
      <c r="B263" s="180" t="s">
        <v>74</v>
      </c>
      <c r="C263" s="57" t="s">
        <v>61</v>
      </c>
      <c r="D263" s="66">
        <v>35</v>
      </c>
      <c r="E263" s="66">
        <v>40</v>
      </c>
      <c r="F263" s="58">
        <v>95</v>
      </c>
      <c r="G263" s="58">
        <v>122</v>
      </c>
      <c r="H263" s="58">
        <v>114</v>
      </c>
      <c r="I263" s="58">
        <v>144</v>
      </c>
      <c r="J263" s="58">
        <v>104</v>
      </c>
      <c r="K263" s="58">
        <v>40</v>
      </c>
      <c r="L263" s="58">
        <v>94</v>
      </c>
      <c r="M263" s="58">
        <v>138</v>
      </c>
      <c r="N263" s="58">
        <v>156</v>
      </c>
      <c r="O263" s="59">
        <v>115</v>
      </c>
      <c r="P263" s="24" t="s">
        <v>62</v>
      </c>
      <c r="Q263" s="25" t="s">
        <v>62</v>
      </c>
      <c r="R263" s="26" t="s">
        <v>62</v>
      </c>
    </row>
    <row r="264" spans="1:18" ht="20.25" customHeight="1">
      <c r="A264" s="174"/>
      <c r="B264" s="180" t="s">
        <v>74</v>
      </c>
      <c r="C264" s="60" t="s">
        <v>63</v>
      </c>
      <c r="D264" s="70">
        <v>6669</v>
      </c>
      <c r="E264" s="70">
        <v>7336</v>
      </c>
      <c r="F264" s="61">
        <v>8845</v>
      </c>
      <c r="G264" s="61">
        <v>17501</v>
      </c>
      <c r="H264" s="61">
        <v>10039</v>
      </c>
      <c r="I264" s="61">
        <v>14237</v>
      </c>
      <c r="J264" s="61">
        <v>11379</v>
      </c>
      <c r="K264" s="61">
        <v>7663</v>
      </c>
      <c r="L264" s="61">
        <v>14001</v>
      </c>
      <c r="M264" s="61">
        <v>17590</v>
      </c>
      <c r="N264" s="61">
        <v>17997</v>
      </c>
      <c r="O264" s="62">
        <v>14073</v>
      </c>
      <c r="P264" s="27">
        <f>SUM(D264:O264)</f>
        <v>147330</v>
      </c>
      <c r="Q264" s="28">
        <f>SUM(G264:I264)</f>
        <v>41777</v>
      </c>
      <c r="R264" s="29">
        <f>P264-Q264</f>
        <v>105553</v>
      </c>
    </row>
    <row r="265" spans="1:18" ht="20.25" customHeight="1">
      <c r="A265" s="179"/>
      <c r="B265" s="180" t="s">
        <v>74</v>
      </c>
      <c r="C265" s="63" t="s">
        <v>64</v>
      </c>
      <c r="D265" s="77">
        <v>100</v>
      </c>
      <c r="E265" s="77">
        <v>100</v>
      </c>
      <c r="F265" s="77">
        <v>100</v>
      </c>
      <c r="G265" s="77">
        <v>100</v>
      </c>
      <c r="H265" s="77">
        <v>100</v>
      </c>
      <c r="I265" s="77">
        <v>100</v>
      </c>
      <c r="J265" s="77">
        <v>100</v>
      </c>
      <c r="K265" s="77">
        <v>100</v>
      </c>
      <c r="L265" s="77">
        <v>100</v>
      </c>
      <c r="M265" s="77">
        <v>100</v>
      </c>
      <c r="N265" s="77">
        <v>100</v>
      </c>
      <c r="O265" s="79">
        <v>100</v>
      </c>
      <c r="P265" s="30" t="s">
        <v>62</v>
      </c>
      <c r="Q265" s="31" t="s">
        <v>62</v>
      </c>
      <c r="R265" s="32" t="s">
        <v>62</v>
      </c>
    </row>
    <row r="266" spans="1:18" ht="20.25" customHeight="1">
      <c r="A266" s="173">
        <v>88</v>
      </c>
      <c r="B266" s="180" t="s">
        <v>75</v>
      </c>
      <c r="C266" s="57" t="s">
        <v>61</v>
      </c>
      <c r="D266" s="66">
        <v>24</v>
      </c>
      <c r="E266" s="66">
        <v>26</v>
      </c>
      <c r="F266" s="58">
        <v>61</v>
      </c>
      <c r="G266" s="58">
        <v>81</v>
      </c>
      <c r="H266" s="58">
        <v>47</v>
      </c>
      <c r="I266" s="58">
        <v>68</v>
      </c>
      <c r="J266" s="58">
        <v>67</v>
      </c>
      <c r="K266" s="58">
        <v>47</v>
      </c>
      <c r="L266" s="58">
        <v>75</v>
      </c>
      <c r="M266" s="58">
        <v>91</v>
      </c>
      <c r="N266" s="58">
        <v>101</v>
      </c>
      <c r="O266" s="59">
        <v>75</v>
      </c>
      <c r="P266" s="24" t="s">
        <v>62</v>
      </c>
      <c r="Q266" s="25" t="s">
        <v>62</v>
      </c>
      <c r="R266" s="26" t="s">
        <v>62</v>
      </c>
    </row>
    <row r="267" spans="1:18" ht="20.25" customHeight="1">
      <c r="A267" s="174"/>
      <c r="B267" s="180" t="s">
        <v>75</v>
      </c>
      <c r="C267" s="60" t="s">
        <v>63</v>
      </c>
      <c r="D267" s="70">
        <v>4549</v>
      </c>
      <c r="E267" s="70">
        <v>4949</v>
      </c>
      <c r="F267" s="61">
        <v>6613</v>
      </c>
      <c r="G267" s="61">
        <v>10401</v>
      </c>
      <c r="H267" s="61">
        <v>5058</v>
      </c>
      <c r="I267" s="61">
        <v>8125</v>
      </c>
      <c r="J267" s="61">
        <v>7021</v>
      </c>
      <c r="K267" s="61">
        <v>6521</v>
      </c>
      <c r="L267" s="61">
        <v>9636</v>
      </c>
      <c r="M267" s="61">
        <v>11767</v>
      </c>
      <c r="N267" s="61">
        <v>13350</v>
      </c>
      <c r="O267" s="62">
        <v>8816</v>
      </c>
      <c r="P267" s="27">
        <f>SUM(D267:O267)</f>
        <v>96806</v>
      </c>
      <c r="Q267" s="28">
        <f>SUM(G267:I267)</f>
        <v>23584</v>
      </c>
      <c r="R267" s="29">
        <f>P267-Q267</f>
        <v>73222</v>
      </c>
    </row>
    <row r="268" spans="1:18" ht="20.25" customHeight="1">
      <c r="A268" s="179"/>
      <c r="B268" s="180" t="s">
        <v>75</v>
      </c>
      <c r="C268" s="63" t="s">
        <v>64</v>
      </c>
      <c r="D268" s="77">
        <v>100</v>
      </c>
      <c r="E268" s="77">
        <v>100</v>
      </c>
      <c r="F268" s="77">
        <v>100</v>
      </c>
      <c r="G268" s="77">
        <v>100</v>
      </c>
      <c r="H268" s="77">
        <v>100</v>
      </c>
      <c r="I268" s="77">
        <v>100</v>
      </c>
      <c r="J268" s="77">
        <v>100</v>
      </c>
      <c r="K268" s="77">
        <v>100</v>
      </c>
      <c r="L268" s="77">
        <v>100</v>
      </c>
      <c r="M268" s="77">
        <v>100</v>
      </c>
      <c r="N268" s="77">
        <v>100</v>
      </c>
      <c r="O268" s="79">
        <v>100</v>
      </c>
      <c r="P268" s="30" t="s">
        <v>62</v>
      </c>
      <c r="Q268" s="31" t="s">
        <v>62</v>
      </c>
      <c r="R268" s="32" t="s">
        <v>62</v>
      </c>
    </row>
    <row r="269" spans="1:18" ht="20.25" customHeight="1">
      <c r="A269" s="173">
        <v>89</v>
      </c>
      <c r="B269" s="177" t="s">
        <v>277</v>
      </c>
      <c r="C269" s="57" t="s">
        <v>61</v>
      </c>
      <c r="D269" s="66">
        <v>54</v>
      </c>
      <c r="E269" s="66">
        <v>55</v>
      </c>
      <c r="F269" s="58">
        <v>60</v>
      </c>
      <c r="G269" s="58">
        <v>70</v>
      </c>
      <c r="H269" s="58">
        <v>56</v>
      </c>
      <c r="I269" s="58">
        <v>59</v>
      </c>
      <c r="J269" s="58">
        <v>56</v>
      </c>
      <c r="K269" s="58">
        <v>56</v>
      </c>
      <c r="L269" s="58">
        <v>60</v>
      </c>
      <c r="M269" s="58">
        <v>59</v>
      </c>
      <c r="N269" s="58">
        <v>60</v>
      </c>
      <c r="O269" s="59">
        <v>59</v>
      </c>
      <c r="P269" s="24" t="s">
        <v>62</v>
      </c>
      <c r="Q269" s="25" t="s">
        <v>62</v>
      </c>
      <c r="R269" s="26" t="s">
        <v>62</v>
      </c>
    </row>
    <row r="270" spans="1:18" ht="20.25" customHeight="1">
      <c r="A270" s="174"/>
      <c r="B270" s="177" t="s">
        <v>76</v>
      </c>
      <c r="C270" s="60" t="s">
        <v>63</v>
      </c>
      <c r="D270" s="70">
        <v>15023</v>
      </c>
      <c r="E270" s="70">
        <v>16166</v>
      </c>
      <c r="F270" s="61">
        <v>17982</v>
      </c>
      <c r="G270" s="61">
        <v>20348</v>
      </c>
      <c r="H270" s="61">
        <v>13802</v>
      </c>
      <c r="I270" s="61">
        <v>16384</v>
      </c>
      <c r="J270" s="61">
        <v>18099</v>
      </c>
      <c r="K270" s="61">
        <v>16512</v>
      </c>
      <c r="L270" s="61">
        <v>18180</v>
      </c>
      <c r="M270" s="61">
        <v>16620</v>
      </c>
      <c r="N270" s="61">
        <v>15087</v>
      </c>
      <c r="O270" s="62">
        <v>17275</v>
      </c>
      <c r="P270" s="27">
        <f>SUM(D270:O270)</f>
        <v>201478</v>
      </c>
      <c r="Q270" s="28">
        <f>SUM(G270:I270)</f>
        <v>50534</v>
      </c>
      <c r="R270" s="29">
        <f>P270-Q270</f>
        <v>150944</v>
      </c>
    </row>
    <row r="271" spans="1:18" ht="20.25" customHeight="1">
      <c r="A271" s="179"/>
      <c r="B271" s="177" t="s">
        <v>76</v>
      </c>
      <c r="C271" s="102" t="s">
        <v>64</v>
      </c>
      <c r="D271" s="105">
        <v>100</v>
      </c>
      <c r="E271" s="105">
        <v>100</v>
      </c>
      <c r="F271" s="105">
        <v>100</v>
      </c>
      <c r="G271" s="105">
        <v>100</v>
      </c>
      <c r="H271" s="105">
        <v>100</v>
      </c>
      <c r="I271" s="105">
        <v>100</v>
      </c>
      <c r="J271" s="105">
        <v>100</v>
      </c>
      <c r="K271" s="105">
        <v>100</v>
      </c>
      <c r="L271" s="105">
        <v>100</v>
      </c>
      <c r="M271" s="105">
        <v>100</v>
      </c>
      <c r="N271" s="105">
        <v>100</v>
      </c>
      <c r="O271" s="106">
        <v>100</v>
      </c>
      <c r="P271" s="30" t="s">
        <v>62</v>
      </c>
      <c r="Q271" s="31" t="s">
        <v>62</v>
      </c>
      <c r="R271" s="32" t="s">
        <v>62</v>
      </c>
    </row>
    <row r="272" spans="1:18" ht="20.25" customHeight="1">
      <c r="A272" s="173">
        <v>90</v>
      </c>
      <c r="B272" s="180" t="s">
        <v>76</v>
      </c>
      <c r="C272" s="103" t="s">
        <v>61</v>
      </c>
      <c r="D272" s="66">
        <v>27</v>
      </c>
      <c r="E272" s="66">
        <v>36</v>
      </c>
      <c r="F272" s="58">
        <v>64</v>
      </c>
      <c r="G272" s="58">
        <v>83</v>
      </c>
      <c r="H272" s="58">
        <v>74</v>
      </c>
      <c r="I272" s="58">
        <v>85</v>
      </c>
      <c r="J272" s="58">
        <v>70</v>
      </c>
      <c r="K272" s="58">
        <v>65</v>
      </c>
      <c r="L272" s="58">
        <v>84</v>
      </c>
      <c r="M272" s="58">
        <v>103</v>
      </c>
      <c r="N272" s="58">
        <v>103</v>
      </c>
      <c r="O272" s="59">
        <v>59</v>
      </c>
      <c r="P272" s="24" t="s">
        <v>62</v>
      </c>
      <c r="Q272" s="25" t="s">
        <v>62</v>
      </c>
      <c r="R272" s="26" t="s">
        <v>62</v>
      </c>
    </row>
    <row r="273" spans="1:18" ht="20.25" customHeight="1">
      <c r="A273" s="174"/>
      <c r="B273" s="180" t="s">
        <v>76</v>
      </c>
      <c r="C273" s="60" t="s">
        <v>63</v>
      </c>
      <c r="D273" s="70">
        <v>5749</v>
      </c>
      <c r="E273" s="70">
        <v>6426</v>
      </c>
      <c r="F273" s="61">
        <v>9798</v>
      </c>
      <c r="G273" s="61">
        <v>13379</v>
      </c>
      <c r="H273" s="61">
        <v>6542</v>
      </c>
      <c r="I273" s="61">
        <v>10725</v>
      </c>
      <c r="J273" s="61">
        <v>9030</v>
      </c>
      <c r="K273" s="61">
        <v>9151</v>
      </c>
      <c r="L273" s="61">
        <v>12635</v>
      </c>
      <c r="M273" s="61">
        <v>13997</v>
      </c>
      <c r="N273" s="61">
        <v>14981</v>
      </c>
      <c r="O273" s="62">
        <v>8279</v>
      </c>
      <c r="P273" s="27">
        <f>SUM(D273:O273)</f>
        <v>120692</v>
      </c>
      <c r="Q273" s="28">
        <f>SUM(G273:I273)</f>
        <v>30646</v>
      </c>
      <c r="R273" s="29">
        <f>P273-Q273</f>
        <v>90046</v>
      </c>
    </row>
    <row r="274" spans="1:18" ht="20.25" customHeight="1">
      <c r="A274" s="179"/>
      <c r="B274" s="180" t="s">
        <v>76</v>
      </c>
      <c r="C274" s="63" t="s">
        <v>64</v>
      </c>
      <c r="D274" s="77">
        <v>100</v>
      </c>
      <c r="E274" s="77">
        <v>100</v>
      </c>
      <c r="F274" s="77">
        <v>100</v>
      </c>
      <c r="G274" s="77">
        <v>100</v>
      </c>
      <c r="H274" s="77">
        <v>100</v>
      </c>
      <c r="I274" s="77">
        <v>100</v>
      </c>
      <c r="J274" s="77">
        <v>100</v>
      </c>
      <c r="K274" s="77">
        <v>100</v>
      </c>
      <c r="L274" s="77">
        <v>100</v>
      </c>
      <c r="M274" s="77">
        <v>100</v>
      </c>
      <c r="N274" s="77">
        <v>100</v>
      </c>
      <c r="O274" s="79">
        <v>100</v>
      </c>
      <c r="P274" s="30" t="s">
        <v>62</v>
      </c>
      <c r="Q274" s="31" t="s">
        <v>62</v>
      </c>
      <c r="R274" s="32" t="s">
        <v>62</v>
      </c>
    </row>
    <row r="275" spans="1:18" ht="20.25" customHeight="1">
      <c r="A275" s="173">
        <v>91</v>
      </c>
      <c r="B275" s="180" t="s">
        <v>330</v>
      </c>
      <c r="C275" s="57" t="s">
        <v>61</v>
      </c>
      <c r="D275" s="66">
        <v>20</v>
      </c>
      <c r="E275" s="66">
        <v>12</v>
      </c>
      <c r="F275" s="58">
        <v>25</v>
      </c>
      <c r="G275" s="58">
        <v>40</v>
      </c>
      <c r="H275" s="58">
        <v>27</v>
      </c>
      <c r="I275" s="58">
        <v>28</v>
      </c>
      <c r="J275" s="58">
        <v>22</v>
      </c>
      <c r="K275" s="58">
        <v>32</v>
      </c>
      <c r="L275" s="58">
        <v>36</v>
      </c>
      <c r="M275" s="58">
        <v>41</v>
      </c>
      <c r="N275" s="58">
        <v>51</v>
      </c>
      <c r="O275" s="59">
        <v>27</v>
      </c>
      <c r="P275" s="24" t="s">
        <v>62</v>
      </c>
      <c r="Q275" s="25" t="s">
        <v>62</v>
      </c>
      <c r="R275" s="26" t="s">
        <v>62</v>
      </c>
    </row>
    <row r="276" spans="1:18" ht="20.25" customHeight="1">
      <c r="A276" s="174"/>
      <c r="B276" s="180" t="s">
        <v>330</v>
      </c>
      <c r="C276" s="60" t="s">
        <v>63</v>
      </c>
      <c r="D276" s="70">
        <v>3479</v>
      </c>
      <c r="E276" s="70">
        <v>3053</v>
      </c>
      <c r="F276" s="61">
        <v>3422</v>
      </c>
      <c r="G276" s="61">
        <v>4612</v>
      </c>
      <c r="H276" s="61">
        <v>2885</v>
      </c>
      <c r="I276" s="61">
        <v>3563</v>
      </c>
      <c r="J276" s="61">
        <v>3411</v>
      </c>
      <c r="K276" s="61">
        <v>4285</v>
      </c>
      <c r="L276" s="61">
        <v>5519</v>
      </c>
      <c r="M276" s="61">
        <v>6046</v>
      </c>
      <c r="N276" s="61">
        <v>6521</v>
      </c>
      <c r="O276" s="62">
        <v>4688</v>
      </c>
      <c r="P276" s="27">
        <f>SUM(D276:O276)</f>
        <v>51484</v>
      </c>
      <c r="Q276" s="28">
        <f>SUM(G276:I276)</f>
        <v>11060</v>
      </c>
      <c r="R276" s="29">
        <f>P276-Q276</f>
        <v>40424</v>
      </c>
    </row>
    <row r="277" spans="1:18" ht="20.25" customHeight="1">
      <c r="A277" s="179"/>
      <c r="B277" s="180" t="s">
        <v>330</v>
      </c>
      <c r="C277" s="63" t="s">
        <v>64</v>
      </c>
      <c r="D277" s="77">
        <v>100</v>
      </c>
      <c r="E277" s="77">
        <v>100</v>
      </c>
      <c r="F277" s="77">
        <v>100</v>
      </c>
      <c r="G277" s="77">
        <v>100</v>
      </c>
      <c r="H277" s="77">
        <v>100</v>
      </c>
      <c r="I277" s="77">
        <v>100</v>
      </c>
      <c r="J277" s="77">
        <v>100</v>
      </c>
      <c r="K277" s="77">
        <v>100</v>
      </c>
      <c r="L277" s="77">
        <v>100</v>
      </c>
      <c r="M277" s="77">
        <v>100</v>
      </c>
      <c r="N277" s="77">
        <v>100</v>
      </c>
      <c r="O277" s="79">
        <v>100</v>
      </c>
      <c r="P277" s="30" t="s">
        <v>62</v>
      </c>
      <c r="Q277" s="31" t="s">
        <v>62</v>
      </c>
      <c r="R277" s="32" t="s">
        <v>62</v>
      </c>
    </row>
    <row r="278" spans="1:18" ht="20.25" customHeight="1">
      <c r="A278" s="173">
        <v>92</v>
      </c>
      <c r="B278" s="180" t="s">
        <v>332</v>
      </c>
      <c r="C278" s="57" t="s">
        <v>61</v>
      </c>
      <c r="D278" s="66">
        <v>52</v>
      </c>
      <c r="E278" s="66">
        <v>41</v>
      </c>
      <c r="F278" s="58">
        <v>80</v>
      </c>
      <c r="G278" s="58">
        <v>88</v>
      </c>
      <c r="H278" s="58">
        <v>85</v>
      </c>
      <c r="I278" s="58">
        <v>75</v>
      </c>
      <c r="J278" s="58">
        <v>60</v>
      </c>
      <c r="K278" s="58">
        <v>76</v>
      </c>
      <c r="L278" s="58">
        <v>86</v>
      </c>
      <c r="M278" s="58">
        <v>109</v>
      </c>
      <c r="N278" s="58">
        <v>107</v>
      </c>
      <c r="O278" s="59">
        <v>79</v>
      </c>
      <c r="P278" s="24" t="s">
        <v>62</v>
      </c>
      <c r="Q278" s="25" t="s">
        <v>62</v>
      </c>
      <c r="R278" s="26" t="s">
        <v>62</v>
      </c>
    </row>
    <row r="279" spans="1:18" ht="20.25" customHeight="1">
      <c r="A279" s="174"/>
      <c r="B279" s="180" t="s">
        <v>332</v>
      </c>
      <c r="C279" s="60" t="s">
        <v>63</v>
      </c>
      <c r="D279" s="70">
        <v>8666</v>
      </c>
      <c r="E279" s="70">
        <v>8989</v>
      </c>
      <c r="F279" s="61">
        <v>11846</v>
      </c>
      <c r="G279" s="61">
        <v>17013</v>
      </c>
      <c r="H279" s="61">
        <v>8705</v>
      </c>
      <c r="I279" s="61">
        <v>11097</v>
      </c>
      <c r="J279" s="61">
        <v>10601</v>
      </c>
      <c r="K279" s="61">
        <v>11630</v>
      </c>
      <c r="L279" s="61">
        <v>16481</v>
      </c>
      <c r="M279" s="61">
        <v>16369</v>
      </c>
      <c r="N279" s="61">
        <v>16258</v>
      </c>
      <c r="O279" s="62">
        <v>12971</v>
      </c>
      <c r="P279" s="27">
        <f>SUM(D279:O279)</f>
        <v>150626</v>
      </c>
      <c r="Q279" s="28">
        <f>SUM(G279:I279)</f>
        <v>36815</v>
      </c>
      <c r="R279" s="29">
        <f>P279-Q279</f>
        <v>113811</v>
      </c>
    </row>
    <row r="280" spans="1:18" ht="20.25" customHeight="1">
      <c r="A280" s="179"/>
      <c r="B280" s="180" t="s">
        <v>332</v>
      </c>
      <c r="C280" s="63" t="s">
        <v>64</v>
      </c>
      <c r="D280" s="77">
        <v>100</v>
      </c>
      <c r="E280" s="77">
        <v>100</v>
      </c>
      <c r="F280" s="77">
        <v>100</v>
      </c>
      <c r="G280" s="77">
        <v>100</v>
      </c>
      <c r="H280" s="77">
        <v>100</v>
      </c>
      <c r="I280" s="77">
        <v>100</v>
      </c>
      <c r="J280" s="77">
        <v>100</v>
      </c>
      <c r="K280" s="77">
        <v>100</v>
      </c>
      <c r="L280" s="77">
        <v>100</v>
      </c>
      <c r="M280" s="77">
        <v>100</v>
      </c>
      <c r="N280" s="77">
        <v>100</v>
      </c>
      <c r="O280" s="79">
        <v>100</v>
      </c>
      <c r="P280" s="30" t="s">
        <v>62</v>
      </c>
      <c r="Q280" s="31" t="s">
        <v>62</v>
      </c>
      <c r="R280" s="32" t="s">
        <v>62</v>
      </c>
    </row>
    <row r="281" spans="1:18" ht="20.25" customHeight="1">
      <c r="A281" s="173">
        <v>93</v>
      </c>
      <c r="B281" s="180" t="s">
        <v>334</v>
      </c>
      <c r="C281" s="57" t="s">
        <v>61</v>
      </c>
      <c r="D281" s="66">
        <v>68</v>
      </c>
      <c r="E281" s="66">
        <v>149</v>
      </c>
      <c r="F281" s="58">
        <v>216</v>
      </c>
      <c r="G281" s="58">
        <v>249</v>
      </c>
      <c r="H281" s="58">
        <v>169</v>
      </c>
      <c r="I281" s="58">
        <v>208</v>
      </c>
      <c r="J281" s="58">
        <v>205</v>
      </c>
      <c r="K281" s="58">
        <v>153</v>
      </c>
      <c r="L281" s="58">
        <v>202</v>
      </c>
      <c r="M281" s="58">
        <v>256</v>
      </c>
      <c r="N281" s="58">
        <v>254</v>
      </c>
      <c r="O281" s="59">
        <v>171</v>
      </c>
      <c r="P281" s="24" t="s">
        <v>62</v>
      </c>
      <c r="Q281" s="25" t="s">
        <v>62</v>
      </c>
      <c r="R281" s="26" t="s">
        <v>62</v>
      </c>
    </row>
    <row r="282" spans="1:18" ht="20.25" customHeight="1">
      <c r="A282" s="174"/>
      <c r="B282" s="180" t="s">
        <v>334</v>
      </c>
      <c r="C282" s="60" t="s">
        <v>63</v>
      </c>
      <c r="D282" s="70">
        <v>13598</v>
      </c>
      <c r="E282" s="70">
        <v>16435</v>
      </c>
      <c r="F282" s="61">
        <v>27503</v>
      </c>
      <c r="G282" s="61">
        <v>37187</v>
      </c>
      <c r="H282" s="61">
        <v>15454</v>
      </c>
      <c r="I282" s="61">
        <v>28245</v>
      </c>
      <c r="J282" s="61">
        <v>23186</v>
      </c>
      <c r="K282" s="61">
        <v>18348</v>
      </c>
      <c r="L282" s="61">
        <v>31803</v>
      </c>
      <c r="M282" s="61">
        <v>36151</v>
      </c>
      <c r="N282" s="61">
        <v>36595</v>
      </c>
      <c r="O282" s="62">
        <v>22742</v>
      </c>
      <c r="P282" s="27">
        <f>SUM(D282:O282)</f>
        <v>307247</v>
      </c>
      <c r="Q282" s="28">
        <f>SUM(G282:I282)</f>
        <v>80886</v>
      </c>
      <c r="R282" s="29">
        <f>P282-Q282</f>
        <v>226361</v>
      </c>
    </row>
    <row r="283" spans="1:18" ht="20.25" customHeight="1">
      <c r="A283" s="179"/>
      <c r="B283" s="180" t="s">
        <v>334</v>
      </c>
      <c r="C283" s="63" t="s">
        <v>64</v>
      </c>
      <c r="D283" s="77">
        <v>100</v>
      </c>
      <c r="E283" s="77">
        <v>100</v>
      </c>
      <c r="F283" s="77">
        <v>100</v>
      </c>
      <c r="G283" s="77">
        <v>100</v>
      </c>
      <c r="H283" s="77">
        <v>100</v>
      </c>
      <c r="I283" s="77">
        <v>100</v>
      </c>
      <c r="J283" s="77">
        <v>100</v>
      </c>
      <c r="K283" s="77">
        <v>100</v>
      </c>
      <c r="L283" s="77">
        <v>100</v>
      </c>
      <c r="M283" s="77">
        <v>100</v>
      </c>
      <c r="N283" s="77">
        <v>100</v>
      </c>
      <c r="O283" s="79">
        <v>100</v>
      </c>
      <c r="P283" s="30" t="s">
        <v>62</v>
      </c>
      <c r="Q283" s="31" t="s">
        <v>62</v>
      </c>
      <c r="R283" s="32" t="s">
        <v>62</v>
      </c>
    </row>
    <row r="284" spans="1:18" ht="20.25" customHeight="1">
      <c r="A284" s="173">
        <v>94</v>
      </c>
      <c r="B284" s="180" t="s">
        <v>336</v>
      </c>
      <c r="C284" s="57" t="s">
        <v>61</v>
      </c>
      <c r="D284" s="66">
        <v>28</v>
      </c>
      <c r="E284" s="66">
        <v>49</v>
      </c>
      <c r="F284" s="58">
        <v>85</v>
      </c>
      <c r="G284" s="58">
        <v>150</v>
      </c>
      <c r="H284" s="58">
        <v>104</v>
      </c>
      <c r="I284" s="58">
        <v>118</v>
      </c>
      <c r="J284" s="58">
        <v>97</v>
      </c>
      <c r="K284" s="58">
        <v>54</v>
      </c>
      <c r="L284" s="58">
        <v>107</v>
      </c>
      <c r="M284" s="58">
        <v>148</v>
      </c>
      <c r="N284" s="58">
        <v>155</v>
      </c>
      <c r="O284" s="59">
        <v>117</v>
      </c>
      <c r="P284" s="24" t="s">
        <v>62</v>
      </c>
      <c r="Q284" s="25" t="s">
        <v>62</v>
      </c>
      <c r="R284" s="26" t="s">
        <v>62</v>
      </c>
    </row>
    <row r="285" spans="1:18" ht="20.25" customHeight="1">
      <c r="A285" s="174"/>
      <c r="B285" s="180" t="s">
        <v>336</v>
      </c>
      <c r="C285" s="60" t="s">
        <v>63</v>
      </c>
      <c r="D285" s="70">
        <v>5987</v>
      </c>
      <c r="E285" s="70">
        <v>7880</v>
      </c>
      <c r="F285" s="61">
        <v>11478</v>
      </c>
      <c r="G285" s="61">
        <v>20627</v>
      </c>
      <c r="H285" s="61">
        <v>9891</v>
      </c>
      <c r="I285" s="61">
        <v>13357</v>
      </c>
      <c r="J285" s="61">
        <v>10075</v>
      </c>
      <c r="K285" s="61">
        <v>8664</v>
      </c>
      <c r="L285" s="61">
        <v>16150</v>
      </c>
      <c r="M285" s="61">
        <v>20738</v>
      </c>
      <c r="N285" s="61">
        <v>22078</v>
      </c>
      <c r="O285" s="62">
        <v>11018</v>
      </c>
      <c r="P285" s="27">
        <f>SUM(D285:O285)</f>
        <v>157943</v>
      </c>
      <c r="Q285" s="28">
        <f>SUM(G285:I285)</f>
        <v>43875</v>
      </c>
      <c r="R285" s="29">
        <f>P285-Q285</f>
        <v>114068</v>
      </c>
    </row>
    <row r="286" spans="1:18" ht="20.25" customHeight="1">
      <c r="A286" s="179"/>
      <c r="B286" s="180" t="s">
        <v>336</v>
      </c>
      <c r="C286" s="63" t="s">
        <v>64</v>
      </c>
      <c r="D286" s="77">
        <v>100</v>
      </c>
      <c r="E286" s="77">
        <v>100</v>
      </c>
      <c r="F286" s="77">
        <v>100</v>
      </c>
      <c r="G286" s="77">
        <v>100</v>
      </c>
      <c r="H286" s="77">
        <v>100</v>
      </c>
      <c r="I286" s="77">
        <v>100</v>
      </c>
      <c r="J286" s="77">
        <v>100</v>
      </c>
      <c r="K286" s="77">
        <v>100</v>
      </c>
      <c r="L286" s="77">
        <v>100</v>
      </c>
      <c r="M286" s="77">
        <v>100</v>
      </c>
      <c r="N286" s="77">
        <v>100</v>
      </c>
      <c r="O286" s="79">
        <v>100</v>
      </c>
      <c r="P286" s="30" t="s">
        <v>62</v>
      </c>
      <c r="Q286" s="31" t="s">
        <v>62</v>
      </c>
      <c r="R286" s="32" t="s">
        <v>62</v>
      </c>
    </row>
    <row r="287" spans="1:18" ht="20.25" customHeight="1">
      <c r="A287" s="173">
        <v>95</v>
      </c>
      <c r="B287" s="180" t="s">
        <v>338</v>
      </c>
      <c r="C287" s="57" t="s">
        <v>61</v>
      </c>
      <c r="D287" s="66">
        <v>37</v>
      </c>
      <c r="E287" s="66">
        <v>40</v>
      </c>
      <c r="F287" s="58">
        <v>72</v>
      </c>
      <c r="G287" s="58">
        <v>98</v>
      </c>
      <c r="H287" s="58">
        <v>69</v>
      </c>
      <c r="I287" s="58">
        <v>83</v>
      </c>
      <c r="J287" s="58">
        <v>64</v>
      </c>
      <c r="K287" s="58">
        <v>67</v>
      </c>
      <c r="L287" s="58">
        <v>93</v>
      </c>
      <c r="M287" s="58">
        <v>111</v>
      </c>
      <c r="N287" s="58">
        <v>116</v>
      </c>
      <c r="O287" s="59">
        <v>81</v>
      </c>
      <c r="P287" s="24" t="s">
        <v>62</v>
      </c>
      <c r="Q287" s="25" t="s">
        <v>62</v>
      </c>
      <c r="R287" s="26" t="s">
        <v>62</v>
      </c>
    </row>
    <row r="288" spans="1:18" ht="20.25" customHeight="1">
      <c r="A288" s="174"/>
      <c r="B288" s="180" t="s">
        <v>338</v>
      </c>
      <c r="C288" s="60" t="s">
        <v>63</v>
      </c>
      <c r="D288" s="70">
        <v>7319</v>
      </c>
      <c r="E288" s="70">
        <v>8312</v>
      </c>
      <c r="F288" s="61">
        <v>10166</v>
      </c>
      <c r="G288" s="61">
        <v>15928</v>
      </c>
      <c r="H288" s="61">
        <v>7044</v>
      </c>
      <c r="I288" s="61">
        <v>11792</v>
      </c>
      <c r="J288" s="61">
        <v>10590</v>
      </c>
      <c r="K288" s="61">
        <v>11421</v>
      </c>
      <c r="L288" s="61">
        <v>16022</v>
      </c>
      <c r="M288" s="61">
        <v>16979</v>
      </c>
      <c r="N288" s="61">
        <v>17129</v>
      </c>
      <c r="O288" s="62">
        <v>11636</v>
      </c>
      <c r="P288" s="27">
        <f>SUM(D288:O288)</f>
        <v>144338</v>
      </c>
      <c r="Q288" s="28">
        <f>SUM(G288:I288)</f>
        <v>34764</v>
      </c>
      <c r="R288" s="29">
        <f>P288-Q288</f>
        <v>109574</v>
      </c>
    </row>
    <row r="289" spans="1:18" ht="20.25" customHeight="1">
      <c r="A289" s="179"/>
      <c r="B289" s="180" t="s">
        <v>338</v>
      </c>
      <c r="C289" s="63" t="s">
        <v>64</v>
      </c>
      <c r="D289" s="77">
        <v>100</v>
      </c>
      <c r="E289" s="77">
        <v>100</v>
      </c>
      <c r="F289" s="77">
        <v>100</v>
      </c>
      <c r="G289" s="77">
        <v>100</v>
      </c>
      <c r="H289" s="77">
        <v>100</v>
      </c>
      <c r="I289" s="77">
        <v>100</v>
      </c>
      <c r="J289" s="77">
        <v>100</v>
      </c>
      <c r="K289" s="77">
        <v>100</v>
      </c>
      <c r="L289" s="77">
        <v>100</v>
      </c>
      <c r="M289" s="77">
        <v>100</v>
      </c>
      <c r="N289" s="77">
        <v>100</v>
      </c>
      <c r="O289" s="79">
        <v>100</v>
      </c>
      <c r="P289" s="30" t="s">
        <v>62</v>
      </c>
      <c r="Q289" s="31" t="s">
        <v>62</v>
      </c>
      <c r="R289" s="32" t="s">
        <v>62</v>
      </c>
    </row>
    <row r="290" spans="1:18" ht="20.25" customHeight="1">
      <c r="A290" s="173">
        <v>96</v>
      </c>
      <c r="B290" s="180" t="s">
        <v>340</v>
      </c>
      <c r="C290" s="57" t="s">
        <v>61</v>
      </c>
      <c r="D290" s="66">
        <v>45</v>
      </c>
      <c r="E290" s="66">
        <v>107</v>
      </c>
      <c r="F290" s="58">
        <v>158</v>
      </c>
      <c r="G290" s="58">
        <v>209</v>
      </c>
      <c r="H290" s="58">
        <v>136</v>
      </c>
      <c r="I290" s="58">
        <v>194</v>
      </c>
      <c r="J290" s="58">
        <v>169</v>
      </c>
      <c r="K290" s="58">
        <v>84</v>
      </c>
      <c r="L290" s="58">
        <v>140</v>
      </c>
      <c r="M290" s="58">
        <v>184</v>
      </c>
      <c r="N290" s="58">
        <v>205</v>
      </c>
      <c r="O290" s="59">
        <v>126</v>
      </c>
      <c r="P290" s="24" t="s">
        <v>62</v>
      </c>
      <c r="Q290" s="25" t="s">
        <v>62</v>
      </c>
      <c r="R290" s="26" t="s">
        <v>62</v>
      </c>
    </row>
    <row r="291" spans="1:18" ht="20.25" customHeight="1">
      <c r="A291" s="174"/>
      <c r="B291" s="180" t="s">
        <v>340</v>
      </c>
      <c r="C291" s="60" t="s">
        <v>63</v>
      </c>
      <c r="D291" s="70">
        <v>9644</v>
      </c>
      <c r="E291" s="70">
        <v>13125</v>
      </c>
      <c r="F291" s="61">
        <v>19292</v>
      </c>
      <c r="G291" s="61">
        <v>29646</v>
      </c>
      <c r="H291" s="61">
        <v>13684</v>
      </c>
      <c r="I291" s="61">
        <v>25223</v>
      </c>
      <c r="J291" s="61">
        <v>18309</v>
      </c>
      <c r="K291" s="61">
        <v>12648</v>
      </c>
      <c r="L291" s="61">
        <v>19969</v>
      </c>
      <c r="M291" s="61">
        <v>20500</v>
      </c>
      <c r="N291" s="61">
        <v>26374</v>
      </c>
      <c r="O291" s="62">
        <v>15250</v>
      </c>
      <c r="P291" s="27">
        <f>SUM(D291:O291)</f>
        <v>223664</v>
      </c>
      <c r="Q291" s="28">
        <f>SUM(G291:I291)</f>
        <v>68553</v>
      </c>
      <c r="R291" s="29">
        <f>P291-Q291</f>
        <v>155111</v>
      </c>
    </row>
    <row r="292" spans="1:18" ht="20.25" customHeight="1">
      <c r="A292" s="179"/>
      <c r="B292" s="180" t="s">
        <v>340</v>
      </c>
      <c r="C292" s="63" t="s">
        <v>64</v>
      </c>
      <c r="D292" s="77">
        <v>100</v>
      </c>
      <c r="E292" s="77">
        <v>100</v>
      </c>
      <c r="F292" s="77">
        <v>100</v>
      </c>
      <c r="G292" s="77">
        <v>100</v>
      </c>
      <c r="H292" s="77">
        <v>100</v>
      </c>
      <c r="I292" s="77">
        <v>100</v>
      </c>
      <c r="J292" s="77">
        <v>100</v>
      </c>
      <c r="K292" s="77">
        <v>100</v>
      </c>
      <c r="L292" s="77">
        <v>100</v>
      </c>
      <c r="M292" s="77">
        <v>100</v>
      </c>
      <c r="N292" s="77">
        <v>100</v>
      </c>
      <c r="O292" s="79">
        <v>100</v>
      </c>
      <c r="P292" s="30" t="s">
        <v>62</v>
      </c>
      <c r="Q292" s="31" t="s">
        <v>62</v>
      </c>
      <c r="R292" s="32" t="s">
        <v>62</v>
      </c>
    </row>
    <row r="293" spans="1:18" ht="20.25" customHeight="1">
      <c r="A293" s="173">
        <v>97</v>
      </c>
      <c r="B293" s="180" t="s">
        <v>342</v>
      </c>
      <c r="C293" s="57" t="s">
        <v>61</v>
      </c>
      <c r="D293" s="66">
        <v>40</v>
      </c>
      <c r="E293" s="66">
        <v>52</v>
      </c>
      <c r="F293" s="58">
        <v>68</v>
      </c>
      <c r="G293" s="58">
        <v>80</v>
      </c>
      <c r="H293" s="58">
        <v>70</v>
      </c>
      <c r="I293" s="58">
        <v>72</v>
      </c>
      <c r="J293" s="58">
        <v>68</v>
      </c>
      <c r="K293" s="58">
        <v>52</v>
      </c>
      <c r="L293" s="58">
        <v>67</v>
      </c>
      <c r="M293" s="58">
        <v>76</v>
      </c>
      <c r="N293" s="58">
        <v>77</v>
      </c>
      <c r="O293" s="59">
        <v>59</v>
      </c>
      <c r="P293" s="24" t="s">
        <v>62</v>
      </c>
      <c r="Q293" s="25" t="s">
        <v>62</v>
      </c>
      <c r="R293" s="26" t="s">
        <v>62</v>
      </c>
    </row>
    <row r="294" spans="1:18" ht="20.25" customHeight="1">
      <c r="A294" s="174"/>
      <c r="B294" s="180" t="s">
        <v>342</v>
      </c>
      <c r="C294" s="60" t="s">
        <v>63</v>
      </c>
      <c r="D294" s="70">
        <v>8871</v>
      </c>
      <c r="E294" s="70">
        <v>10527</v>
      </c>
      <c r="F294" s="61">
        <v>12611</v>
      </c>
      <c r="G294" s="61">
        <v>17908</v>
      </c>
      <c r="H294" s="61">
        <v>10942</v>
      </c>
      <c r="I294" s="61">
        <v>12415</v>
      </c>
      <c r="J294" s="61">
        <v>12492</v>
      </c>
      <c r="K294" s="61">
        <v>10487</v>
      </c>
      <c r="L294" s="61">
        <v>14501</v>
      </c>
      <c r="M294" s="61">
        <v>14082</v>
      </c>
      <c r="N294" s="61">
        <v>12872</v>
      </c>
      <c r="O294" s="62">
        <v>12468</v>
      </c>
      <c r="P294" s="27">
        <f>SUM(D294:O294)</f>
        <v>150176</v>
      </c>
      <c r="Q294" s="28">
        <f>SUM(G294:I294)</f>
        <v>41265</v>
      </c>
      <c r="R294" s="29">
        <f>P294-Q294</f>
        <v>108911</v>
      </c>
    </row>
    <row r="295" spans="1:18" ht="20.25" customHeight="1">
      <c r="A295" s="179"/>
      <c r="B295" s="180" t="s">
        <v>342</v>
      </c>
      <c r="C295" s="63" t="s">
        <v>64</v>
      </c>
      <c r="D295" s="77">
        <v>100</v>
      </c>
      <c r="E295" s="77">
        <v>100</v>
      </c>
      <c r="F295" s="77">
        <v>100</v>
      </c>
      <c r="G295" s="77">
        <v>100</v>
      </c>
      <c r="H295" s="77">
        <v>100</v>
      </c>
      <c r="I295" s="77">
        <v>100</v>
      </c>
      <c r="J295" s="77">
        <v>100</v>
      </c>
      <c r="K295" s="77">
        <v>100</v>
      </c>
      <c r="L295" s="77">
        <v>100</v>
      </c>
      <c r="M295" s="77">
        <v>100</v>
      </c>
      <c r="N295" s="77">
        <v>100</v>
      </c>
      <c r="O295" s="79">
        <v>100</v>
      </c>
      <c r="P295" s="30" t="s">
        <v>62</v>
      </c>
      <c r="Q295" s="31" t="s">
        <v>62</v>
      </c>
      <c r="R295" s="32" t="s">
        <v>62</v>
      </c>
    </row>
    <row r="296" spans="1:18" ht="20.25" customHeight="1">
      <c r="A296" s="173">
        <v>98</v>
      </c>
      <c r="B296" s="180" t="s">
        <v>344</v>
      </c>
      <c r="C296" s="57" t="s">
        <v>61</v>
      </c>
      <c r="D296" s="66">
        <v>52</v>
      </c>
      <c r="E296" s="66">
        <v>64</v>
      </c>
      <c r="F296" s="58">
        <v>137</v>
      </c>
      <c r="G296" s="58">
        <v>195</v>
      </c>
      <c r="H296" s="58">
        <v>160</v>
      </c>
      <c r="I296" s="58">
        <v>174</v>
      </c>
      <c r="J296" s="58">
        <v>139</v>
      </c>
      <c r="K296" s="58">
        <v>60</v>
      </c>
      <c r="L296" s="58">
        <v>158</v>
      </c>
      <c r="M296" s="58">
        <v>175</v>
      </c>
      <c r="N296" s="58">
        <v>202</v>
      </c>
      <c r="O296" s="59">
        <v>153</v>
      </c>
      <c r="P296" s="24" t="s">
        <v>62</v>
      </c>
      <c r="Q296" s="25" t="s">
        <v>62</v>
      </c>
      <c r="R296" s="26" t="s">
        <v>62</v>
      </c>
    </row>
    <row r="297" spans="1:18" ht="20.25" customHeight="1">
      <c r="A297" s="174"/>
      <c r="B297" s="180" t="s">
        <v>344</v>
      </c>
      <c r="C297" s="60" t="s">
        <v>63</v>
      </c>
      <c r="D297" s="70">
        <v>9744</v>
      </c>
      <c r="E297" s="70">
        <v>11635</v>
      </c>
      <c r="F297" s="61">
        <v>16436</v>
      </c>
      <c r="G297" s="61">
        <v>26032</v>
      </c>
      <c r="H297" s="61">
        <v>12138</v>
      </c>
      <c r="I297" s="61">
        <v>20238</v>
      </c>
      <c r="J297" s="61">
        <v>15356</v>
      </c>
      <c r="K297" s="61">
        <v>9927</v>
      </c>
      <c r="L297" s="61">
        <v>18637</v>
      </c>
      <c r="M297" s="61">
        <v>23919</v>
      </c>
      <c r="N297" s="61">
        <v>26289</v>
      </c>
      <c r="O297" s="62">
        <v>19487</v>
      </c>
      <c r="P297" s="27">
        <f>SUM(D297:O297)</f>
        <v>209838</v>
      </c>
      <c r="Q297" s="28">
        <f>SUM(G297:I297)</f>
        <v>58408</v>
      </c>
      <c r="R297" s="29">
        <f>P297-Q297</f>
        <v>151430</v>
      </c>
    </row>
    <row r="298" spans="1:18" ht="20.25" customHeight="1">
      <c r="A298" s="179"/>
      <c r="B298" s="180" t="s">
        <v>344</v>
      </c>
      <c r="C298" s="63" t="s">
        <v>64</v>
      </c>
      <c r="D298" s="77">
        <v>100</v>
      </c>
      <c r="E298" s="77">
        <v>100</v>
      </c>
      <c r="F298" s="77">
        <v>100</v>
      </c>
      <c r="G298" s="77">
        <v>100</v>
      </c>
      <c r="H298" s="77">
        <v>100</v>
      </c>
      <c r="I298" s="77">
        <v>100</v>
      </c>
      <c r="J298" s="77">
        <v>100</v>
      </c>
      <c r="K298" s="77">
        <v>100</v>
      </c>
      <c r="L298" s="77">
        <v>100</v>
      </c>
      <c r="M298" s="77">
        <v>100</v>
      </c>
      <c r="N298" s="77">
        <v>100</v>
      </c>
      <c r="O298" s="79">
        <v>100</v>
      </c>
      <c r="P298" s="30" t="s">
        <v>62</v>
      </c>
      <c r="Q298" s="31" t="s">
        <v>62</v>
      </c>
      <c r="R298" s="32" t="s">
        <v>62</v>
      </c>
    </row>
    <row r="299" spans="1:18" ht="20.25" customHeight="1">
      <c r="A299" s="173">
        <v>99</v>
      </c>
      <c r="B299" s="180" t="s">
        <v>346</v>
      </c>
      <c r="C299" s="57" t="s">
        <v>61</v>
      </c>
      <c r="D299" s="66">
        <v>44</v>
      </c>
      <c r="E299" s="66">
        <v>52</v>
      </c>
      <c r="F299" s="58">
        <v>67</v>
      </c>
      <c r="G299" s="58">
        <v>72</v>
      </c>
      <c r="H299" s="58">
        <v>59</v>
      </c>
      <c r="I299" s="58">
        <v>61</v>
      </c>
      <c r="J299" s="58">
        <v>56</v>
      </c>
      <c r="K299" s="58">
        <v>61</v>
      </c>
      <c r="L299" s="58">
        <v>69</v>
      </c>
      <c r="M299" s="58">
        <v>78</v>
      </c>
      <c r="N299" s="58">
        <v>76</v>
      </c>
      <c r="O299" s="59">
        <v>59</v>
      </c>
      <c r="P299" s="24" t="s">
        <v>62</v>
      </c>
      <c r="Q299" s="25" t="s">
        <v>62</v>
      </c>
      <c r="R299" s="26" t="s">
        <v>62</v>
      </c>
    </row>
    <row r="300" spans="1:18" ht="20.25" customHeight="1">
      <c r="A300" s="174"/>
      <c r="B300" s="180" t="s">
        <v>346</v>
      </c>
      <c r="C300" s="60" t="s">
        <v>63</v>
      </c>
      <c r="D300" s="70">
        <v>9675</v>
      </c>
      <c r="E300" s="70">
        <v>11392</v>
      </c>
      <c r="F300" s="61">
        <v>14651</v>
      </c>
      <c r="G300" s="61">
        <v>16356</v>
      </c>
      <c r="H300" s="61">
        <v>10422</v>
      </c>
      <c r="I300" s="61">
        <v>11475</v>
      </c>
      <c r="J300" s="61">
        <v>13280</v>
      </c>
      <c r="K300" s="61">
        <v>12210</v>
      </c>
      <c r="L300" s="61">
        <v>14824</v>
      </c>
      <c r="M300" s="61">
        <v>14214</v>
      </c>
      <c r="N300" s="61">
        <v>13777</v>
      </c>
      <c r="O300" s="62">
        <v>12094</v>
      </c>
      <c r="P300" s="27">
        <f>SUM(D300:O300)</f>
        <v>154370</v>
      </c>
      <c r="Q300" s="28">
        <f>SUM(G300:I300)</f>
        <v>38253</v>
      </c>
      <c r="R300" s="29">
        <f>P300-Q300</f>
        <v>116117</v>
      </c>
    </row>
    <row r="301" spans="1:18" ht="20.25" customHeight="1">
      <c r="A301" s="179"/>
      <c r="B301" s="180" t="s">
        <v>346</v>
      </c>
      <c r="C301" s="63" t="s">
        <v>64</v>
      </c>
      <c r="D301" s="77">
        <v>100</v>
      </c>
      <c r="E301" s="77">
        <v>100</v>
      </c>
      <c r="F301" s="77">
        <v>100</v>
      </c>
      <c r="G301" s="77">
        <v>100</v>
      </c>
      <c r="H301" s="77">
        <v>100</v>
      </c>
      <c r="I301" s="77">
        <v>100</v>
      </c>
      <c r="J301" s="77">
        <v>100</v>
      </c>
      <c r="K301" s="77">
        <v>100</v>
      </c>
      <c r="L301" s="77">
        <v>100</v>
      </c>
      <c r="M301" s="77">
        <v>100</v>
      </c>
      <c r="N301" s="77">
        <v>100</v>
      </c>
      <c r="O301" s="79">
        <v>100</v>
      </c>
      <c r="P301" s="30" t="s">
        <v>62</v>
      </c>
      <c r="Q301" s="31" t="s">
        <v>62</v>
      </c>
      <c r="R301" s="32" t="s">
        <v>62</v>
      </c>
    </row>
    <row r="302" spans="1:18" ht="20.25" customHeight="1">
      <c r="A302" s="173">
        <v>100</v>
      </c>
      <c r="B302" s="180" t="s">
        <v>348</v>
      </c>
      <c r="C302" s="57" t="s">
        <v>61</v>
      </c>
      <c r="D302" s="66">
        <v>58</v>
      </c>
      <c r="E302" s="66">
        <v>64</v>
      </c>
      <c r="F302" s="58">
        <v>92</v>
      </c>
      <c r="G302" s="58">
        <v>132</v>
      </c>
      <c r="H302" s="58">
        <v>86</v>
      </c>
      <c r="I302" s="58">
        <v>99</v>
      </c>
      <c r="J302" s="58">
        <v>92</v>
      </c>
      <c r="K302" s="58">
        <v>70</v>
      </c>
      <c r="L302" s="58">
        <v>81</v>
      </c>
      <c r="M302" s="58">
        <v>73</v>
      </c>
      <c r="N302" s="58">
        <v>69</v>
      </c>
      <c r="O302" s="59">
        <v>74</v>
      </c>
      <c r="P302" s="24" t="s">
        <v>62</v>
      </c>
      <c r="Q302" s="25" t="s">
        <v>62</v>
      </c>
      <c r="R302" s="26" t="s">
        <v>62</v>
      </c>
    </row>
    <row r="303" spans="1:18" ht="20.25" customHeight="1">
      <c r="A303" s="174"/>
      <c r="B303" s="180" t="s">
        <v>348</v>
      </c>
      <c r="C303" s="60" t="s">
        <v>63</v>
      </c>
      <c r="D303" s="70">
        <v>10894</v>
      </c>
      <c r="E303" s="70">
        <v>12411</v>
      </c>
      <c r="F303" s="61">
        <v>15003</v>
      </c>
      <c r="G303" s="61">
        <v>24402</v>
      </c>
      <c r="H303" s="61">
        <v>11906</v>
      </c>
      <c r="I303" s="61">
        <v>14179</v>
      </c>
      <c r="J303" s="61">
        <v>16089</v>
      </c>
      <c r="K303" s="61">
        <v>13331</v>
      </c>
      <c r="L303" s="61">
        <v>16612</v>
      </c>
      <c r="M303" s="61">
        <v>13198</v>
      </c>
      <c r="N303" s="61">
        <v>12968</v>
      </c>
      <c r="O303" s="62">
        <v>14248</v>
      </c>
      <c r="P303" s="27">
        <f>SUM(D303:O303)</f>
        <v>175241</v>
      </c>
      <c r="Q303" s="28">
        <f>SUM(G303:I303)</f>
        <v>50487</v>
      </c>
      <c r="R303" s="29">
        <f>P303-Q303</f>
        <v>124754</v>
      </c>
    </row>
    <row r="304" spans="1:18" ht="20.25" customHeight="1">
      <c r="A304" s="179"/>
      <c r="B304" s="180" t="s">
        <v>348</v>
      </c>
      <c r="C304" s="63" t="s">
        <v>64</v>
      </c>
      <c r="D304" s="77">
        <v>100</v>
      </c>
      <c r="E304" s="77">
        <v>100</v>
      </c>
      <c r="F304" s="77">
        <v>100</v>
      </c>
      <c r="G304" s="77">
        <v>100</v>
      </c>
      <c r="H304" s="77">
        <v>100</v>
      </c>
      <c r="I304" s="77">
        <v>100</v>
      </c>
      <c r="J304" s="77">
        <v>100</v>
      </c>
      <c r="K304" s="77">
        <v>100</v>
      </c>
      <c r="L304" s="77">
        <v>100</v>
      </c>
      <c r="M304" s="77">
        <v>100</v>
      </c>
      <c r="N304" s="77">
        <v>100</v>
      </c>
      <c r="O304" s="79">
        <v>100</v>
      </c>
      <c r="P304" s="30" t="s">
        <v>62</v>
      </c>
      <c r="Q304" s="31" t="s">
        <v>62</v>
      </c>
      <c r="R304" s="32" t="s">
        <v>62</v>
      </c>
    </row>
    <row r="305" spans="1:18" ht="20.25" customHeight="1">
      <c r="A305" s="173">
        <v>101</v>
      </c>
      <c r="B305" s="180" t="s">
        <v>350</v>
      </c>
      <c r="C305" s="57" t="s">
        <v>61</v>
      </c>
      <c r="D305" s="66">
        <v>58</v>
      </c>
      <c r="E305" s="66">
        <v>74</v>
      </c>
      <c r="F305" s="58">
        <v>102</v>
      </c>
      <c r="G305" s="58">
        <v>117</v>
      </c>
      <c r="H305" s="58">
        <v>100</v>
      </c>
      <c r="I305" s="58">
        <v>111</v>
      </c>
      <c r="J305" s="58">
        <v>103</v>
      </c>
      <c r="K305" s="58">
        <v>72</v>
      </c>
      <c r="L305" s="58">
        <v>98</v>
      </c>
      <c r="M305" s="58">
        <v>121</v>
      </c>
      <c r="N305" s="58">
        <v>120</v>
      </c>
      <c r="O305" s="59">
        <v>91</v>
      </c>
      <c r="P305" s="24" t="s">
        <v>62</v>
      </c>
      <c r="Q305" s="25" t="s">
        <v>62</v>
      </c>
      <c r="R305" s="26" t="s">
        <v>62</v>
      </c>
    </row>
    <row r="306" spans="1:18" ht="20.25" customHeight="1">
      <c r="A306" s="174"/>
      <c r="B306" s="180" t="s">
        <v>350</v>
      </c>
      <c r="C306" s="60" t="s">
        <v>63</v>
      </c>
      <c r="D306" s="70">
        <v>11787</v>
      </c>
      <c r="E306" s="70">
        <v>14379</v>
      </c>
      <c r="F306" s="61">
        <v>16490</v>
      </c>
      <c r="G306" s="61">
        <v>20189</v>
      </c>
      <c r="H306" s="61">
        <v>12598</v>
      </c>
      <c r="I306" s="61">
        <v>17421</v>
      </c>
      <c r="J306" s="61">
        <v>15430</v>
      </c>
      <c r="K306" s="61">
        <v>13877</v>
      </c>
      <c r="L306" s="61">
        <v>18110</v>
      </c>
      <c r="M306" s="61">
        <v>18858</v>
      </c>
      <c r="N306" s="61">
        <v>20900</v>
      </c>
      <c r="O306" s="62">
        <v>15574</v>
      </c>
      <c r="P306" s="27">
        <f>SUM(D306:O306)</f>
        <v>195613</v>
      </c>
      <c r="Q306" s="28">
        <f>SUM(G306:I306)</f>
        <v>50208</v>
      </c>
      <c r="R306" s="29">
        <f>P306-Q306</f>
        <v>145405</v>
      </c>
    </row>
    <row r="307" spans="1:18" ht="20.25" customHeight="1">
      <c r="A307" s="179"/>
      <c r="B307" s="180" t="s">
        <v>350</v>
      </c>
      <c r="C307" s="63" t="s">
        <v>64</v>
      </c>
      <c r="D307" s="77">
        <v>100</v>
      </c>
      <c r="E307" s="77">
        <v>100</v>
      </c>
      <c r="F307" s="77">
        <v>100</v>
      </c>
      <c r="G307" s="77">
        <v>100</v>
      </c>
      <c r="H307" s="77">
        <v>100</v>
      </c>
      <c r="I307" s="77">
        <v>100</v>
      </c>
      <c r="J307" s="77">
        <v>100</v>
      </c>
      <c r="K307" s="77">
        <v>100</v>
      </c>
      <c r="L307" s="77">
        <v>100</v>
      </c>
      <c r="M307" s="77">
        <v>100</v>
      </c>
      <c r="N307" s="77">
        <v>100</v>
      </c>
      <c r="O307" s="79">
        <v>100</v>
      </c>
      <c r="P307" s="30" t="s">
        <v>62</v>
      </c>
      <c r="Q307" s="31" t="s">
        <v>62</v>
      </c>
      <c r="R307" s="32" t="s">
        <v>62</v>
      </c>
    </row>
    <row r="308" spans="1:18" ht="20.25" customHeight="1">
      <c r="A308" s="173">
        <v>102</v>
      </c>
      <c r="B308" s="180" t="s">
        <v>352</v>
      </c>
      <c r="C308" s="57" t="s">
        <v>61</v>
      </c>
      <c r="D308" s="66">
        <v>48</v>
      </c>
      <c r="E308" s="66">
        <v>58</v>
      </c>
      <c r="F308" s="58">
        <v>87</v>
      </c>
      <c r="G308" s="58">
        <v>159</v>
      </c>
      <c r="H308" s="58">
        <v>118</v>
      </c>
      <c r="I308" s="58">
        <v>142</v>
      </c>
      <c r="J308" s="58">
        <v>116</v>
      </c>
      <c r="K308" s="58">
        <v>74</v>
      </c>
      <c r="L308" s="58">
        <v>158</v>
      </c>
      <c r="M308" s="58">
        <v>185</v>
      </c>
      <c r="N308" s="58">
        <v>192</v>
      </c>
      <c r="O308" s="59">
        <v>103</v>
      </c>
      <c r="P308" s="24" t="s">
        <v>62</v>
      </c>
      <c r="Q308" s="25" t="s">
        <v>62</v>
      </c>
      <c r="R308" s="26" t="s">
        <v>62</v>
      </c>
    </row>
    <row r="309" spans="1:18" ht="20.25" customHeight="1">
      <c r="A309" s="174"/>
      <c r="B309" s="180" t="s">
        <v>352</v>
      </c>
      <c r="C309" s="60" t="s">
        <v>63</v>
      </c>
      <c r="D309" s="70">
        <v>7744</v>
      </c>
      <c r="E309" s="70">
        <v>9821</v>
      </c>
      <c r="F309" s="61">
        <v>13350</v>
      </c>
      <c r="G309" s="61">
        <v>22270</v>
      </c>
      <c r="H309" s="61">
        <v>8993</v>
      </c>
      <c r="I309" s="61">
        <v>16950</v>
      </c>
      <c r="J309" s="61">
        <v>13811</v>
      </c>
      <c r="K309" s="61">
        <v>10323</v>
      </c>
      <c r="L309" s="61">
        <v>18658</v>
      </c>
      <c r="M309" s="61">
        <v>22070</v>
      </c>
      <c r="N309" s="61">
        <v>24569</v>
      </c>
      <c r="O309" s="62">
        <v>13385</v>
      </c>
      <c r="P309" s="27">
        <f>SUM(D309:O309)</f>
        <v>181944</v>
      </c>
      <c r="Q309" s="28">
        <f>SUM(G309:I309)</f>
        <v>48213</v>
      </c>
      <c r="R309" s="29">
        <f>P309-Q309</f>
        <v>133731</v>
      </c>
    </row>
    <row r="310" spans="1:18" ht="20.25" customHeight="1">
      <c r="A310" s="179"/>
      <c r="B310" s="180" t="s">
        <v>352</v>
      </c>
      <c r="C310" s="102" t="s">
        <v>64</v>
      </c>
      <c r="D310" s="105">
        <v>100</v>
      </c>
      <c r="E310" s="105">
        <v>100</v>
      </c>
      <c r="F310" s="105">
        <v>100</v>
      </c>
      <c r="G310" s="105">
        <v>100</v>
      </c>
      <c r="H310" s="105">
        <v>100</v>
      </c>
      <c r="I310" s="105">
        <v>100</v>
      </c>
      <c r="J310" s="105">
        <v>100</v>
      </c>
      <c r="K310" s="105">
        <v>100</v>
      </c>
      <c r="L310" s="105">
        <v>100</v>
      </c>
      <c r="M310" s="105">
        <v>100</v>
      </c>
      <c r="N310" s="105">
        <v>100</v>
      </c>
      <c r="O310" s="106">
        <v>100</v>
      </c>
      <c r="P310" s="30" t="s">
        <v>62</v>
      </c>
      <c r="Q310" s="31" t="s">
        <v>62</v>
      </c>
      <c r="R310" s="32" t="s">
        <v>62</v>
      </c>
    </row>
    <row r="311" spans="1:18" ht="20.25" customHeight="1">
      <c r="A311" s="173">
        <v>103</v>
      </c>
      <c r="B311" s="180" t="s">
        <v>354</v>
      </c>
      <c r="C311" s="103" t="s">
        <v>61</v>
      </c>
      <c r="D311" s="66">
        <v>55</v>
      </c>
      <c r="E311" s="66">
        <v>76</v>
      </c>
      <c r="F311" s="58">
        <v>87</v>
      </c>
      <c r="G311" s="58">
        <v>175</v>
      </c>
      <c r="H311" s="58">
        <v>118</v>
      </c>
      <c r="I311" s="58">
        <v>131</v>
      </c>
      <c r="J311" s="58">
        <v>80</v>
      </c>
      <c r="K311" s="58">
        <v>71</v>
      </c>
      <c r="L311" s="58">
        <v>102</v>
      </c>
      <c r="M311" s="58">
        <v>115</v>
      </c>
      <c r="N311" s="58">
        <v>143</v>
      </c>
      <c r="O311" s="59">
        <v>88</v>
      </c>
      <c r="P311" s="24" t="s">
        <v>62</v>
      </c>
      <c r="Q311" s="25" t="s">
        <v>62</v>
      </c>
      <c r="R311" s="26" t="s">
        <v>62</v>
      </c>
    </row>
    <row r="312" spans="1:18" ht="20.25" customHeight="1">
      <c r="A312" s="174"/>
      <c r="B312" s="180" t="s">
        <v>354</v>
      </c>
      <c r="C312" s="60" t="s">
        <v>63</v>
      </c>
      <c r="D312" s="70">
        <v>10012</v>
      </c>
      <c r="E312" s="70">
        <v>11339</v>
      </c>
      <c r="F312" s="61">
        <v>15098</v>
      </c>
      <c r="G312" s="61">
        <v>23653</v>
      </c>
      <c r="H312" s="61">
        <v>12393</v>
      </c>
      <c r="I312" s="61">
        <v>16814</v>
      </c>
      <c r="J312" s="61">
        <v>15058</v>
      </c>
      <c r="K312" s="61">
        <v>14379</v>
      </c>
      <c r="L312" s="61">
        <v>18944</v>
      </c>
      <c r="M312" s="61">
        <v>18786</v>
      </c>
      <c r="N312" s="61">
        <v>17849</v>
      </c>
      <c r="O312" s="62">
        <v>14804</v>
      </c>
      <c r="P312" s="27">
        <f>SUM(D312:O312)</f>
        <v>189129</v>
      </c>
      <c r="Q312" s="28">
        <f>SUM(G312:I312)</f>
        <v>52860</v>
      </c>
      <c r="R312" s="29">
        <f>P312-Q312</f>
        <v>136269</v>
      </c>
    </row>
    <row r="313" spans="1:18" ht="20.25" customHeight="1">
      <c r="A313" s="179"/>
      <c r="B313" s="180" t="s">
        <v>354</v>
      </c>
      <c r="C313" s="63" t="s">
        <v>64</v>
      </c>
      <c r="D313" s="77">
        <v>100</v>
      </c>
      <c r="E313" s="77">
        <v>100</v>
      </c>
      <c r="F313" s="77">
        <v>100</v>
      </c>
      <c r="G313" s="77">
        <v>100</v>
      </c>
      <c r="H313" s="77">
        <v>100</v>
      </c>
      <c r="I313" s="77">
        <v>100</v>
      </c>
      <c r="J313" s="77">
        <v>100</v>
      </c>
      <c r="K313" s="77">
        <v>100</v>
      </c>
      <c r="L313" s="77">
        <v>100</v>
      </c>
      <c r="M313" s="77">
        <v>100</v>
      </c>
      <c r="N313" s="77">
        <v>100</v>
      </c>
      <c r="O313" s="79">
        <v>100</v>
      </c>
      <c r="P313" s="30" t="s">
        <v>62</v>
      </c>
      <c r="Q313" s="31" t="s">
        <v>62</v>
      </c>
      <c r="R313" s="32" t="s">
        <v>62</v>
      </c>
    </row>
    <row r="314" spans="1:18" ht="20.25" customHeight="1">
      <c r="A314" s="173">
        <v>104</v>
      </c>
      <c r="B314" s="180" t="s">
        <v>356</v>
      </c>
      <c r="C314" s="57" t="s">
        <v>61</v>
      </c>
      <c r="D314" s="66">
        <v>38</v>
      </c>
      <c r="E314" s="66">
        <v>54</v>
      </c>
      <c r="F314" s="58">
        <v>90</v>
      </c>
      <c r="G314" s="58">
        <v>139</v>
      </c>
      <c r="H314" s="58">
        <v>95</v>
      </c>
      <c r="I314" s="58">
        <v>129</v>
      </c>
      <c r="J314" s="58">
        <v>102</v>
      </c>
      <c r="K314" s="58">
        <v>52</v>
      </c>
      <c r="L314" s="58">
        <v>93</v>
      </c>
      <c r="M314" s="58">
        <v>121</v>
      </c>
      <c r="N314" s="58">
        <v>121</v>
      </c>
      <c r="O314" s="59">
        <v>113</v>
      </c>
      <c r="P314" s="24" t="s">
        <v>62</v>
      </c>
      <c r="Q314" s="25" t="s">
        <v>62</v>
      </c>
      <c r="R314" s="26" t="s">
        <v>62</v>
      </c>
    </row>
    <row r="315" spans="1:18" ht="20.25" customHeight="1">
      <c r="A315" s="174"/>
      <c r="B315" s="180" t="s">
        <v>356</v>
      </c>
      <c r="C315" s="60" t="s">
        <v>63</v>
      </c>
      <c r="D315" s="70">
        <v>8647</v>
      </c>
      <c r="E315" s="70">
        <v>10804</v>
      </c>
      <c r="F315" s="61">
        <v>14492</v>
      </c>
      <c r="G315" s="61">
        <v>19432</v>
      </c>
      <c r="H315" s="61">
        <v>10777</v>
      </c>
      <c r="I315" s="61">
        <v>15971</v>
      </c>
      <c r="J315" s="61">
        <v>13481</v>
      </c>
      <c r="K315" s="61">
        <v>10650</v>
      </c>
      <c r="L315" s="61">
        <v>16272</v>
      </c>
      <c r="M315" s="61">
        <v>17500</v>
      </c>
      <c r="N315" s="61">
        <v>17814</v>
      </c>
      <c r="O315" s="62">
        <v>15214</v>
      </c>
      <c r="P315" s="27">
        <f>SUM(D315:O315)</f>
        <v>171054</v>
      </c>
      <c r="Q315" s="28">
        <f>SUM(G315:I315)</f>
        <v>46180</v>
      </c>
      <c r="R315" s="29">
        <f>P315-Q315</f>
        <v>124874</v>
      </c>
    </row>
    <row r="316" spans="1:18" ht="20.25" customHeight="1">
      <c r="A316" s="179"/>
      <c r="B316" s="180" t="s">
        <v>356</v>
      </c>
      <c r="C316" s="63" t="s">
        <v>64</v>
      </c>
      <c r="D316" s="77">
        <v>100</v>
      </c>
      <c r="E316" s="77">
        <v>100</v>
      </c>
      <c r="F316" s="77">
        <v>100</v>
      </c>
      <c r="G316" s="77">
        <v>100</v>
      </c>
      <c r="H316" s="77">
        <v>100</v>
      </c>
      <c r="I316" s="77">
        <v>100</v>
      </c>
      <c r="J316" s="77">
        <v>100</v>
      </c>
      <c r="K316" s="77">
        <v>100</v>
      </c>
      <c r="L316" s="77">
        <v>100</v>
      </c>
      <c r="M316" s="77">
        <v>100</v>
      </c>
      <c r="N316" s="77">
        <v>100</v>
      </c>
      <c r="O316" s="79">
        <v>100</v>
      </c>
      <c r="P316" s="30" t="s">
        <v>62</v>
      </c>
      <c r="Q316" s="31" t="s">
        <v>62</v>
      </c>
      <c r="R316" s="32" t="s">
        <v>62</v>
      </c>
    </row>
    <row r="317" spans="1:18" ht="20.25" customHeight="1">
      <c r="A317" s="173">
        <v>105</v>
      </c>
      <c r="B317" s="180" t="s">
        <v>358</v>
      </c>
      <c r="C317" s="57" t="s">
        <v>61</v>
      </c>
      <c r="D317" s="66">
        <v>37</v>
      </c>
      <c r="E317" s="66">
        <v>40</v>
      </c>
      <c r="F317" s="58">
        <v>44</v>
      </c>
      <c r="G317" s="58">
        <v>59</v>
      </c>
      <c r="H317" s="58">
        <v>100</v>
      </c>
      <c r="I317" s="58">
        <v>43</v>
      </c>
      <c r="J317" s="58">
        <v>44</v>
      </c>
      <c r="K317" s="58">
        <v>43</v>
      </c>
      <c r="L317" s="58">
        <v>61</v>
      </c>
      <c r="M317" s="58">
        <v>63</v>
      </c>
      <c r="N317" s="58">
        <v>70</v>
      </c>
      <c r="O317" s="59">
        <v>49</v>
      </c>
      <c r="P317" s="24" t="s">
        <v>62</v>
      </c>
      <c r="Q317" s="25" t="s">
        <v>62</v>
      </c>
      <c r="R317" s="26" t="s">
        <v>62</v>
      </c>
    </row>
    <row r="318" spans="1:18" ht="20.25" customHeight="1">
      <c r="A318" s="174"/>
      <c r="B318" s="180" t="s">
        <v>358</v>
      </c>
      <c r="C318" s="60" t="s">
        <v>63</v>
      </c>
      <c r="D318" s="70">
        <v>5536</v>
      </c>
      <c r="E318" s="70">
        <v>5890</v>
      </c>
      <c r="F318" s="61">
        <v>6191</v>
      </c>
      <c r="G318" s="61">
        <v>7450</v>
      </c>
      <c r="H318" s="61">
        <v>4890</v>
      </c>
      <c r="I318" s="61">
        <v>7146</v>
      </c>
      <c r="J318" s="61">
        <v>7513</v>
      </c>
      <c r="K318" s="61">
        <v>6757</v>
      </c>
      <c r="L318" s="61">
        <v>9085</v>
      </c>
      <c r="M318" s="61">
        <v>9103</v>
      </c>
      <c r="N318" s="61">
        <v>9644</v>
      </c>
      <c r="O318" s="62">
        <v>7734</v>
      </c>
      <c r="P318" s="27">
        <f>SUM(D318:O318)</f>
        <v>86939</v>
      </c>
      <c r="Q318" s="28">
        <f>SUM(G318:I318)</f>
        <v>19486</v>
      </c>
      <c r="R318" s="29">
        <f>P318-Q318</f>
        <v>67453</v>
      </c>
    </row>
    <row r="319" spans="1:18" ht="20.25" customHeight="1">
      <c r="A319" s="179"/>
      <c r="B319" s="180" t="s">
        <v>358</v>
      </c>
      <c r="C319" s="63" t="s">
        <v>64</v>
      </c>
      <c r="D319" s="77">
        <v>100</v>
      </c>
      <c r="E319" s="77">
        <v>100</v>
      </c>
      <c r="F319" s="77">
        <v>100</v>
      </c>
      <c r="G319" s="77">
        <v>100</v>
      </c>
      <c r="H319" s="77">
        <v>100</v>
      </c>
      <c r="I319" s="77">
        <v>100</v>
      </c>
      <c r="J319" s="77">
        <v>100</v>
      </c>
      <c r="K319" s="77">
        <v>100</v>
      </c>
      <c r="L319" s="77">
        <v>100</v>
      </c>
      <c r="M319" s="77">
        <v>100</v>
      </c>
      <c r="N319" s="77">
        <v>100</v>
      </c>
      <c r="O319" s="79">
        <v>100</v>
      </c>
      <c r="P319" s="30" t="s">
        <v>62</v>
      </c>
      <c r="Q319" s="31" t="s">
        <v>62</v>
      </c>
      <c r="R319" s="32" t="s">
        <v>62</v>
      </c>
    </row>
    <row r="320" spans="1:18" ht="20.25" customHeight="1">
      <c r="A320" s="173">
        <v>106</v>
      </c>
      <c r="B320" s="177" t="s">
        <v>381</v>
      </c>
      <c r="C320" s="57" t="s">
        <v>61</v>
      </c>
      <c r="D320" s="66">
        <v>6</v>
      </c>
      <c r="E320" s="58">
        <v>7</v>
      </c>
      <c r="F320" s="58">
        <v>14</v>
      </c>
      <c r="G320" s="58">
        <v>30</v>
      </c>
      <c r="H320" s="58">
        <v>35</v>
      </c>
      <c r="I320" s="58">
        <v>18</v>
      </c>
      <c r="J320" s="58">
        <v>21</v>
      </c>
      <c r="K320" s="66">
        <v>11</v>
      </c>
      <c r="L320" s="66">
        <v>31</v>
      </c>
      <c r="M320" s="66">
        <v>36</v>
      </c>
      <c r="N320" s="66">
        <v>48</v>
      </c>
      <c r="O320" s="67">
        <v>25</v>
      </c>
      <c r="P320" s="24" t="s">
        <v>62</v>
      </c>
      <c r="Q320" s="25" t="s">
        <v>62</v>
      </c>
      <c r="R320" s="26" t="s">
        <v>62</v>
      </c>
    </row>
    <row r="321" spans="1:18" ht="20.25" customHeight="1">
      <c r="A321" s="174"/>
      <c r="B321" s="177" t="s">
        <v>344</v>
      </c>
      <c r="C321" s="60" t="s">
        <v>63</v>
      </c>
      <c r="D321" s="70">
        <v>1466</v>
      </c>
      <c r="E321" s="61">
        <v>1563</v>
      </c>
      <c r="F321" s="61">
        <v>1714</v>
      </c>
      <c r="G321" s="61">
        <v>2615</v>
      </c>
      <c r="H321" s="61">
        <v>2769</v>
      </c>
      <c r="I321" s="61">
        <v>1967</v>
      </c>
      <c r="J321" s="61">
        <v>1859</v>
      </c>
      <c r="K321" s="70">
        <v>1681</v>
      </c>
      <c r="L321" s="70">
        <v>2688</v>
      </c>
      <c r="M321" s="70">
        <v>3889</v>
      </c>
      <c r="N321" s="70">
        <v>4465</v>
      </c>
      <c r="O321" s="71">
        <v>2136</v>
      </c>
      <c r="P321" s="27">
        <f>SUM(D321:O321)</f>
        <v>28812</v>
      </c>
      <c r="Q321" s="28">
        <f>SUM(G321:I321)</f>
        <v>7351</v>
      </c>
      <c r="R321" s="29">
        <f>P321-Q321</f>
        <v>21461</v>
      </c>
    </row>
    <row r="322" spans="1:18" ht="20.25" customHeight="1">
      <c r="A322" s="179"/>
      <c r="B322" s="177" t="s">
        <v>344</v>
      </c>
      <c r="C322" s="63" t="s">
        <v>64</v>
      </c>
      <c r="D322" s="77">
        <v>100</v>
      </c>
      <c r="E322" s="77">
        <v>100</v>
      </c>
      <c r="F322" s="77">
        <v>100</v>
      </c>
      <c r="G322" s="77">
        <v>100</v>
      </c>
      <c r="H322" s="77">
        <v>100</v>
      </c>
      <c r="I322" s="77">
        <v>100</v>
      </c>
      <c r="J322" s="77">
        <v>100</v>
      </c>
      <c r="K322" s="77">
        <v>100</v>
      </c>
      <c r="L322" s="77">
        <v>100</v>
      </c>
      <c r="M322" s="77">
        <v>100</v>
      </c>
      <c r="N322" s="77">
        <v>100</v>
      </c>
      <c r="O322" s="79">
        <v>100</v>
      </c>
      <c r="P322" s="30" t="s">
        <v>62</v>
      </c>
      <c r="Q322" s="31" t="s">
        <v>62</v>
      </c>
      <c r="R322" s="32" t="s">
        <v>62</v>
      </c>
    </row>
    <row r="323" spans="1:18" ht="20.25" customHeight="1">
      <c r="A323" s="173">
        <v>107</v>
      </c>
      <c r="B323" s="176" t="s">
        <v>433</v>
      </c>
      <c r="C323" s="57" t="s">
        <v>61</v>
      </c>
      <c r="D323" s="66">
        <v>15</v>
      </c>
      <c r="E323" s="58">
        <v>29</v>
      </c>
      <c r="F323" s="58">
        <v>40</v>
      </c>
      <c r="G323" s="58">
        <v>61</v>
      </c>
      <c r="H323" s="58">
        <v>46</v>
      </c>
      <c r="I323" s="58">
        <v>32</v>
      </c>
      <c r="J323" s="58">
        <v>29</v>
      </c>
      <c r="K323" s="66">
        <v>26</v>
      </c>
      <c r="L323" s="66">
        <v>47</v>
      </c>
      <c r="M323" s="66">
        <v>62</v>
      </c>
      <c r="N323" s="66">
        <v>70</v>
      </c>
      <c r="O323" s="67">
        <v>41</v>
      </c>
      <c r="P323" s="24" t="s">
        <v>62</v>
      </c>
      <c r="Q323" s="25" t="s">
        <v>62</v>
      </c>
      <c r="R323" s="41" t="s">
        <v>62</v>
      </c>
    </row>
    <row r="324" spans="1:18" ht="20.25" customHeight="1">
      <c r="A324" s="174"/>
      <c r="B324" s="177" t="s">
        <v>344</v>
      </c>
      <c r="C324" s="60" t="s">
        <v>63</v>
      </c>
      <c r="D324" s="70">
        <v>2069</v>
      </c>
      <c r="E324" s="61">
        <v>2393</v>
      </c>
      <c r="F324" s="61">
        <v>3940</v>
      </c>
      <c r="G324" s="61">
        <v>6191</v>
      </c>
      <c r="H324" s="61">
        <v>4904</v>
      </c>
      <c r="I324" s="61">
        <v>3855</v>
      </c>
      <c r="J324" s="61">
        <v>2750</v>
      </c>
      <c r="K324" s="70">
        <v>2725</v>
      </c>
      <c r="L324" s="70">
        <v>4324</v>
      </c>
      <c r="M324" s="70">
        <v>6091</v>
      </c>
      <c r="N324" s="70">
        <v>7753</v>
      </c>
      <c r="O324" s="71">
        <v>2564</v>
      </c>
      <c r="P324" s="27">
        <f>SUM(D324:O324)</f>
        <v>49559</v>
      </c>
      <c r="Q324" s="28">
        <f>SUM(G324:I324)</f>
        <v>14950</v>
      </c>
      <c r="R324" s="29">
        <f>P324-Q324</f>
        <v>34609</v>
      </c>
    </row>
    <row r="325" spans="1:18" ht="20.25" customHeight="1" thickBot="1">
      <c r="A325" s="175"/>
      <c r="B325" s="178" t="s">
        <v>344</v>
      </c>
      <c r="C325" s="81" t="s">
        <v>64</v>
      </c>
      <c r="D325" s="77">
        <v>100</v>
      </c>
      <c r="E325" s="77">
        <v>100</v>
      </c>
      <c r="F325" s="77">
        <v>100</v>
      </c>
      <c r="G325" s="77">
        <v>100</v>
      </c>
      <c r="H325" s="77">
        <v>100</v>
      </c>
      <c r="I325" s="77">
        <v>100</v>
      </c>
      <c r="J325" s="77">
        <v>100</v>
      </c>
      <c r="K325" s="77">
        <v>100</v>
      </c>
      <c r="L325" s="77">
        <v>100</v>
      </c>
      <c r="M325" s="77">
        <v>100</v>
      </c>
      <c r="N325" s="77">
        <v>100</v>
      </c>
      <c r="O325" s="79">
        <v>100</v>
      </c>
      <c r="P325" s="30" t="s">
        <v>62</v>
      </c>
      <c r="Q325" s="31" t="s">
        <v>62</v>
      </c>
      <c r="R325" s="42" t="s">
        <v>62</v>
      </c>
    </row>
    <row r="326" spans="1:18" ht="20.25" customHeight="1" thickBot="1">
      <c r="A326" s="201" t="s">
        <v>137</v>
      </c>
      <c r="B326" s="202"/>
      <c r="C326" s="202"/>
      <c r="D326" s="88">
        <f>D6+D9+D12+D15+D18+D21+D24+D27+D30+D33+D36+D42+D45+D48+D51+D54+D57+D60+D63+D66+D69+D72+D75+D39+D78+D81+D84+D87++D90+D93+D96+D99+D102+D105+D108+D111+D114+D117+D120+D123+D126+D129+D132+D135+D138+D141+D144+D147+D150+D153+D156+D159+D162+D165+D168+D171+D174+D177+D180+D183+D186+D189+D192+D195+D198+D201+D204+D207+D210+D213+D216+D219+D222+D225+D228+D231+D234+D237+D240+D243+D246+D249+D252+D255+D258+D261+D264+D267+D270+D273+D276+D279+D282+D285+D288+D291+D294+D297+D300+D303+D306+D309+D312+D315+D318+D321+D324</f>
        <v>1016872</v>
      </c>
      <c r="E326" s="88">
        <f t="shared" ref="E326:R326" si="0">E6+E9+E12+E15+E18+E21+E24+E27+E30+E33+E36+E42+E45+E48+E51+E54+E57+E60+E63+E66+E69+E72+E75+E39+E78+E81+E84+E87++E90+E93+E96+E99+E102+E105+E108+E111+E114+E117+E120+E123+E126+E129+E132+E135+E138+E141+E144+E147+E150+E153+E156+E159+E162+E165+E168+E171+E174+E177+E180+E183+E186+E189+E192+E195+E198+E201+E204+E207+E210+E213+E216+E219+E222+E225+E228+E231+E234+E237+E240+E243+E246+E249+E252+E255+E258+E261+E264+E267+E270+E273+E276+E279+E282+E285+E288+E291+E294+E297+E300+E303+E306+E309+E312+E315+E318+E321+E324</f>
        <v>1126243</v>
      </c>
      <c r="F326" s="88">
        <f t="shared" si="0"/>
        <v>1582025</v>
      </c>
      <c r="G326" s="88">
        <f t="shared" si="0"/>
        <v>1849490</v>
      </c>
      <c r="H326" s="88">
        <f t="shared" si="0"/>
        <v>1014927</v>
      </c>
      <c r="I326" s="88">
        <f t="shared" si="0"/>
        <v>1556530</v>
      </c>
      <c r="J326" s="88">
        <f t="shared" si="0"/>
        <v>1432711</v>
      </c>
      <c r="K326" s="88">
        <f t="shared" si="0"/>
        <v>1280693</v>
      </c>
      <c r="L326" s="88">
        <f t="shared" si="0"/>
        <v>1608164</v>
      </c>
      <c r="M326" s="88">
        <f t="shared" si="0"/>
        <v>1723473</v>
      </c>
      <c r="N326" s="88">
        <f>N6+N9+N12+N15+N18+N21+N24+N27+N30+N33+N36+N42+N45+N48+N51+N54+N57+N60+N63+N66+N69+N72+N75+N39+N78+N81+N84+N87++N90+N93+N96+N99+N102+N105+N108+N111+N114+N117+N120+N123+N126+N129+N132+N135+N138+N141+N144+N147+N150+N153+N156+N159+N162+N165+N168+N171+N174+N177+N180+N183+N186+N189+N192+N195+N198+N201+N204+N207+N210+N213+N216+N219+N222+N225+N228+N231+N234+N237+N240+N243+N246+N249+N252+N255+N258+N261+N264+N267+N270+N273+N276+N279+N282+N285+N288+N291+N294+N297+N300+N303+N306+N309+N312+N315+N318+N321+N324</f>
        <v>1829666</v>
      </c>
      <c r="O326" s="122">
        <f t="shared" si="0"/>
        <v>1430370</v>
      </c>
      <c r="P326" s="40">
        <f>P6+P9+P12+P15+P18+P21+P24+P27+P30+P33+P36+P42+P45+P48+P51+P54+P57+P60+P63+P66+P69+P72+P75+P39+P78+P81+P84+P87++P90+P93+P96+P99+P102+P105+P108+P111+P114+P117+P120+P123+P126+P129+P132+P135+P138+P141+P144+P147+P150+P153+P156+P159+P162+P165+P168+P171+P174+P177+P180+P183+P186+P189+P192+P195+P198+P201+P204+P207+P210+P213+P216+P219+P222+P225+P228+P231+P234+P237+P240+P243+P246+P249+P252+P255+P258+P261+P264+P267+P270+P273+P276+P279+P282+P285+P288+P291+P294+P297+P300+P303+P306+P309+P312+P315+P318+P321+P324</f>
        <v>17451164</v>
      </c>
      <c r="Q326" s="123">
        <f t="shared" si="0"/>
        <v>4420947</v>
      </c>
      <c r="R326" s="124">
        <f t="shared" si="0"/>
        <v>13030217</v>
      </c>
    </row>
    <row r="327" spans="1:18" ht="20.25" customHeight="1">
      <c r="R327" s="36"/>
    </row>
  </sheetData>
  <mergeCells count="221">
    <mergeCell ref="A326:C326"/>
    <mergeCell ref="A11:A13"/>
    <mergeCell ref="B11:B13"/>
    <mergeCell ref="A14:A16"/>
    <mergeCell ref="B14:B16"/>
    <mergeCell ref="A17:A19"/>
    <mergeCell ref="B17:B19"/>
    <mergeCell ref="A20:A22"/>
    <mergeCell ref="B20:B22"/>
    <mergeCell ref="A23:A25"/>
    <mergeCell ref="B23:B25"/>
    <mergeCell ref="A38:A40"/>
    <mergeCell ref="B38:B40"/>
    <mergeCell ref="A32:A34"/>
    <mergeCell ref="B32:B34"/>
    <mergeCell ref="A35:A37"/>
    <mergeCell ref="B35:B37"/>
    <mergeCell ref="A44:A46"/>
    <mergeCell ref="B44:B46"/>
    <mergeCell ref="A47:A49"/>
    <mergeCell ref="B47:B49"/>
    <mergeCell ref="A50:A52"/>
    <mergeCell ref="B50:B52"/>
    <mergeCell ref="A41:A43"/>
    <mergeCell ref="P3:P4"/>
    <mergeCell ref="Q3:Q4"/>
    <mergeCell ref="R3:R4"/>
    <mergeCell ref="A5:A7"/>
    <mergeCell ref="B5:B7"/>
    <mergeCell ref="A29:A31"/>
    <mergeCell ref="A8:A10"/>
    <mergeCell ref="B8:B10"/>
    <mergeCell ref="A3:A4"/>
    <mergeCell ref="B3:B4"/>
    <mergeCell ref="B29:B31"/>
    <mergeCell ref="A26:A28"/>
    <mergeCell ref="B26:B28"/>
    <mergeCell ref="C3:C4"/>
    <mergeCell ref="B41:B43"/>
    <mergeCell ref="A62:A64"/>
    <mergeCell ref="B62:B64"/>
    <mergeCell ref="A65:A67"/>
    <mergeCell ref="B65:B67"/>
    <mergeCell ref="A68:A70"/>
    <mergeCell ref="B68:B70"/>
    <mergeCell ref="A53:A55"/>
    <mergeCell ref="B53:B55"/>
    <mergeCell ref="A56:A58"/>
    <mergeCell ref="B56:B58"/>
    <mergeCell ref="A59:A61"/>
    <mergeCell ref="B59:B61"/>
    <mergeCell ref="A71:A73"/>
    <mergeCell ref="B71:B73"/>
    <mergeCell ref="A74:A76"/>
    <mergeCell ref="B74:B76"/>
    <mergeCell ref="A77:A79"/>
    <mergeCell ref="B77:B79"/>
    <mergeCell ref="A95:A97"/>
    <mergeCell ref="B95:B97"/>
    <mergeCell ref="A98:A100"/>
    <mergeCell ref="B98:B100"/>
    <mergeCell ref="A80:A82"/>
    <mergeCell ref="B80:B82"/>
    <mergeCell ref="A83:A85"/>
    <mergeCell ref="B83:B85"/>
    <mergeCell ref="A86:A88"/>
    <mergeCell ref="B86:B88"/>
    <mergeCell ref="A89:A91"/>
    <mergeCell ref="B89:B91"/>
    <mergeCell ref="A107:A109"/>
    <mergeCell ref="B107:B109"/>
    <mergeCell ref="A110:A112"/>
    <mergeCell ref="B110:B112"/>
    <mergeCell ref="A113:A115"/>
    <mergeCell ref="B113:B115"/>
    <mergeCell ref="A104:A106"/>
    <mergeCell ref="B104:B106"/>
    <mergeCell ref="A92:A94"/>
    <mergeCell ref="B92:B94"/>
    <mergeCell ref="A101:A103"/>
    <mergeCell ref="B101:B103"/>
    <mergeCell ref="A134:A136"/>
    <mergeCell ref="B134:B136"/>
    <mergeCell ref="A137:A139"/>
    <mergeCell ref="B137:B139"/>
    <mergeCell ref="A140:A142"/>
    <mergeCell ref="B140:B142"/>
    <mergeCell ref="A125:A127"/>
    <mergeCell ref="B125:B127"/>
    <mergeCell ref="A116:A118"/>
    <mergeCell ref="B116:B118"/>
    <mergeCell ref="A119:A121"/>
    <mergeCell ref="B119:B121"/>
    <mergeCell ref="A122:A124"/>
    <mergeCell ref="B122:B124"/>
    <mergeCell ref="A128:A130"/>
    <mergeCell ref="B128:B130"/>
    <mergeCell ref="A131:A133"/>
    <mergeCell ref="B131:B133"/>
    <mergeCell ref="A152:A154"/>
    <mergeCell ref="B152:B154"/>
    <mergeCell ref="A155:A157"/>
    <mergeCell ref="B155:B157"/>
    <mergeCell ref="A158:A160"/>
    <mergeCell ref="B158:B160"/>
    <mergeCell ref="A143:A145"/>
    <mergeCell ref="B143:B145"/>
    <mergeCell ref="A146:A148"/>
    <mergeCell ref="B146:B148"/>
    <mergeCell ref="A149:A151"/>
    <mergeCell ref="B149:B151"/>
    <mergeCell ref="A170:A172"/>
    <mergeCell ref="B170:B172"/>
    <mergeCell ref="A173:A175"/>
    <mergeCell ref="B173:B175"/>
    <mergeCell ref="A161:A163"/>
    <mergeCell ref="B161:B163"/>
    <mergeCell ref="A164:A166"/>
    <mergeCell ref="B164:B166"/>
    <mergeCell ref="A167:A169"/>
    <mergeCell ref="B167:B169"/>
    <mergeCell ref="A188:A190"/>
    <mergeCell ref="B188:B190"/>
    <mergeCell ref="A191:A193"/>
    <mergeCell ref="B191:B193"/>
    <mergeCell ref="A194:A196"/>
    <mergeCell ref="B194:B196"/>
    <mergeCell ref="A179:A181"/>
    <mergeCell ref="B179:B181"/>
    <mergeCell ref="A182:A184"/>
    <mergeCell ref="B182:B184"/>
    <mergeCell ref="A185:A187"/>
    <mergeCell ref="B185:B187"/>
    <mergeCell ref="A206:A208"/>
    <mergeCell ref="B206:B208"/>
    <mergeCell ref="A209:A211"/>
    <mergeCell ref="B209:B211"/>
    <mergeCell ref="A212:A214"/>
    <mergeCell ref="B212:B214"/>
    <mergeCell ref="A197:A199"/>
    <mergeCell ref="B197:B199"/>
    <mergeCell ref="A200:A202"/>
    <mergeCell ref="B200:B202"/>
    <mergeCell ref="A203:A205"/>
    <mergeCell ref="B203:B205"/>
    <mergeCell ref="A278:A280"/>
    <mergeCell ref="B278:B280"/>
    <mergeCell ref="A281:A283"/>
    <mergeCell ref="B281:B283"/>
    <mergeCell ref="A284:A286"/>
    <mergeCell ref="B284:B286"/>
    <mergeCell ref="A269:A271"/>
    <mergeCell ref="B269:B271"/>
    <mergeCell ref="A260:A262"/>
    <mergeCell ref="B260:B262"/>
    <mergeCell ref="A263:A265"/>
    <mergeCell ref="B263:B265"/>
    <mergeCell ref="A266:A268"/>
    <mergeCell ref="B266:B268"/>
    <mergeCell ref="A272:A274"/>
    <mergeCell ref="B272:B274"/>
    <mergeCell ref="A275:A277"/>
    <mergeCell ref="B275:B277"/>
    <mergeCell ref="A299:A301"/>
    <mergeCell ref="B299:B301"/>
    <mergeCell ref="A302:A304"/>
    <mergeCell ref="B302:B304"/>
    <mergeCell ref="A287:A289"/>
    <mergeCell ref="B287:B289"/>
    <mergeCell ref="A290:A292"/>
    <mergeCell ref="B290:B292"/>
    <mergeCell ref="A293:A295"/>
    <mergeCell ref="B293:B295"/>
    <mergeCell ref="A233:A235"/>
    <mergeCell ref="B233:B235"/>
    <mergeCell ref="A176:A178"/>
    <mergeCell ref="B176:B178"/>
    <mergeCell ref="A251:A253"/>
    <mergeCell ref="B251:B253"/>
    <mergeCell ref="A254:A256"/>
    <mergeCell ref="B254:B256"/>
    <mergeCell ref="A236:A238"/>
    <mergeCell ref="B236:B238"/>
    <mergeCell ref="A239:A241"/>
    <mergeCell ref="B239:B241"/>
    <mergeCell ref="A224:A226"/>
    <mergeCell ref="B224:B226"/>
    <mergeCell ref="A227:A229"/>
    <mergeCell ref="B227:B229"/>
    <mergeCell ref="A230:A232"/>
    <mergeCell ref="B230:B232"/>
    <mergeCell ref="A215:A217"/>
    <mergeCell ref="B215:B217"/>
    <mergeCell ref="A218:A220"/>
    <mergeCell ref="B218:B220"/>
    <mergeCell ref="A221:A223"/>
    <mergeCell ref="B221:B223"/>
    <mergeCell ref="A323:A325"/>
    <mergeCell ref="B323:B325"/>
    <mergeCell ref="A257:A259"/>
    <mergeCell ref="B257:B259"/>
    <mergeCell ref="A242:A244"/>
    <mergeCell ref="B242:B244"/>
    <mergeCell ref="A245:A247"/>
    <mergeCell ref="B245:B247"/>
    <mergeCell ref="A248:A250"/>
    <mergeCell ref="B248:B250"/>
    <mergeCell ref="A314:A316"/>
    <mergeCell ref="B314:B316"/>
    <mergeCell ref="A317:A319"/>
    <mergeCell ref="B317:B319"/>
    <mergeCell ref="A320:A322"/>
    <mergeCell ref="B320:B322"/>
    <mergeCell ref="A305:A307"/>
    <mergeCell ref="B305:B307"/>
    <mergeCell ref="A308:A310"/>
    <mergeCell ref="B308:B310"/>
    <mergeCell ref="A311:A313"/>
    <mergeCell ref="B311:B313"/>
    <mergeCell ref="A296:A298"/>
    <mergeCell ref="B296:B298"/>
  </mergeCells>
  <phoneticPr fontId="2"/>
  <pageMargins left="0.59055118110236227" right="0.39370078740157483" top="0.74803149606299213" bottom="0.41" header="0.31496062992125984" footer="0.31496062992125984"/>
  <pageSetup paperSize="9" scale="63" fitToHeight="0" orientation="landscape" r:id="rId1"/>
  <headerFooter>
    <oddFooter>&amp;R&amp;P/&amp;N</oddFooter>
  </headerFooter>
  <rowBreaks count="8" manualBreakCount="8">
    <brk id="40" max="16383" man="1"/>
    <brk id="76" max="16383" man="1"/>
    <brk id="112" max="16383" man="1"/>
    <brk id="148" max="16383" man="1"/>
    <brk id="184" max="16383" man="1"/>
    <brk id="220" max="16383" man="1"/>
    <brk id="256" max="16383" man="1"/>
    <brk id="292"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C2011-5D6B-462F-A6C9-8C56EB19F14E}">
  <sheetPr>
    <pageSetUpPr fitToPage="1"/>
  </sheetPr>
  <dimension ref="A1:F111"/>
  <sheetViews>
    <sheetView tabSelected="1" view="pageBreakPreview" zoomScale="93" zoomScaleNormal="90" zoomScaleSheetLayoutView="93" workbookViewId="0">
      <pane ySplit="3" topLeftCell="A100" activePane="bottomLeft" state="frozen"/>
      <selection pane="bottomLeft" activeCell="A112" sqref="A112"/>
    </sheetView>
  </sheetViews>
  <sheetFormatPr defaultRowHeight="18" customHeight="1"/>
  <cols>
    <col min="1" max="1" width="6.25" style="37" customWidth="1"/>
    <col min="2" max="2" width="34" style="37" customWidth="1"/>
    <col min="3" max="3" width="28.125" style="37" customWidth="1"/>
    <col min="4" max="4" width="13" style="37" bestFit="1" customWidth="1"/>
    <col min="5" max="5" width="28.125" style="37" customWidth="1"/>
    <col min="6" max="6" width="34" style="37" customWidth="1"/>
    <col min="7" max="16384" width="9" style="37"/>
  </cols>
  <sheetData>
    <row r="1" spans="1:6" ht="18" customHeight="1">
      <c r="A1" s="37" t="s">
        <v>93</v>
      </c>
      <c r="F1" s="38" t="s">
        <v>94</v>
      </c>
    </row>
    <row r="2" spans="1:6" ht="18" customHeight="1">
      <c r="A2" s="39" t="s">
        <v>450</v>
      </c>
    </row>
    <row r="3" spans="1:6" ht="18" customHeight="1">
      <c r="A3" s="101"/>
      <c r="B3" s="205" t="s">
        <v>89</v>
      </c>
      <c r="C3" s="206"/>
      <c r="D3" s="207" t="s">
        <v>90</v>
      </c>
      <c r="E3" s="208"/>
      <c r="F3" s="208"/>
    </row>
    <row r="4" spans="1:6" ht="18" customHeight="1">
      <c r="A4" s="45">
        <v>1</v>
      </c>
      <c r="B4" s="91" t="s">
        <v>10</v>
      </c>
      <c r="C4" s="91" t="s">
        <v>11</v>
      </c>
      <c r="D4" s="92" t="s">
        <v>447</v>
      </c>
      <c r="E4" s="92" t="s">
        <v>91</v>
      </c>
      <c r="F4" s="93" t="s">
        <v>92</v>
      </c>
    </row>
    <row r="5" spans="1:6" ht="18" customHeight="1">
      <c r="A5" s="45">
        <v>2</v>
      </c>
      <c r="B5" s="91" t="s">
        <v>19</v>
      </c>
      <c r="C5" s="91" t="s">
        <v>20</v>
      </c>
      <c r="D5" s="92" t="s">
        <v>447</v>
      </c>
      <c r="E5" s="92" t="s">
        <v>91</v>
      </c>
      <c r="F5" s="93" t="s">
        <v>92</v>
      </c>
    </row>
    <row r="6" spans="1:6" ht="18" customHeight="1">
      <c r="A6" s="45">
        <v>3</v>
      </c>
      <c r="B6" s="91" t="s">
        <v>21</v>
      </c>
      <c r="C6" s="91" t="s">
        <v>22</v>
      </c>
      <c r="D6" s="92" t="s">
        <v>447</v>
      </c>
      <c r="E6" s="92" t="s">
        <v>91</v>
      </c>
      <c r="F6" s="93" t="s">
        <v>92</v>
      </c>
    </row>
    <row r="7" spans="1:6" ht="18" customHeight="1">
      <c r="A7" s="45">
        <v>4</v>
      </c>
      <c r="B7" s="91" t="s">
        <v>23</v>
      </c>
      <c r="C7" s="91" t="s">
        <v>24</v>
      </c>
      <c r="D7" s="92" t="s">
        <v>447</v>
      </c>
      <c r="E7" s="92" t="s">
        <v>91</v>
      </c>
      <c r="F7" s="93" t="s">
        <v>92</v>
      </c>
    </row>
    <row r="8" spans="1:6" ht="18" customHeight="1">
      <c r="A8" s="45">
        <v>5</v>
      </c>
      <c r="B8" s="91" t="s">
        <v>25</v>
      </c>
      <c r="C8" s="91" t="s">
        <v>26</v>
      </c>
      <c r="D8" s="92" t="s">
        <v>447</v>
      </c>
      <c r="E8" s="92" t="s">
        <v>91</v>
      </c>
      <c r="F8" s="93" t="s">
        <v>92</v>
      </c>
    </row>
    <row r="9" spans="1:6" ht="18" customHeight="1">
      <c r="A9" s="45">
        <v>6</v>
      </c>
      <c r="B9" s="91" t="s">
        <v>27</v>
      </c>
      <c r="C9" s="91" t="s">
        <v>28</v>
      </c>
      <c r="D9" s="92" t="s">
        <v>447</v>
      </c>
      <c r="E9" s="92" t="s">
        <v>91</v>
      </c>
      <c r="F9" s="93" t="s">
        <v>92</v>
      </c>
    </row>
    <row r="10" spans="1:6" ht="18" customHeight="1">
      <c r="A10" s="45">
        <v>7</v>
      </c>
      <c r="B10" s="91" t="s">
        <v>29</v>
      </c>
      <c r="C10" s="91" t="s">
        <v>30</v>
      </c>
      <c r="D10" s="92" t="s">
        <v>447</v>
      </c>
      <c r="E10" s="92" t="s">
        <v>91</v>
      </c>
      <c r="F10" s="93" t="s">
        <v>92</v>
      </c>
    </row>
    <row r="11" spans="1:6" ht="18" customHeight="1">
      <c r="A11" s="45">
        <v>8</v>
      </c>
      <c r="B11" s="91" t="s">
        <v>17</v>
      </c>
      <c r="C11" s="91" t="s">
        <v>18</v>
      </c>
      <c r="D11" s="92" t="s">
        <v>447</v>
      </c>
      <c r="E11" s="92" t="s">
        <v>91</v>
      </c>
      <c r="F11" s="93" t="s">
        <v>92</v>
      </c>
    </row>
    <row r="12" spans="1:6" ht="18" customHeight="1">
      <c r="A12" s="45">
        <v>9</v>
      </c>
      <c r="B12" s="91" t="s">
        <v>31</v>
      </c>
      <c r="C12" s="95" t="s">
        <v>441</v>
      </c>
      <c r="D12" s="92" t="s">
        <v>447</v>
      </c>
      <c r="E12" s="92" t="s">
        <v>91</v>
      </c>
      <c r="F12" s="93" t="s">
        <v>92</v>
      </c>
    </row>
    <row r="13" spans="1:6" ht="18" customHeight="1">
      <c r="A13" s="45">
        <v>10</v>
      </c>
      <c r="B13" s="91" t="s">
        <v>32</v>
      </c>
      <c r="C13" s="91" t="s">
        <v>33</v>
      </c>
      <c r="D13" s="92" t="s">
        <v>447</v>
      </c>
      <c r="E13" s="92" t="s">
        <v>91</v>
      </c>
      <c r="F13" s="93" t="s">
        <v>92</v>
      </c>
    </row>
    <row r="14" spans="1:6" ht="18" customHeight="1">
      <c r="A14" s="45">
        <v>11</v>
      </c>
      <c r="B14" s="91" t="s">
        <v>34</v>
      </c>
      <c r="C14" s="91" t="s">
        <v>35</v>
      </c>
      <c r="D14" s="92" t="s">
        <v>447</v>
      </c>
      <c r="E14" s="92" t="s">
        <v>91</v>
      </c>
      <c r="F14" s="93" t="s">
        <v>92</v>
      </c>
    </row>
    <row r="15" spans="1:6" ht="18" customHeight="1">
      <c r="A15" s="45">
        <v>12</v>
      </c>
      <c r="B15" s="91" t="s">
        <v>138</v>
      </c>
      <c r="C15" s="91" t="s">
        <v>142</v>
      </c>
      <c r="D15" s="92" t="s">
        <v>447</v>
      </c>
      <c r="E15" s="92" t="s">
        <v>91</v>
      </c>
      <c r="F15" s="93" t="s">
        <v>92</v>
      </c>
    </row>
    <row r="16" spans="1:6" ht="18" customHeight="1">
      <c r="A16" s="45">
        <v>13</v>
      </c>
      <c r="B16" s="91" t="s">
        <v>95</v>
      </c>
      <c r="C16" s="91" t="s">
        <v>96</v>
      </c>
      <c r="D16" s="92" t="s">
        <v>447</v>
      </c>
      <c r="E16" s="92" t="s">
        <v>91</v>
      </c>
      <c r="F16" s="93" t="s">
        <v>125</v>
      </c>
    </row>
    <row r="17" spans="1:6" ht="18" customHeight="1">
      <c r="A17" s="45">
        <v>14</v>
      </c>
      <c r="B17" s="91" t="s">
        <v>97</v>
      </c>
      <c r="C17" s="91" t="s">
        <v>98</v>
      </c>
      <c r="D17" s="92" t="s">
        <v>447</v>
      </c>
      <c r="E17" s="92" t="s">
        <v>91</v>
      </c>
      <c r="F17" s="93" t="s">
        <v>125</v>
      </c>
    </row>
    <row r="18" spans="1:6" ht="18" customHeight="1">
      <c r="A18" s="45">
        <v>15</v>
      </c>
      <c r="B18" s="91" t="s">
        <v>99</v>
      </c>
      <c r="C18" s="91" t="s">
        <v>100</v>
      </c>
      <c r="D18" s="92" t="s">
        <v>447</v>
      </c>
      <c r="E18" s="92" t="s">
        <v>91</v>
      </c>
      <c r="F18" s="93" t="s">
        <v>125</v>
      </c>
    </row>
    <row r="19" spans="1:6" ht="18" customHeight="1">
      <c r="A19" s="45">
        <v>16</v>
      </c>
      <c r="B19" s="91" t="s">
        <v>101</v>
      </c>
      <c r="C19" s="91" t="s">
        <v>102</v>
      </c>
      <c r="D19" s="92" t="s">
        <v>447</v>
      </c>
      <c r="E19" s="92" t="s">
        <v>91</v>
      </c>
      <c r="F19" s="93" t="s">
        <v>125</v>
      </c>
    </row>
    <row r="20" spans="1:6" ht="18" customHeight="1">
      <c r="A20" s="45">
        <v>17</v>
      </c>
      <c r="B20" s="91" t="s">
        <v>103</v>
      </c>
      <c r="C20" s="91" t="s">
        <v>104</v>
      </c>
      <c r="D20" s="92" t="s">
        <v>447</v>
      </c>
      <c r="E20" s="92" t="s">
        <v>91</v>
      </c>
      <c r="F20" s="93" t="s">
        <v>125</v>
      </c>
    </row>
    <row r="21" spans="1:6" ht="18" customHeight="1">
      <c r="A21" s="45">
        <v>18</v>
      </c>
      <c r="B21" s="91" t="s">
        <v>105</v>
      </c>
      <c r="C21" s="91" t="s">
        <v>106</v>
      </c>
      <c r="D21" s="92" t="s">
        <v>447</v>
      </c>
      <c r="E21" s="92" t="s">
        <v>91</v>
      </c>
      <c r="F21" s="93" t="s">
        <v>125</v>
      </c>
    </row>
    <row r="22" spans="1:6" ht="18" customHeight="1">
      <c r="A22" s="45">
        <v>19</v>
      </c>
      <c r="B22" s="91" t="s">
        <v>107</v>
      </c>
      <c r="C22" s="91" t="s">
        <v>108</v>
      </c>
      <c r="D22" s="92" t="s">
        <v>447</v>
      </c>
      <c r="E22" s="92" t="s">
        <v>91</v>
      </c>
      <c r="F22" s="93" t="s">
        <v>125</v>
      </c>
    </row>
    <row r="23" spans="1:6" ht="18" customHeight="1">
      <c r="A23" s="45">
        <v>20</v>
      </c>
      <c r="B23" s="91" t="s">
        <v>109</v>
      </c>
      <c r="C23" s="91" t="s">
        <v>110</v>
      </c>
      <c r="D23" s="92" t="s">
        <v>447</v>
      </c>
      <c r="E23" s="92" t="s">
        <v>91</v>
      </c>
      <c r="F23" s="93" t="s">
        <v>125</v>
      </c>
    </row>
    <row r="24" spans="1:6" ht="18" customHeight="1">
      <c r="A24" s="45">
        <v>21</v>
      </c>
      <c r="B24" s="91" t="s">
        <v>111</v>
      </c>
      <c r="C24" s="91" t="s">
        <v>112</v>
      </c>
      <c r="D24" s="92" t="s">
        <v>447</v>
      </c>
      <c r="E24" s="92" t="s">
        <v>91</v>
      </c>
      <c r="F24" s="93" t="s">
        <v>125</v>
      </c>
    </row>
    <row r="25" spans="1:6" ht="18" customHeight="1">
      <c r="A25" s="45">
        <v>22</v>
      </c>
      <c r="B25" s="91" t="s">
        <v>113</v>
      </c>
      <c r="C25" s="91" t="s">
        <v>114</v>
      </c>
      <c r="D25" s="92" t="s">
        <v>447</v>
      </c>
      <c r="E25" s="92" t="s">
        <v>91</v>
      </c>
      <c r="F25" s="93" t="s">
        <v>125</v>
      </c>
    </row>
    <row r="26" spans="1:6" ht="18" customHeight="1">
      <c r="A26" s="45">
        <v>23</v>
      </c>
      <c r="B26" s="91" t="s">
        <v>115</v>
      </c>
      <c r="C26" s="91" t="s">
        <v>116</v>
      </c>
      <c r="D26" s="94" t="s">
        <v>130</v>
      </c>
      <c r="E26" s="95" t="s">
        <v>116</v>
      </c>
      <c r="F26" s="96" t="s">
        <v>131</v>
      </c>
    </row>
    <row r="27" spans="1:6" ht="18" customHeight="1">
      <c r="A27" s="45">
        <v>24</v>
      </c>
      <c r="B27" s="91" t="s">
        <v>126</v>
      </c>
      <c r="C27" s="91" t="s">
        <v>129</v>
      </c>
      <c r="D27" s="97" t="s">
        <v>132</v>
      </c>
      <c r="E27" s="97" t="s">
        <v>133</v>
      </c>
      <c r="F27" s="98" t="s">
        <v>134</v>
      </c>
    </row>
    <row r="28" spans="1:6" ht="18" customHeight="1">
      <c r="A28" s="45">
        <v>25</v>
      </c>
      <c r="B28" s="91" t="s">
        <v>150</v>
      </c>
      <c r="C28" s="91" t="s">
        <v>151</v>
      </c>
      <c r="D28" s="95" t="s">
        <v>442</v>
      </c>
      <c r="E28" s="95" t="s">
        <v>443</v>
      </c>
      <c r="F28" s="133" t="s">
        <v>444</v>
      </c>
    </row>
    <row r="29" spans="1:6" ht="18" customHeight="1">
      <c r="A29" s="45">
        <v>26</v>
      </c>
      <c r="B29" s="51" t="s">
        <v>152</v>
      </c>
      <c r="C29" s="51" t="s">
        <v>153</v>
      </c>
      <c r="D29" s="92" t="s">
        <v>447</v>
      </c>
      <c r="E29" s="92" t="s">
        <v>91</v>
      </c>
      <c r="F29" s="93" t="s">
        <v>428</v>
      </c>
    </row>
    <row r="30" spans="1:6" ht="18" customHeight="1">
      <c r="A30" s="45">
        <v>27</v>
      </c>
      <c r="B30" s="51" t="s">
        <v>154</v>
      </c>
      <c r="C30" s="51" t="s">
        <v>155</v>
      </c>
      <c r="D30" s="92" t="s">
        <v>447</v>
      </c>
      <c r="E30" s="92" t="s">
        <v>91</v>
      </c>
      <c r="F30" s="93" t="s">
        <v>428</v>
      </c>
    </row>
    <row r="31" spans="1:6" ht="18" customHeight="1">
      <c r="A31" s="45">
        <v>28</v>
      </c>
      <c r="B31" s="51" t="s">
        <v>156</v>
      </c>
      <c r="C31" s="51" t="s">
        <v>157</v>
      </c>
      <c r="D31" s="92" t="s">
        <v>447</v>
      </c>
      <c r="E31" s="92" t="s">
        <v>91</v>
      </c>
      <c r="F31" s="93" t="s">
        <v>428</v>
      </c>
    </row>
    <row r="32" spans="1:6" ht="18" customHeight="1">
      <c r="A32" s="45">
        <v>29</v>
      </c>
      <c r="B32" s="51" t="s">
        <v>158</v>
      </c>
      <c r="C32" s="51" t="s">
        <v>159</v>
      </c>
      <c r="D32" s="92" t="s">
        <v>447</v>
      </c>
      <c r="E32" s="92" t="s">
        <v>91</v>
      </c>
      <c r="F32" s="93" t="s">
        <v>428</v>
      </c>
    </row>
    <row r="33" spans="1:6" ht="18" customHeight="1">
      <c r="A33" s="45">
        <v>30</v>
      </c>
      <c r="B33" s="51" t="s">
        <v>160</v>
      </c>
      <c r="C33" s="51" t="s">
        <v>161</v>
      </c>
      <c r="D33" s="92" t="s">
        <v>447</v>
      </c>
      <c r="E33" s="92" t="s">
        <v>91</v>
      </c>
      <c r="F33" s="93" t="s">
        <v>428</v>
      </c>
    </row>
    <row r="34" spans="1:6" ht="18" customHeight="1">
      <c r="A34" s="45">
        <v>31</v>
      </c>
      <c r="B34" s="51" t="s">
        <v>162</v>
      </c>
      <c r="C34" s="51" t="s">
        <v>163</v>
      </c>
      <c r="D34" s="92" t="s">
        <v>447</v>
      </c>
      <c r="E34" s="92" t="s">
        <v>91</v>
      </c>
      <c r="F34" s="93" t="s">
        <v>428</v>
      </c>
    </row>
    <row r="35" spans="1:6" ht="18" customHeight="1">
      <c r="A35" s="45">
        <v>32</v>
      </c>
      <c r="B35" s="51" t="s">
        <v>164</v>
      </c>
      <c r="C35" s="51" t="s">
        <v>165</v>
      </c>
      <c r="D35" s="92" t="s">
        <v>447</v>
      </c>
      <c r="E35" s="92" t="s">
        <v>91</v>
      </c>
      <c r="F35" s="93" t="s">
        <v>428</v>
      </c>
    </row>
    <row r="36" spans="1:6" ht="18" customHeight="1">
      <c r="A36" s="45">
        <v>33</v>
      </c>
      <c r="B36" s="51" t="s">
        <v>166</v>
      </c>
      <c r="C36" s="51" t="s">
        <v>167</v>
      </c>
      <c r="D36" s="92" t="s">
        <v>447</v>
      </c>
      <c r="E36" s="92" t="s">
        <v>91</v>
      </c>
      <c r="F36" s="93" t="s">
        <v>428</v>
      </c>
    </row>
    <row r="37" spans="1:6" ht="18" customHeight="1">
      <c r="A37" s="45">
        <v>34</v>
      </c>
      <c r="B37" s="51" t="s">
        <v>168</v>
      </c>
      <c r="C37" s="51" t="s">
        <v>169</v>
      </c>
      <c r="D37" s="92" t="s">
        <v>447</v>
      </c>
      <c r="E37" s="92" t="s">
        <v>91</v>
      </c>
      <c r="F37" s="93" t="s">
        <v>428</v>
      </c>
    </row>
    <row r="38" spans="1:6" ht="18" customHeight="1">
      <c r="A38" s="45">
        <v>35</v>
      </c>
      <c r="B38" s="51" t="s">
        <v>170</v>
      </c>
      <c r="C38" s="51" t="s">
        <v>171</v>
      </c>
      <c r="D38" s="92" t="s">
        <v>447</v>
      </c>
      <c r="E38" s="92" t="s">
        <v>91</v>
      </c>
      <c r="F38" s="93" t="s">
        <v>428</v>
      </c>
    </row>
    <row r="39" spans="1:6" ht="18" customHeight="1">
      <c r="A39" s="45">
        <v>36</v>
      </c>
      <c r="B39" s="51" t="s">
        <v>172</v>
      </c>
      <c r="C39" s="51" t="s">
        <v>173</v>
      </c>
      <c r="D39" s="92" t="s">
        <v>447</v>
      </c>
      <c r="E39" s="92" t="s">
        <v>91</v>
      </c>
      <c r="F39" s="93" t="s">
        <v>428</v>
      </c>
    </row>
    <row r="40" spans="1:6" ht="18" customHeight="1">
      <c r="A40" s="45">
        <v>37</v>
      </c>
      <c r="B40" s="51" t="s">
        <v>174</v>
      </c>
      <c r="C40" s="51" t="s">
        <v>175</v>
      </c>
      <c r="D40" s="92" t="s">
        <v>447</v>
      </c>
      <c r="E40" s="92" t="s">
        <v>91</v>
      </c>
      <c r="F40" s="93" t="s">
        <v>428</v>
      </c>
    </row>
    <row r="41" spans="1:6" ht="18" customHeight="1">
      <c r="A41" s="45">
        <v>38</v>
      </c>
      <c r="B41" s="51" t="s">
        <v>176</v>
      </c>
      <c r="C41" s="51" t="s">
        <v>177</v>
      </c>
      <c r="D41" s="92" t="s">
        <v>447</v>
      </c>
      <c r="E41" s="92" t="s">
        <v>91</v>
      </c>
      <c r="F41" s="93" t="s">
        <v>428</v>
      </c>
    </row>
    <row r="42" spans="1:6" ht="18" customHeight="1">
      <c r="A42" s="45">
        <v>39</v>
      </c>
      <c r="B42" s="51" t="s">
        <v>178</v>
      </c>
      <c r="C42" s="51" t="s">
        <v>179</v>
      </c>
      <c r="D42" s="92" t="s">
        <v>447</v>
      </c>
      <c r="E42" s="92" t="s">
        <v>91</v>
      </c>
      <c r="F42" s="93" t="s">
        <v>428</v>
      </c>
    </row>
    <row r="43" spans="1:6" ht="18" customHeight="1">
      <c r="A43" s="45">
        <v>40</v>
      </c>
      <c r="B43" s="51" t="s">
        <v>180</v>
      </c>
      <c r="C43" s="51" t="s">
        <v>181</v>
      </c>
      <c r="D43" s="92" t="s">
        <v>447</v>
      </c>
      <c r="E43" s="92" t="s">
        <v>91</v>
      </c>
      <c r="F43" s="93" t="s">
        <v>428</v>
      </c>
    </row>
    <row r="44" spans="1:6" ht="18" customHeight="1">
      <c r="A44" s="45">
        <v>41</v>
      </c>
      <c r="B44" s="51" t="s">
        <v>182</v>
      </c>
      <c r="C44" s="51" t="s">
        <v>183</v>
      </c>
      <c r="D44" s="92" t="s">
        <v>447</v>
      </c>
      <c r="E44" s="92" t="s">
        <v>91</v>
      </c>
      <c r="F44" s="93" t="s">
        <v>428</v>
      </c>
    </row>
    <row r="45" spans="1:6" ht="18" customHeight="1">
      <c r="A45" s="45">
        <v>42</v>
      </c>
      <c r="B45" s="51" t="s">
        <v>184</v>
      </c>
      <c r="C45" s="51" t="s">
        <v>185</v>
      </c>
      <c r="D45" s="92" t="s">
        <v>447</v>
      </c>
      <c r="E45" s="92" t="s">
        <v>91</v>
      </c>
      <c r="F45" s="93" t="s">
        <v>428</v>
      </c>
    </row>
    <row r="46" spans="1:6" ht="18" customHeight="1">
      <c r="A46" s="45">
        <v>43</v>
      </c>
      <c r="B46" s="51" t="s">
        <v>186</v>
      </c>
      <c r="C46" s="51" t="s">
        <v>187</v>
      </c>
      <c r="D46" s="92" t="s">
        <v>447</v>
      </c>
      <c r="E46" s="92" t="s">
        <v>91</v>
      </c>
      <c r="F46" s="93" t="s">
        <v>428</v>
      </c>
    </row>
    <row r="47" spans="1:6" ht="18" customHeight="1">
      <c r="A47" s="45">
        <v>44</v>
      </c>
      <c r="B47" s="51" t="s">
        <v>188</v>
      </c>
      <c r="C47" s="51" t="s">
        <v>189</v>
      </c>
      <c r="D47" s="92" t="s">
        <v>447</v>
      </c>
      <c r="E47" s="92" t="s">
        <v>91</v>
      </c>
      <c r="F47" s="93" t="s">
        <v>428</v>
      </c>
    </row>
    <row r="48" spans="1:6" ht="18" customHeight="1">
      <c r="A48" s="45">
        <v>45</v>
      </c>
      <c r="B48" s="51" t="s">
        <v>190</v>
      </c>
      <c r="C48" s="51" t="s">
        <v>191</v>
      </c>
      <c r="D48" s="92" t="s">
        <v>447</v>
      </c>
      <c r="E48" s="92" t="s">
        <v>91</v>
      </c>
      <c r="F48" s="93" t="s">
        <v>428</v>
      </c>
    </row>
    <row r="49" spans="1:6" ht="18" customHeight="1">
      <c r="A49" s="45">
        <v>46</v>
      </c>
      <c r="B49" s="51" t="s">
        <v>192</v>
      </c>
      <c r="C49" s="51" t="s">
        <v>193</v>
      </c>
      <c r="D49" s="92" t="s">
        <v>447</v>
      </c>
      <c r="E49" s="92" t="s">
        <v>91</v>
      </c>
      <c r="F49" s="93" t="s">
        <v>428</v>
      </c>
    </row>
    <row r="50" spans="1:6" ht="18" customHeight="1">
      <c r="A50" s="45">
        <v>47</v>
      </c>
      <c r="B50" s="51" t="s">
        <v>194</v>
      </c>
      <c r="C50" s="51" t="s">
        <v>195</v>
      </c>
      <c r="D50" s="92" t="s">
        <v>447</v>
      </c>
      <c r="E50" s="92" t="s">
        <v>91</v>
      </c>
      <c r="F50" s="93" t="s">
        <v>428</v>
      </c>
    </row>
    <row r="51" spans="1:6" ht="18" customHeight="1">
      <c r="A51" s="45">
        <v>48</v>
      </c>
      <c r="B51" s="51" t="s">
        <v>196</v>
      </c>
      <c r="C51" s="51" t="s">
        <v>197</v>
      </c>
      <c r="D51" s="92" t="s">
        <v>447</v>
      </c>
      <c r="E51" s="92" t="s">
        <v>91</v>
      </c>
      <c r="F51" s="93" t="s">
        <v>428</v>
      </c>
    </row>
    <row r="52" spans="1:6" ht="18" customHeight="1">
      <c r="A52" s="45">
        <v>49</v>
      </c>
      <c r="B52" s="51" t="s">
        <v>198</v>
      </c>
      <c r="C52" s="51" t="s">
        <v>199</v>
      </c>
      <c r="D52" s="92" t="s">
        <v>447</v>
      </c>
      <c r="E52" s="92" t="s">
        <v>91</v>
      </c>
      <c r="F52" s="93" t="s">
        <v>428</v>
      </c>
    </row>
    <row r="53" spans="1:6" ht="18" customHeight="1">
      <c r="A53" s="45">
        <v>50</v>
      </c>
      <c r="B53" s="51" t="s">
        <v>200</v>
      </c>
      <c r="C53" s="51" t="s">
        <v>201</v>
      </c>
      <c r="D53" s="92" t="s">
        <v>447</v>
      </c>
      <c r="E53" s="92" t="s">
        <v>91</v>
      </c>
      <c r="F53" s="93" t="s">
        <v>428</v>
      </c>
    </row>
    <row r="54" spans="1:6" ht="18" customHeight="1">
      <c r="A54" s="45">
        <v>51</v>
      </c>
      <c r="B54" s="51" t="s">
        <v>202</v>
      </c>
      <c r="C54" s="51" t="s">
        <v>203</v>
      </c>
      <c r="D54" s="92" t="s">
        <v>447</v>
      </c>
      <c r="E54" s="92" t="s">
        <v>91</v>
      </c>
      <c r="F54" s="93" t="s">
        <v>428</v>
      </c>
    </row>
    <row r="55" spans="1:6" ht="18" customHeight="1">
      <c r="A55" s="45">
        <v>52</v>
      </c>
      <c r="B55" s="51" t="s">
        <v>204</v>
      </c>
      <c r="C55" s="51" t="s">
        <v>205</v>
      </c>
      <c r="D55" s="92" t="s">
        <v>447</v>
      </c>
      <c r="E55" s="92" t="s">
        <v>91</v>
      </c>
      <c r="F55" s="93" t="s">
        <v>428</v>
      </c>
    </row>
    <row r="56" spans="1:6" ht="18" customHeight="1">
      <c r="A56" s="45">
        <v>53</v>
      </c>
      <c r="B56" s="51" t="s">
        <v>206</v>
      </c>
      <c r="C56" s="51" t="s">
        <v>207</v>
      </c>
      <c r="D56" s="92" t="s">
        <v>447</v>
      </c>
      <c r="E56" s="92" t="s">
        <v>91</v>
      </c>
      <c r="F56" s="93" t="s">
        <v>428</v>
      </c>
    </row>
    <row r="57" spans="1:6" ht="18" customHeight="1">
      <c r="A57" s="45">
        <v>54</v>
      </c>
      <c r="B57" s="51" t="s">
        <v>208</v>
      </c>
      <c r="C57" s="51" t="s">
        <v>209</v>
      </c>
      <c r="D57" s="92" t="s">
        <v>447</v>
      </c>
      <c r="E57" s="92" t="s">
        <v>91</v>
      </c>
      <c r="F57" s="93" t="s">
        <v>428</v>
      </c>
    </row>
    <row r="58" spans="1:6" ht="18" customHeight="1">
      <c r="A58" s="45">
        <v>55</v>
      </c>
      <c r="B58" s="51" t="s">
        <v>210</v>
      </c>
      <c r="C58" s="51" t="s">
        <v>211</v>
      </c>
      <c r="D58" s="92" t="s">
        <v>447</v>
      </c>
      <c r="E58" s="92" t="s">
        <v>91</v>
      </c>
      <c r="F58" s="93" t="s">
        <v>428</v>
      </c>
    </row>
    <row r="59" spans="1:6" ht="18" customHeight="1">
      <c r="A59" s="45">
        <v>56</v>
      </c>
      <c r="B59" s="51" t="s">
        <v>212</v>
      </c>
      <c r="C59" s="51" t="s">
        <v>213</v>
      </c>
      <c r="D59" s="92" t="s">
        <v>447</v>
      </c>
      <c r="E59" s="92" t="s">
        <v>91</v>
      </c>
      <c r="F59" s="93" t="s">
        <v>428</v>
      </c>
    </row>
    <row r="60" spans="1:6" ht="18" customHeight="1">
      <c r="A60" s="45">
        <v>57</v>
      </c>
      <c r="B60" s="51" t="s">
        <v>214</v>
      </c>
      <c r="C60" s="51" t="s">
        <v>215</v>
      </c>
      <c r="D60" s="92" t="s">
        <v>447</v>
      </c>
      <c r="E60" s="92" t="s">
        <v>91</v>
      </c>
      <c r="F60" s="93" t="s">
        <v>428</v>
      </c>
    </row>
    <row r="61" spans="1:6" ht="18" customHeight="1">
      <c r="A61" s="45">
        <v>58</v>
      </c>
      <c r="B61" s="51" t="s">
        <v>216</v>
      </c>
      <c r="C61" s="51" t="s">
        <v>217</v>
      </c>
      <c r="D61" s="92" t="s">
        <v>447</v>
      </c>
      <c r="E61" s="92" t="s">
        <v>91</v>
      </c>
      <c r="F61" s="93" t="s">
        <v>428</v>
      </c>
    </row>
    <row r="62" spans="1:6" ht="18" customHeight="1">
      <c r="A62" s="45">
        <v>59</v>
      </c>
      <c r="B62" s="51" t="s">
        <v>218</v>
      </c>
      <c r="C62" s="51" t="s">
        <v>219</v>
      </c>
      <c r="D62" s="92" t="s">
        <v>447</v>
      </c>
      <c r="E62" s="92" t="s">
        <v>91</v>
      </c>
      <c r="F62" s="93" t="s">
        <v>428</v>
      </c>
    </row>
    <row r="63" spans="1:6" ht="18" customHeight="1">
      <c r="A63" s="45">
        <v>60</v>
      </c>
      <c r="B63" s="51" t="s">
        <v>220</v>
      </c>
      <c r="C63" s="51" t="s">
        <v>221</v>
      </c>
      <c r="D63" s="92" t="s">
        <v>447</v>
      </c>
      <c r="E63" s="92" t="s">
        <v>91</v>
      </c>
      <c r="F63" s="93" t="s">
        <v>428</v>
      </c>
    </row>
    <row r="64" spans="1:6" ht="18" customHeight="1">
      <c r="A64" s="45">
        <v>61</v>
      </c>
      <c r="B64" s="51" t="s">
        <v>222</v>
      </c>
      <c r="C64" s="51" t="s">
        <v>223</v>
      </c>
      <c r="D64" s="92" t="s">
        <v>447</v>
      </c>
      <c r="E64" s="92" t="s">
        <v>91</v>
      </c>
      <c r="F64" s="93" t="s">
        <v>428</v>
      </c>
    </row>
    <row r="65" spans="1:6" ht="18" customHeight="1">
      <c r="A65" s="45">
        <v>62</v>
      </c>
      <c r="B65" s="51" t="s">
        <v>224</v>
      </c>
      <c r="C65" s="51" t="s">
        <v>225</v>
      </c>
      <c r="D65" s="92" t="s">
        <v>447</v>
      </c>
      <c r="E65" s="92" t="s">
        <v>91</v>
      </c>
      <c r="F65" s="93" t="s">
        <v>428</v>
      </c>
    </row>
    <row r="66" spans="1:6" ht="18" customHeight="1">
      <c r="A66" s="45">
        <v>63</v>
      </c>
      <c r="B66" s="51" t="s">
        <v>226</v>
      </c>
      <c r="C66" s="51" t="s">
        <v>227</v>
      </c>
      <c r="D66" s="92" t="s">
        <v>447</v>
      </c>
      <c r="E66" s="92" t="s">
        <v>91</v>
      </c>
      <c r="F66" s="93" t="s">
        <v>428</v>
      </c>
    </row>
    <row r="67" spans="1:6" ht="18" customHeight="1">
      <c r="A67" s="45">
        <v>64</v>
      </c>
      <c r="B67" s="51" t="s">
        <v>228</v>
      </c>
      <c r="C67" s="51" t="s">
        <v>229</v>
      </c>
      <c r="D67" s="92" t="s">
        <v>447</v>
      </c>
      <c r="E67" s="92" t="s">
        <v>91</v>
      </c>
      <c r="F67" s="93" t="s">
        <v>428</v>
      </c>
    </row>
    <row r="68" spans="1:6" ht="18" customHeight="1">
      <c r="A68" s="45">
        <v>65</v>
      </c>
      <c r="B68" s="51" t="s">
        <v>230</v>
      </c>
      <c r="C68" s="51" t="s">
        <v>231</v>
      </c>
      <c r="D68" s="92" t="s">
        <v>447</v>
      </c>
      <c r="E68" s="92" t="s">
        <v>91</v>
      </c>
      <c r="F68" s="93" t="s">
        <v>428</v>
      </c>
    </row>
    <row r="69" spans="1:6" ht="18" customHeight="1">
      <c r="A69" s="45">
        <v>66</v>
      </c>
      <c r="B69" s="51" t="s">
        <v>232</v>
      </c>
      <c r="C69" s="51" t="s">
        <v>233</v>
      </c>
      <c r="D69" s="92" t="s">
        <v>447</v>
      </c>
      <c r="E69" s="92" t="s">
        <v>91</v>
      </c>
      <c r="F69" s="93" t="s">
        <v>428</v>
      </c>
    </row>
    <row r="70" spans="1:6" ht="18" customHeight="1">
      <c r="A70" s="45">
        <v>67</v>
      </c>
      <c r="B70" s="51" t="s">
        <v>234</v>
      </c>
      <c r="C70" s="51" t="s">
        <v>235</v>
      </c>
      <c r="D70" s="92" t="s">
        <v>447</v>
      </c>
      <c r="E70" s="92" t="s">
        <v>91</v>
      </c>
      <c r="F70" s="93" t="s">
        <v>428</v>
      </c>
    </row>
    <row r="71" spans="1:6" ht="18" customHeight="1">
      <c r="A71" s="45">
        <v>68</v>
      </c>
      <c r="B71" s="51" t="s">
        <v>236</v>
      </c>
      <c r="C71" s="51" t="s">
        <v>237</v>
      </c>
      <c r="D71" s="92" t="s">
        <v>447</v>
      </c>
      <c r="E71" s="92" t="s">
        <v>91</v>
      </c>
      <c r="F71" s="93" t="s">
        <v>428</v>
      </c>
    </row>
    <row r="72" spans="1:6" ht="18" customHeight="1">
      <c r="A72" s="45">
        <v>69</v>
      </c>
      <c r="B72" s="51" t="s">
        <v>238</v>
      </c>
      <c r="C72" s="51" t="s">
        <v>239</v>
      </c>
      <c r="D72" s="92" t="s">
        <v>447</v>
      </c>
      <c r="E72" s="92" t="s">
        <v>91</v>
      </c>
      <c r="F72" s="93" t="s">
        <v>428</v>
      </c>
    </row>
    <row r="73" spans="1:6" ht="18" customHeight="1">
      <c r="A73" s="45">
        <v>70</v>
      </c>
      <c r="B73" s="51" t="s">
        <v>240</v>
      </c>
      <c r="C73" s="51" t="s">
        <v>241</v>
      </c>
      <c r="D73" s="92" t="s">
        <v>447</v>
      </c>
      <c r="E73" s="92" t="s">
        <v>91</v>
      </c>
      <c r="F73" s="93" t="s">
        <v>428</v>
      </c>
    </row>
    <row r="74" spans="1:6" ht="18" customHeight="1">
      <c r="A74" s="45">
        <v>71</v>
      </c>
      <c r="B74" s="55" t="s">
        <v>430</v>
      </c>
      <c r="C74" s="55" t="s">
        <v>431</v>
      </c>
      <c r="D74" s="92" t="s">
        <v>447</v>
      </c>
      <c r="E74" s="92" t="s">
        <v>91</v>
      </c>
      <c r="F74" s="93" t="s">
        <v>428</v>
      </c>
    </row>
    <row r="75" spans="1:6" ht="18" customHeight="1">
      <c r="A75" s="45">
        <v>72</v>
      </c>
      <c r="B75" s="51" t="s">
        <v>242</v>
      </c>
      <c r="C75" s="51" t="s">
        <v>243</v>
      </c>
      <c r="D75" s="92" t="s">
        <v>447</v>
      </c>
      <c r="E75" s="92" t="s">
        <v>91</v>
      </c>
      <c r="F75" s="93" t="s">
        <v>428</v>
      </c>
    </row>
    <row r="76" spans="1:6" ht="18" customHeight="1">
      <c r="A76" s="45">
        <v>73</v>
      </c>
      <c r="B76" s="51" t="s">
        <v>244</v>
      </c>
      <c r="C76" s="51" t="s">
        <v>245</v>
      </c>
      <c r="D76" s="92" t="s">
        <v>447</v>
      </c>
      <c r="E76" s="92" t="s">
        <v>91</v>
      </c>
      <c r="F76" s="93" t="s">
        <v>428</v>
      </c>
    </row>
    <row r="77" spans="1:6" ht="18" customHeight="1">
      <c r="A77" s="45">
        <v>74</v>
      </c>
      <c r="B77" s="51" t="s">
        <v>246</v>
      </c>
      <c r="C77" s="51" t="s">
        <v>247</v>
      </c>
      <c r="D77" s="92" t="s">
        <v>447</v>
      </c>
      <c r="E77" s="92" t="s">
        <v>91</v>
      </c>
      <c r="F77" s="93" t="s">
        <v>428</v>
      </c>
    </row>
    <row r="78" spans="1:6" ht="18" customHeight="1">
      <c r="A78" s="45">
        <v>75</v>
      </c>
      <c r="B78" s="51" t="s">
        <v>248</v>
      </c>
      <c r="C78" s="51" t="s">
        <v>249</v>
      </c>
      <c r="D78" s="92" t="s">
        <v>447</v>
      </c>
      <c r="E78" s="92" t="s">
        <v>91</v>
      </c>
      <c r="F78" s="93" t="s">
        <v>428</v>
      </c>
    </row>
    <row r="79" spans="1:6" ht="18" customHeight="1">
      <c r="A79" s="45">
        <v>76</v>
      </c>
      <c r="B79" s="51" t="s">
        <v>250</v>
      </c>
      <c r="C79" s="51" t="s">
        <v>251</v>
      </c>
      <c r="D79" s="92" t="s">
        <v>447</v>
      </c>
      <c r="E79" s="92" t="s">
        <v>91</v>
      </c>
      <c r="F79" s="93" t="s">
        <v>428</v>
      </c>
    </row>
    <row r="80" spans="1:6" ht="18" customHeight="1">
      <c r="A80" s="45">
        <v>77</v>
      </c>
      <c r="B80" s="51" t="s">
        <v>252</v>
      </c>
      <c r="C80" s="51" t="s">
        <v>253</v>
      </c>
      <c r="D80" s="92" t="s">
        <v>447</v>
      </c>
      <c r="E80" s="92" t="s">
        <v>91</v>
      </c>
      <c r="F80" s="93" t="s">
        <v>428</v>
      </c>
    </row>
    <row r="81" spans="1:6" ht="18" customHeight="1">
      <c r="A81" s="45">
        <v>78</v>
      </c>
      <c r="B81" s="51" t="s">
        <v>255</v>
      </c>
      <c r="C81" s="51" t="s">
        <v>256</v>
      </c>
      <c r="D81" s="92" t="s">
        <v>447</v>
      </c>
      <c r="E81" s="92" t="s">
        <v>91</v>
      </c>
      <c r="F81" s="93" t="s">
        <v>428</v>
      </c>
    </row>
    <row r="82" spans="1:6" ht="18" customHeight="1">
      <c r="A82" s="45">
        <v>79</v>
      </c>
      <c r="B82" s="51" t="s">
        <v>257</v>
      </c>
      <c r="C82" s="51" t="s">
        <v>258</v>
      </c>
      <c r="D82" s="92" t="s">
        <v>447</v>
      </c>
      <c r="E82" s="92" t="s">
        <v>91</v>
      </c>
      <c r="F82" s="93" t="s">
        <v>428</v>
      </c>
    </row>
    <row r="83" spans="1:6" ht="18" customHeight="1">
      <c r="A83" s="45">
        <v>80</v>
      </c>
      <c r="B83" s="51" t="s">
        <v>259</v>
      </c>
      <c r="C83" s="51" t="s">
        <v>260</v>
      </c>
      <c r="D83" s="92" t="s">
        <v>447</v>
      </c>
      <c r="E83" s="92" t="s">
        <v>91</v>
      </c>
      <c r="F83" s="93" t="s">
        <v>428</v>
      </c>
    </row>
    <row r="84" spans="1:6" ht="18" customHeight="1">
      <c r="A84" s="45">
        <v>81</v>
      </c>
      <c r="B84" s="51" t="s">
        <v>261</v>
      </c>
      <c r="C84" s="51" t="s">
        <v>262</v>
      </c>
      <c r="D84" s="92" t="s">
        <v>447</v>
      </c>
      <c r="E84" s="92" t="s">
        <v>91</v>
      </c>
      <c r="F84" s="93" t="s">
        <v>428</v>
      </c>
    </row>
    <row r="85" spans="1:6" ht="18" customHeight="1">
      <c r="A85" s="45">
        <v>82</v>
      </c>
      <c r="B85" s="51" t="s">
        <v>263</v>
      </c>
      <c r="C85" s="51" t="s">
        <v>264</v>
      </c>
      <c r="D85" s="92" t="s">
        <v>447</v>
      </c>
      <c r="E85" s="92" t="s">
        <v>91</v>
      </c>
      <c r="F85" s="93" t="s">
        <v>428</v>
      </c>
    </row>
    <row r="86" spans="1:6" ht="18" customHeight="1">
      <c r="A86" s="45">
        <v>83</v>
      </c>
      <c r="B86" s="51" t="s">
        <v>265</v>
      </c>
      <c r="C86" s="51" t="s">
        <v>266</v>
      </c>
      <c r="D86" s="92" t="s">
        <v>447</v>
      </c>
      <c r="E86" s="92" t="s">
        <v>91</v>
      </c>
      <c r="F86" s="93" t="s">
        <v>428</v>
      </c>
    </row>
    <row r="87" spans="1:6" ht="18" customHeight="1">
      <c r="A87" s="45">
        <v>84</v>
      </c>
      <c r="B87" s="51" t="s">
        <v>267</v>
      </c>
      <c r="C87" s="51" t="s">
        <v>268</v>
      </c>
      <c r="D87" s="92" t="s">
        <v>447</v>
      </c>
      <c r="E87" s="92" t="s">
        <v>91</v>
      </c>
      <c r="F87" s="93" t="s">
        <v>428</v>
      </c>
    </row>
    <row r="88" spans="1:6" ht="18" customHeight="1">
      <c r="A88" s="45">
        <v>85</v>
      </c>
      <c r="B88" s="51" t="s">
        <v>269</v>
      </c>
      <c r="C88" s="51" t="s">
        <v>270</v>
      </c>
      <c r="D88" s="92" t="s">
        <v>447</v>
      </c>
      <c r="E88" s="92" t="s">
        <v>91</v>
      </c>
      <c r="F88" s="93" t="s">
        <v>428</v>
      </c>
    </row>
    <row r="89" spans="1:6" ht="18" customHeight="1">
      <c r="A89" s="45">
        <v>86</v>
      </c>
      <c r="B89" s="51" t="s">
        <v>271</v>
      </c>
      <c r="C89" s="51" t="s">
        <v>272</v>
      </c>
      <c r="D89" s="92" t="s">
        <v>447</v>
      </c>
      <c r="E89" s="92" t="s">
        <v>91</v>
      </c>
      <c r="F89" s="93" t="s">
        <v>428</v>
      </c>
    </row>
    <row r="90" spans="1:6" ht="18" customHeight="1">
      <c r="A90" s="45">
        <v>87</v>
      </c>
      <c r="B90" s="51" t="s">
        <v>273</v>
      </c>
      <c r="C90" s="51" t="s">
        <v>274</v>
      </c>
      <c r="D90" s="92" t="s">
        <v>447</v>
      </c>
      <c r="E90" s="92" t="s">
        <v>91</v>
      </c>
      <c r="F90" s="93" t="s">
        <v>428</v>
      </c>
    </row>
    <row r="91" spans="1:6" ht="18" customHeight="1">
      <c r="A91" s="45">
        <v>88</v>
      </c>
      <c r="B91" s="51" t="s">
        <v>275</v>
      </c>
      <c r="C91" s="51" t="s">
        <v>276</v>
      </c>
      <c r="D91" s="92" t="s">
        <v>447</v>
      </c>
      <c r="E91" s="92" t="s">
        <v>91</v>
      </c>
      <c r="F91" s="93" t="s">
        <v>428</v>
      </c>
    </row>
    <row r="92" spans="1:6" ht="18" customHeight="1">
      <c r="A92" s="45">
        <v>89</v>
      </c>
      <c r="B92" s="51" t="s">
        <v>277</v>
      </c>
      <c r="C92" s="51" t="s">
        <v>278</v>
      </c>
      <c r="D92" s="92" t="s">
        <v>447</v>
      </c>
      <c r="E92" s="92" t="s">
        <v>91</v>
      </c>
      <c r="F92" s="93" t="s">
        <v>428</v>
      </c>
    </row>
    <row r="93" spans="1:6" ht="18" customHeight="1">
      <c r="A93" s="45">
        <v>90</v>
      </c>
      <c r="B93" s="51" t="s">
        <v>279</v>
      </c>
      <c r="C93" s="51" t="s">
        <v>280</v>
      </c>
      <c r="D93" s="92" t="s">
        <v>447</v>
      </c>
      <c r="E93" s="92" t="s">
        <v>91</v>
      </c>
      <c r="F93" s="93" t="s">
        <v>428</v>
      </c>
    </row>
    <row r="94" spans="1:6" ht="18" customHeight="1">
      <c r="A94" s="45">
        <v>91</v>
      </c>
      <c r="B94" s="51" t="s">
        <v>281</v>
      </c>
      <c r="C94" s="51" t="s">
        <v>282</v>
      </c>
      <c r="D94" s="92" t="s">
        <v>447</v>
      </c>
      <c r="E94" s="92" t="s">
        <v>91</v>
      </c>
      <c r="F94" s="93" t="s">
        <v>428</v>
      </c>
    </row>
    <row r="95" spans="1:6" ht="18" customHeight="1">
      <c r="A95" s="45">
        <v>92</v>
      </c>
      <c r="B95" s="51" t="s">
        <v>283</v>
      </c>
      <c r="C95" s="51" t="s">
        <v>284</v>
      </c>
      <c r="D95" s="92" t="s">
        <v>447</v>
      </c>
      <c r="E95" s="92" t="s">
        <v>91</v>
      </c>
      <c r="F95" s="93" t="s">
        <v>428</v>
      </c>
    </row>
    <row r="96" spans="1:6" ht="18" customHeight="1">
      <c r="A96" s="45">
        <v>93</v>
      </c>
      <c r="B96" s="51" t="s">
        <v>285</v>
      </c>
      <c r="C96" s="51" t="s">
        <v>286</v>
      </c>
      <c r="D96" s="92" t="s">
        <v>447</v>
      </c>
      <c r="E96" s="92" t="s">
        <v>91</v>
      </c>
      <c r="F96" s="93" t="s">
        <v>428</v>
      </c>
    </row>
    <row r="97" spans="1:6" ht="18" customHeight="1">
      <c r="A97" s="45">
        <v>94</v>
      </c>
      <c r="B97" s="51" t="s">
        <v>287</v>
      </c>
      <c r="C97" s="51" t="s">
        <v>288</v>
      </c>
      <c r="D97" s="92" t="s">
        <v>447</v>
      </c>
      <c r="E97" s="92" t="s">
        <v>91</v>
      </c>
      <c r="F97" s="93" t="s">
        <v>428</v>
      </c>
    </row>
    <row r="98" spans="1:6" ht="18" customHeight="1">
      <c r="A98" s="45">
        <v>95</v>
      </c>
      <c r="B98" s="51" t="s">
        <v>289</v>
      </c>
      <c r="C98" s="51" t="s">
        <v>290</v>
      </c>
      <c r="D98" s="92" t="s">
        <v>447</v>
      </c>
      <c r="E98" s="92" t="s">
        <v>91</v>
      </c>
      <c r="F98" s="93" t="s">
        <v>428</v>
      </c>
    </row>
    <row r="99" spans="1:6" ht="18" customHeight="1">
      <c r="A99" s="45">
        <v>96</v>
      </c>
      <c r="B99" s="51" t="s">
        <v>291</v>
      </c>
      <c r="C99" s="51" t="s">
        <v>292</v>
      </c>
      <c r="D99" s="92" t="s">
        <v>447</v>
      </c>
      <c r="E99" s="92" t="s">
        <v>91</v>
      </c>
      <c r="F99" s="93" t="s">
        <v>428</v>
      </c>
    </row>
    <row r="100" spans="1:6" ht="18" customHeight="1">
      <c r="A100" s="45">
        <v>97</v>
      </c>
      <c r="B100" s="51" t="s">
        <v>293</v>
      </c>
      <c r="C100" s="51" t="s">
        <v>294</v>
      </c>
      <c r="D100" s="92" t="s">
        <v>447</v>
      </c>
      <c r="E100" s="92" t="s">
        <v>91</v>
      </c>
      <c r="F100" s="93" t="s">
        <v>428</v>
      </c>
    </row>
    <row r="101" spans="1:6" ht="18" customHeight="1">
      <c r="A101" s="45">
        <v>98</v>
      </c>
      <c r="B101" s="51" t="s">
        <v>295</v>
      </c>
      <c r="C101" s="51" t="s">
        <v>296</v>
      </c>
      <c r="D101" s="92" t="s">
        <v>447</v>
      </c>
      <c r="E101" s="92" t="s">
        <v>91</v>
      </c>
      <c r="F101" s="93" t="s">
        <v>428</v>
      </c>
    </row>
    <row r="102" spans="1:6" ht="18" customHeight="1">
      <c r="A102" s="45">
        <v>99</v>
      </c>
      <c r="B102" s="51" t="s">
        <v>297</v>
      </c>
      <c r="C102" s="51" t="s">
        <v>298</v>
      </c>
      <c r="D102" s="92" t="s">
        <v>447</v>
      </c>
      <c r="E102" s="92" t="s">
        <v>91</v>
      </c>
      <c r="F102" s="93" t="s">
        <v>428</v>
      </c>
    </row>
    <row r="103" spans="1:6" ht="18" customHeight="1">
      <c r="A103" s="45">
        <v>100</v>
      </c>
      <c r="B103" s="51" t="s">
        <v>299</v>
      </c>
      <c r="C103" s="51" t="s">
        <v>300</v>
      </c>
      <c r="D103" s="92" t="s">
        <v>447</v>
      </c>
      <c r="E103" s="92" t="s">
        <v>91</v>
      </c>
      <c r="F103" s="93" t="s">
        <v>428</v>
      </c>
    </row>
    <row r="104" spans="1:6" ht="18" customHeight="1">
      <c r="A104" s="45">
        <v>101</v>
      </c>
      <c r="B104" s="51" t="s">
        <v>301</v>
      </c>
      <c r="C104" s="51" t="s">
        <v>302</v>
      </c>
      <c r="D104" s="92" t="s">
        <v>447</v>
      </c>
      <c r="E104" s="92" t="s">
        <v>91</v>
      </c>
      <c r="F104" s="93" t="s">
        <v>428</v>
      </c>
    </row>
    <row r="105" spans="1:6" ht="18" customHeight="1">
      <c r="A105" s="45">
        <v>102</v>
      </c>
      <c r="B105" s="51" t="s">
        <v>303</v>
      </c>
      <c r="C105" s="51" t="s">
        <v>304</v>
      </c>
      <c r="D105" s="92" t="s">
        <v>447</v>
      </c>
      <c r="E105" s="92" t="s">
        <v>91</v>
      </c>
      <c r="F105" s="93" t="s">
        <v>428</v>
      </c>
    </row>
    <row r="106" spans="1:6" ht="18" customHeight="1">
      <c r="A106" s="45">
        <v>103</v>
      </c>
      <c r="B106" s="51" t="s">
        <v>305</v>
      </c>
      <c r="C106" s="51" t="s">
        <v>306</v>
      </c>
      <c r="D106" s="92" t="s">
        <v>447</v>
      </c>
      <c r="E106" s="92" t="s">
        <v>91</v>
      </c>
      <c r="F106" s="93" t="s">
        <v>428</v>
      </c>
    </row>
    <row r="107" spans="1:6" ht="18" customHeight="1">
      <c r="A107" s="45">
        <v>104</v>
      </c>
      <c r="B107" s="51" t="s">
        <v>307</v>
      </c>
      <c r="C107" s="51" t="s">
        <v>308</v>
      </c>
      <c r="D107" s="92" t="s">
        <v>447</v>
      </c>
      <c r="E107" s="92" t="s">
        <v>91</v>
      </c>
      <c r="F107" s="93" t="s">
        <v>428</v>
      </c>
    </row>
    <row r="108" spans="1:6" ht="18" customHeight="1">
      <c r="A108" s="45">
        <v>105</v>
      </c>
      <c r="B108" s="51" t="s">
        <v>309</v>
      </c>
      <c r="C108" s="51" t="s">
        <v>310</v>
      </c>
      <c r="D108" s="92" t="s">
        <v>447</v>
      </c>
      <c r="E108" s="92" t="s">
        <v>91</v>
      </c>
      <c r="F108" s="93" t="s">
        <v>428</v>
      </c>
    </row>
    <row r="109" spans="1:6" ht="18" customHeight="1">
      <c r="A109" s="45">
        <v>106</v>
      </c>
      <c r="B109" s="51" t="s">
        <v>311</v>
      </c>
      <c r="C109" s="51" t="s">
        <v>312</v>
      </c>
      <c r="D109" s="92" t="s">
        <v>447</v>
      </c>
      <c r="E109" s="92" t="s">
        <v>91</v>
      </c>
      <c r="F109" s="93" t="s">
        <v>428</v>
      </c>
    </row>
    <row r="110" spans="1:6" ht="18" customHeight="1">
      <c r="A110" s="45">
        <v>107</v>
      </c>
      <c r="B110" s="55" t="s">
        <v>313</v>
      </c>
      <c r="C110" s="55" t="s">
        <v>314</v>
      </c>
      <c r="D110" s="92" t="s">
        <v>447</v>
      </c>
      <c r="E110" s="92" t="s">
        <v>91</v>
      </c>
      <c r="F110" s="93" t="s">
        <v>428</v>
      </c>
    </row>
    <row r="111" spans="1:6" ht="18" customHeight="1">
      <c r="A111" s="37" t="s">
        <v>451</v>
      </c>
    </row>
  </sheetData>
  <mergeCells count="2">
    <mergeCell ref="B3:C3"/>
    <mergeCell ref="D3:F3"/>
  </mergeCells>
  <phoneticPr fontId="2"/>
  <pageMargins left="0.59055118110236227" right="0.39370078740157483" top="0.74803149606299213" bottom="0.46" header="0.31496062992125984" footer="0.31496062992125984"/>
  <pageSetup paperSize="9" scale="87" fitToHeight="0" orientation="landscape" r:id="rId1"/>
  <headerFooter>
    <oddFooter>&amp;R&amp;P/&amp;N</oddFooter>
  </headerFooter>
  <rowBreaks count="3" manualBreakCount="3">
    <brk id="33" max="5" man="1"/>
    <brk id="63" max="5" man="1"/>
    <brk id="9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【別紙1】場所</vt:lpstr>
      <vt:lpstr>【別紙2】見込</vt:lpstr>
      <vt:lpstr>【別紙3】実績（R4.4.1時点）</vt:lpstr>
      <vt:lpstr>【別紙4】請求書送付先</vt:lpstr>
      <vt:lpstr>【別紙1】場所!Print_Area</vt:lpstr>
      <vt:lpstr>【別紙2】見込!Print_Area</vt:lpstr>
      <vt:lpstr>【別紙4】請求書送付先!Print_Area</vt:lpstr>
      <vt:lpstr>【別紙1】場所!Print_Titles</vt:lpstr>
      <vt:lpstr>【別紙2】見込!Print_Titles</vt:lpstr>
      <vt:lpstr>'【別紙3】実績（R4.4.1時点）'!Print_Titles</vt:lpstr>
      <vt:lpstr>【別紙4】請求書送付先!Print_Titles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2022-04-13T23:10:57Z</dcterms:modified>
</cp:coreProperties>
</file>