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4CF86490-3434-4A75-88D9-A317AA625F41}" xr6:coauthVersionLast="36" xr6:coauthVersionMax="47" xr10:uidLastSave="{00000000-0000-0000-0000-000000000000}"/>
  <workbookProtection workbookAlgorithmName="SHA-512" workbookHashValue="W6FzSM9SCVAOiIf0DbTnYJ2jZf3IgspX32NLk14+pmbGfr4os4XT8aEIrHhV1ZTNjuZJi/qdF2QJEdKhrA2c9A==" workbookSaltValue="VC4qOrxJsTCqqaV7MRLAwA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MA31" i="4" s="1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CV67" i="4" s="1"/>
  <c r="BZ7" i="5"/>
  <c r="BY7" i="5"/>
  <c r="BX7" i="5"/>
  <c r="BW7" i="5"/>
  <c r="BV7" i="5"/>
  <c r="JC53" i="4" s="1"/>
  <c r="BU7" i="5"/>
  <c r="BT7" i="5"/>
  <c r="BS7" i="5"/>
  <c r="KO52" i="4" s="1"/>
  <c r="BR7" i="5"/>
  <c r="BQ7" i="5"/>
  <c r="BO7" i="5"/>
  <c r="BN7" i="5"/>
  <c r="BM7" i="5"/>
  <c r="FX53" i="4" s="1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GQ32" i="4" s="1"/>
  <c r="AQ7" i="5"/>
  <c r="AP7" i="5"/>
  <c r="AO7" i="5"/>
  <c r="AN7" i="5"/>
  <c r="AM7" i="5"/>
  <c r="AL7" i="5"/>
  <c r="AK7" i="5"/>
  <c r="AJ7" i="5"/>
  <c r="EL31" i="4" s="1"/>
  <c r="AH7" i="5"/>
  <c r="AG7" i="5"/>
  <c r="AF7" i="5"/>
  <c r="AE7" i="5"/>
  <c r="AD7" i="5"/>
  <c r="U32" i="4" s="1"/>
  <c r="AC7" i="5"/>
  <c r="AB7" i="5"/>
  <c r="AA7" i="5"/>
  <c r="BG31" i="4" s="1"/>
  <c r="Z7" i="5"/>
  <c r="Y7" i="5"/>
  <c r="X7" i="5"/>
  <c r="W7" i="5"/>
  <c r="V7" i="5"/>
  <c r="U7" i="5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JV52" i="4"/>
  <c r="JC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FX32" i="4"/>
  <c r="FE32" i="4"/>
  <c r="EL32" i="4"/>
  <c r="CS32" i="4"/>
  <c r="BZ32" i="4"/>
  <c r="BG32" i="4"/>
  <c r="AN32" i="4"/>
  <c r="LH31" i="4"/>
  <c r="JV31" i="4"/>
  <c r="JC31" i="4"/>
  <c r="HJ31" i="4"/>
  <c r="GQ31" i="4"/>
  <c r="FX31" i="4"/>
  <c r="FE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FJ8" i="4"/>
  <c r="DU8" i="4"/>
  <c r="CF8" i="4"/>
  <c r="AQ8" i="4"/>
  <c r="B8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H30" i="4"/>
  <c r="BZ30" i="4"/>
  <c r="LT76" i="4"/>
  <c r="GQ51" i="4"/>
  <c r="IE76" i="4"/>
  <c r="BZ51" i="4"/>
  <c r="GQ30" i="4"/>
  <c r="BG30" i="4"/>
  <c r="AV76" i="4"/>
  <c r="HP76" i="4"/>
  <c r="KO51" i="4"/>
  <c r="FX30" i="4"/>
  <c r="LE76" i="4"/>
  <c r="FX51" i="4"/>
  <c r="KO30" i="4"/>
  <c r="BG51" i="4"/>
  <c r="HA76" i="4"/>
  <c r="AN51" i="4"/>
  <c r="FE30" i="4"/>
  <c r="FE51" i="4"/>
  <c r="AN30" i="4"/>
  <c r="KP76" i="4"/>
  <c r="AG76" i="4"/>
  <c r="JV51" i="4"/>
  <c r="JV30" i="4"/>
  <c r="JC51" i="4"/>
  <c r="KA76" i="4"/>
  <c r="EL51" i="4"/>
  <c r="JC30" i="4"/>
  <c r="EL30" i="4"/>
  <c r="GL76" i="4"/>
  <c r="U51" i="4"/>
  <c r="U30" i="4"/>
  <c r="R76" i="4"/>
</calcChain>
</file>

<file path=xl/sharedStrings.xml><?xml version="1.0" encoding="utf-8"?>
<sst xmlns="http://schemas.openxmlformats.org/spreadsheetml/2006/main" count="280" uniqueCount="138">
  <si>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</si>
  <si>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</si>
  <si>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</si>
  <si>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</si>
  <si>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</si>
  <si>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</si>
  <si>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</si>
  <si>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</si>
  <si>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</si>
  <si>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</si>
  <si>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</si>
  <si>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</si>
  <si>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</si>
  <si>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</si>
  <si>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</si>
  <si>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</si>
  <si>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</si>
  <si>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</si>
  <si>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</si>
  <si>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</si>
  <si>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</si>
  <si>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</si>
  <si>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</si>
  <si>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</si>
  <si>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</si>
  <si>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</si>
  <si>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</si>
  <si>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</si>
  <si>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</si>
  <si>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</si>
  <si>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</si>
  <si>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</si>
  <si>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</si>
  <si>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</si>
  <si>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</si>
  <si>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</si>
  <si>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</si>
  <si>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</si>
  <si>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</si>
  <si>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</si>
  <si>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</si>
  <si>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</si>
  <si>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</si>
  <si>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</si>
  <si>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</si>
  <si>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</si>
  <si>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</si>
  <si>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</si>
  <si>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</si>
  <si>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</si>
  <si>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</si>
  <si>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</si>
  <si>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</si>
  <si>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</si>
  <si>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</si>
  <si>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</si>
  <si>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</si>
  <si>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</si>
  <si>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</si>
  <si>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</si>
  <si>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</si>
  <si>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</si>
  <si>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</si>
  <si>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</si>
  <si>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</si>
  <si>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</si>
  <si>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</si>
  <si>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</si>
  <si>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</si>
  <si>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</si>
  <si>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</si>
  <si>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</si>
  <si>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</si>
  <si>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</si>
  <si>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</si>
  <si>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</si>
  <si>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</si>
  <si>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</si>
  <si>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</si>
  <si>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</si>
  <si>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</si>
  <si>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</si>
  <si>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</si>
  <si>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</si>
  <si>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</si>
  <si>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</si>
  <si>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</si>
  <si>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</si>
  <si>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</si>
  <si>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</si>
  <si>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</si>
  <si>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</si>
  <si>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</si>
  <si>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</si>
  <si>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</si>
  <si>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</si>
  <si>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</si>
  <si>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</si>
  <si>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</si>
  <si>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</si>
  <si>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</si>
  <si>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</si>
  <si>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</si>
  <si>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</si>
  <si>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</si>
  <si>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</si>
  <si>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</si>
  <si>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</si>
  <si>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</si>
  <si>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</si>
  <si>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</si>
  <si>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</si>
  <si>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</si>
  <si>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</si>
  <si>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</si>
  <si>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</si>
  <si>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</si>
  <si>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</si>
  <si>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</si>
  <si>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</si>
  <si>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</si>
  <si>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</si>
  <si>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</si>
  <si>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</si>
  <si>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</si>
  <si>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</si>
  <si>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</si>
  <si>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</si>
  <si>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</si>
  <si>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</si>
  <si>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</si>
  <si>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</si>
  <si>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</si>
  <si>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</si>
  <si>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</si>
  <si>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　指定管理者と協力しながら、継続的な利用者の確保及び維持管理に努めていく必要がある。 </t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</si>
  <si>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今後も、指定管理者と協力し、収益確保を継続するための検討をしていく。</t>
    <rPh sb="104" eb="106">
      <t>カクホ</t>
    </rPh>
    <rPh sb="107" eb="109">
      <t>ケイゾク</t>
    </rPh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</si>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</sst>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1622.9</c:v>
                </c:pt>
                <c:pt idx="1">
                  <c:v>164.6</c:v>
                </c:pt>
                <c:pt idx="2">
                  <c:v>166.7</c:v>
                </c:pt>
                <c:pt idx="3">
                  <c:v>172.3</c:v>
                </c:pt>
                <c:pt idx="4">
                  <c:v>156.80000000000001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2-491B-B630-EA2B3932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2-491B-B630-EA2B3932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C-42AD-B543-03AA9365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C-42AD-B543-03AA9365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7B-4533-96AF-FF340DD4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B-4533-96AF-FF340DD4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240-49D5-97AF-BCD21FA4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9D5-97AF-BCD21FA4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8-4CB2-9EDF-BB710B7E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8-4CB2-9EDF-BB710B7E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4561-B6DA-5A8E67A3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9-4561-B6DA-5A8E67A3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7D2-8886-66CC491D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8-47D2-8886-66CC491D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39.299999999999997</c:v>
                </c:pt>
                <c:pt idx="2">
                  <c:v>40</c:v>
                </c:pt>
                <c:pt idx="3">
                  <c:v>42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6-4C4D-8B89-44DEAC7F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6-4C4D-8B89-44DEAC7F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731</c:v>
                </c:pt>
                <c:pt idx="1">
                  <c:v>875</c:v>
                </c:pt>
                <c:pt idx="2">
                  <c:v>915</c:v>
                </c:pt>
                <c:pt idx="3">
                  <c:v>851</c:v>
                </c:pt>
                <c:pt idx="4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4-49B3-8DBD-B20B8F1F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4-49B3-8DBD-B20B8F1F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A3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高架下駐車場（永木町）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1622.9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164.6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172.3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156.80000000000001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93.8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39.299999999999997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36.200000000000003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731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875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915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851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755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mgIs98VnzMB+BZ0q3dOHpiXI36I6rHFeG3WRTEFmcb9B0LJKQzHO4n40h/NIXco4vr9uIjMaKwxK6FQV0mxWQ==" saltValue="/Xc1klAEolGHyB4wIQU9e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91</v>
      </c>
      <c r="AX5" s="59" t="s">
        <v>102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91</v>
      </c>
      <c r="BI5" s="59" t="s">
        <v>105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106</v>
      </c>
      <c r="BS5" s="59" t="s">
        <v>91</v>
      </c>
      <c r="BT5" s="59" t="s">
        <v>105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106</v>
      </c>
      <c r="CD5" s="59" t="s">
        <v>91</v>
      </c>
      <c r="CE5" s="59" t="s">
        <v>109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106</v>
      </c>
      <c r="CQ5" s="59" t="s">
        <v>91</v>
      </c>
      <c r="CR5" s="59" t="s">
        <v>109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110</v>
      </c>
      <c r="DA5" s="59" t="s">
        <v>106</v>
      </c>
      <c r="DB5" s="59" t="s">
        <v>111</v>
      </c>
      <c r="DC5" s="59" t="s">
        <v>109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106</v>
      </c>
      <c r="DM5" s="59" t="s">
        <v>112</v>
      </c>
      <c r="DN5" s="59" t="s">
        <v>109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>
        <f t="shared" si="1"/>
        <v>0</v>
      </c>
      <c r="X6" s="62" t="str">
        <f t="shared" si="1"/>
        <v>利用料金制</v>
      </c>
      <c r="Y6" s="64">
        <f>IF(Y8="-",NA(),Y8)</f>
        <v>1622.9</v>
      </c>
      <c r="Z6" s="64">
        <f t="shared" ref="Z6:AH6" si="2">IF(Z8="-",NA(),Z8)</f>
        <v>164.6</v>
      </c>
      <c r="AA6" s="64">
        <f t="shared" si="2"/>
        <v>166.7</v>
      </c>
      <c r="AB6" s="64">
        <f t="shared" si="2"/>
        <v>172.3</v>
      </c>
      <c r="AC6" s="64">
        <f t="shared" si="2"/>
        <v>156.80000000000001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39.299999999999997</v>
      </c>
      <c r="BH6" s="64">
        <f t="shared" si="5"/>
        <v>40</v>
      </c>
      <c r="BI6" s="64">
        <f t="shared" si="5"/>
        <v>42</v>
      </c>
      <c r="BJ6" s="64">
        <f t="shared" si="5"/>
        <v>36.200000000000003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731</v>
      </c>
      <c r="BR6" s="65">
        <f t="shared" ref="BR6:BZ6" si="6">IF(BR8="-",NA(),BR8)</f>
        <v>875</v>
      </c>
      <c r="BS6" s="65">
        <f t="shared" si="6"/>
        <v>915</v>
      </c>
      <c r="BT6" s="65">
        <f t="shared" si="6"/>
        <v>851</v>
      </c>
      <c r="BU6" s="65">
        <f t="shared" si="6"/>
        <v>755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>
        <f t="shared" si="10"/>
        <v>0</v>
      </c>
      <c r="X7" s="62" t="str">
        <f t="shared" si="10"/>
        <v>利用料金制</v>
      </c>
      <c r="Y7" s="64">
        <f>Y8</f>
        <v>1622.9</v>
      </c>
      <c r="Z7" s="64">
        <f t="shared" ref="Z7:AH7" si="11">Z8</f>
        <v>164.6</v>
      </c>
      <c r="AA7" s="64">
        <f t="shared" si="11"/>
        <v>166.7</v>
      </c>
      <c r="AB7" s="64">
        <f t="shared" si="11"/>
        <v>172.3</v>
      </c>
      <c r="AC7" s="64">
        <f t="shared" si="11"/>
        <v>156.80000000000001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39.299999999999997</v>
      </c>
      <c r="BH7" s="64">
        <f t="shared" si="14"/>
        <v>40</v>
      </c>
      <c r="BI7" s="64">
        <f t="shared" si="14"/>
        <v>42</v>
      </c>
      <c r="BJ7" s="64">
        <f t="shared" si="14"/>
        <v>36.200000000000003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731</v>
      </c>
      <c r="BR7" s="65">
        <f t="shared" ref="BR7:BZ7" si="15">BR8</f>
        <v>875</v>
      </c>
      <c r="BS7" s="65">
        <f t="shared" si="15"/>
        <v>915</v>
      </c>
      <c r="BT7" s="65">
        <f t="shared" si="15"/>
        <v>851</v>
      </c>
      <c r="BU7" s="65">
        <f t="shared" si="15"/>
        <v>755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36</v>
      </c>
      <c r="S8" s="69" t="s">
        <v>127</v>
      </c>
      <c r="T8" s="69" t="s">
        <v>127</v>
      </c>
      <c r="U8" s="70">
        <v>428</v>
      </c>
      <c r="V8" s="70">
        <v>15</v>
      </c>
      <c r="W8" s="70">
        <v>0</v>
      </c>
      <c r="X8" s="69" t="s">
        <v>128</v>
      </c>
      <c r="Y8" s="71">
        <v>1622.9</v>
      </c>
      <c r="Z8" s="71">
        <v>164.6</v>
      </c>
      <c r="AA8" s="71">
        <v>166.7</v>
      </c>
      <c r="AB8" s="71">
        <v>172.3</v>
      </c>
      <c r="AC8" s="71">
        <v>156.80000000000001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121</v>
      </c>
      <c r="AV8" s="72" t="s">
        <v>121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39.299999999999997</v>
      </c>
      <c r="BH8" s="71">
        <v>40</v>
      </c>
      <c r="BI8" s="71">
        <v>42</v>
      </c>
      <c r="BJ8" s="71">
        <v>36.200000000000003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731</v>
      </c>
      <c r="BR8" s="72">
        <v>875</v>
      </c>
      <c r="BS8" s="72">
        <v>915</v>
      </c>
      <c r="BT8" s="73">
        <v>851</v>
      </c>
      <c r="BU8" s="73">
        <v>755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2022-02-03T04:41:13Z</cp:lastPrinted>
  <dcterms:created xsi:type="dcterms:W3CDTF">2021-12-17T06:07:57Z</dcterms:created>
  <dcterms:modified xsi:type="dcterms:W3CDTF">2022-02-16T02:21:23Z</dcterms:modified>
  <cp:category/>
</cp:coreProperties>
</file>