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共有\交通量調査\時間別交通量調査\"/>
    </mc:Choice>
  </mc:AlternateContent>
  <bookViews>
    <workbookView xWindow="-15" yWindow="-15" windowWidth="19140" windowHeight="4695"/>
  </bookViews>
  <sheets>
    <sheet name="自動車" sheetId="1" r:id="rId1"/>
    <sheet name="自転車" sheetId="2" r:id="rId2"/>
    <sheet name="歩行者" sheetId="3" r:id="rId3"/>
    <sheet name="二輪車" sheetId="4" r:id="rId4"/>
  </sheets>
  <definedNames>
    <definedName name="_xlnm.Print_Area" localSheetId="1">自転車!$A$1:$P$80</definedName>
    <definedName name="_xlnm.Print_Area" localSheetId="0">自動車!$A$1:$Q$80</definedName>
    <definedName name="_xlnm.Print_Area" localSheetId="3">二輪車!$A$1:$P$80</definedName>
    <definedName name="_xlnm.Print_Area" localSheetId="2">歩行者!$A$1:$P$80</definedName>
  </definedNames>
  <calcPr calcId="152511"/>
</workbook>
</file>

<file path=xl/calcChain.xml><?xml version="1.0" encoding="utf-8"?>
<calcChain xmlns="http://schemas.openxmlformats.org/spreadsheetml/2006/main">
  <c r="Q6" i="1" l="1"/>
  <c r="Q12" i="1"/>
  <c r="Q20" i="1"/>
  <c r="Q28" i="1"/>
  <c r="Q30" i="1"/>
  <c r="Q36" i="1"/>
  <c r="Q54" i="1"/>
  <c r="P28" i="1"/>
  <c r="P8" i="1"/>
  <c r="Q8" i="1" s="1"/>
  <c r="P52" i="4"/>
  <c r="P50" i="4"/>
  <c r="P48" i="4"/>
  <c r="P46" i="4"/>
  <c r="P38" i="1"/>
  <c r="Q38" i="1" s="1"/>
  <c r="P32" i="1"/>
  <c r="Q32" i="1" s="1"/>
  <c r="P30" i="1"/>
  <c r="P6" i="1"/>
  <c r="P24" i="1"/>
  <c r="Q24" i="1" s="1"/>
  <c r="J41" i="1"/>
  <c r="P6" i="2"/>
  <c r="P50" i="1"/>
  <c r="Q50" i="1" s="1"/>
  <c r="P56" i="1"/>
  <c r="Q56" i="1" s="1"/>
  <c r="P54" i="1"/>
  <c r="P52" i="1"/>
  <c r="Q52" i="1" s="1"/>
  <c r="P36" i="1"/>
  <c r="P26" i="1"/>
  <c r="Q26" i="1" s="1"/>
  <c r="P22" i="1"/>
  <c r="Q22" i="1" s="1"/>
  <c r="P20" i="1"/>
  <c r="P18" i="1"/>
  <c r="Q18" i="1" s="1"/>
  <c r="P16" i="1"/>
  <c r="Q16" i="1" s="1"/>
  <c r="P14" i="1"/>
  <c r="Q14" i="1" s="1"/>
  <c r="P12" i="1"/>
  <c r="P10" i="1"/>
  <c r="Q10" i="1" s="1"/>
  <c r="P34" i="1"/>
  <c r="Q34" i="1" s="1"/>
  <c r="P24" i="2"/>
  <c r="P22" i="2"/>
  <c r="P26" i="2"/>
  <c r="P50" i="2"/>
  <c r="P54" i="2"/>
  <c r="P56" i="2"/>
  <c r="P48" i="2"/>
  <c r="P38" i="2"/>
  <c r="P34" i="2"/>
  <c r="P32" i="2"/>
  <c r="P30" i="2"/>
  <c r="P20" i="2"/>
  <c r="J1" i="2"/>
  <c r="J41" i="2" s="1"/>
  <c r="P52" i="2"/>
  <c r="P46" i="2"/>
  <c r="P36" i="2"/>
  <c r="P28" i="2"/>
  <c r="P18" i="2"/>
  <c r="P16" i="2"/>
  <c r="P14" i="2"/>
  <c r="P12" i="2"/>
  <c r="P10" i="2"/>
  <c r="P8" i="2"/>
  <c r="J1" i="4"/>
  <c r="J41" i="4" s="1"/>
  <c r="P50" i="3"/>
  <c r="P22" i="3"/>
  <c r="P54" i="3"/>
  <c r="P52" i="3"/>
  <c r="P48" i="3"/>
  <c r="P38" i="3"/>
  <c r="P36" i="3"/>
  <c r="P34" i="3"/>
  <c r="P32" i="3"/>
  <c r="P24" i="3"/>
  <c r="P26" i="3"/>
  <c r="P20" i="3"/>
  <c r="J1" i="3"/>
  <c r="J41" i="3"/>
  <c r="P56" i="3"/>
  <c r="P46" i="3"/>
  <c r="P30" i="3"/>
  <c r="P28" i="3"/>
  <c r="P18" i="3"/>
  <c r="P16" i="3"/>
  <c r="P14" i="3"/>
  <c r="P12" i="3"/>
  <c r="P10" i="3"/>
  <c r="P8" i="3"/>
  <c r="P6" i="3"/>
</calcChain>
</file>

<file path=xl/sharedStrings.xml><?xml version="1.0" encoding="utf-8"?>
<sst xmlns="http://schemas.openxmlformats.org/spreadsheetml/2006/main" count="1182" uniqueCount="112">
  <si>
    <t>2.</t>
  </si>
  <si>
    <t>3.</t>
  </si>
  <si>
    <t>4.</t>
  </si>
  <si>
    <t>5.</t>
  </si>
  <si>
    <t>6.</t>
  </si>
  <si>
    <t>7.</t>
  </si>
  <si>
    <t>8.</t>
  </si>
  <si>
    <t>9.</t>
  </si>
  <si>
    <t>(単位：台）</t>
    <rPh sb="1" eb="3">
      <t>タンイ</t>
    </rPh>
    <rPh sb="4" eb="5">
      <t>ダイ</t>
    </rPh>
    <phoneticPr fontId="2"/>
  </si>
  <si>
    <t>24時間</t>
    <rPh sb="2" eb="4">
      <t>ジカン</t>
    </rPh>
    <phoneticPr fontId="2"/>
  </si>
  <si>
    <t>7～8</t>
    <phoneticPr fontId="2"/>
  </si>
  <si>
    <t>8～9</t>
    <phoneticPr fontId="2"/>
  </si>
  <si>
    <t>9～10</t>
    <phoneticPr fontId="2"/>
  </si>
  <si>
    <t>10～11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</si>
  <si>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</si>
  <si>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</si>
  <si>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</si>
  <si>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</si>
  <si>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</si>
  <si>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</si>
  <si>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17～18</t>
    <phoneticPr fontId="2"/>
  </si>
  <si>
    <t>18～19</t>
    <phoneticPr fontId="2"/>
  </si>
  <si>
    <t>交通量</t>
    <rPh sb="0" eb="3">
      <t>コウツウリョウ</t>
    </rPh>
    <phoneticPr fontId="2"/>
  </si>
  <si>
    <t>上り</t>
    <rPh sb="0" eb="1">
      <t>ノボ</t>
    </rPh>
    <phoneticPr fontId="2"/>
  </si>
  <si>
    <t>下り</t>
    <rPh sb="0" eb="1">
      <t>クダ</t>
    </rPh>
    <phoneticPr fontId="2"/>
  </si>
  <si>
    <t>自動車　時間別交通量</t>
    <rPh sb="0" eb="3">
      <t>ジドウシャ</t>
    </rPh>
    <rPh sb="4" eb="7">
      <t>ジカンベツ</t>
    </rPh>
    <rPh sb="7" eb="10">
      <t>コウツウリョウ</t>
    </rPh>
    <phoneticPr fontId="2"/>
  </si>
  <si>
    <t>歩行者　時間別交通量</t>
    <rPh sb="0" eb="3">
      <t>ホコウシャ</t>
    </rPh>
    <rPh sb="4" eb="7">
      <t>ジカンベツ</t>
    </rPh>
    <rPh sb="7" eb="10">
      <t>コウツウリョウ</t>
    </rPh>
    <phoneticPr fontId="2"/>
  </si>
  <si>
    <t>自転車　時間別交通量</t>
    <rPh sb="0" eb="3">
      <t>ジテンシャ</t>
    </rPh>
    <rPh sb="4" eb="7">
      <t>ジカンベツ</t>
    </rPh>
    <rPh sb="7" eb="10">
      <t>コウツウリョウ</t>
    </rPh>
    <phoneticPr fontId="2"/>
  </si>
  <si>
    <t>(単位：人）</t>
    <rPh sb="1" eb="3">
      <t>タンイ</t>
    </rPh>
    <rPh sb="4" eb="5">
      <t>ニン</t>
    </rPh>
    <phoneticPr fontId="2"/>
  </si>
  <si>
    <t>(単位：人）</t>
    <rPh sb="1" eb="3">
      <t>タンイ</t>
    </rPh>
    <rPh sb="4" eb="5">
      <t>ニン</t>
    </rPh>
    <phoneticPr fontId="2"/>
  </si>
  <si>
    <t>１2時間</t>
    <rPh sb="2" eb="4">
      <t>ジカン</t>
    </rPh>
    <phoneticPr fontId="2"/>
  </si>
  <si>
    <t>　 調 査 場 所</t>
    <rPh sb="2" eb="5">
      <t>チョウサ</t>
    </rPh>
    <rPh sb="6" eb="9">
      <t>バショ</t>
    </rPh>
    <phoneticPr fontId="2"/>
  </si>
  <si>
    <t xml:space="preserve">                                      調 査 時 間</t>
    <rPh sb="38" eb="41">
      <t>チョウサ</t>
    </rPh>
    <rPh sb="42" eb="45">
      <t>ジカン</t>
    </rPh>
    <phoneticPr fontId="2"/>
  </si>
  <si>
    <t>※「上り」とは東進又は北進,「下り」とは西進又は南進を示す。</t>
    <rPh sb="2" eb="3">
      <t>ノボ</t>
    </rPh>
    <rPh sb="7" eb="9">
      <t>トウシン</t>
    </rPh>
    <rPh sb="9" eb="10">
      <t>マタ</t>
    </rPh>
    <rPh sb="11" eb="13">
      <t>ホクシン</t>
    </rPh>
    <rPh sb="15" eb="16">
      <t>クダ</t>
    </rPh>
    <rPh sb="20" eb="22">
      <t>セイシン</t>
    </rPh>
    <rPh sb="22" eb="23">
      <t>マタ</t>
    </rPh>
    <rPh sb="24" eb="26">
      <t>ナンシン</t>
    </rPh>
    <rPh sb="27" eb="28">
      <t>シメ</t>
    </rPh>
    <phoneticPr fontId="2"/>
  </si>
  <si>
    <t>(単位：台）</t>
    <rPh sb="1" eb="3">
      <t>タンイ</t>
    </rPh>
    <rPh sb="4" eb="5">
      <t>ダイ</t>
    </rPh>
    <phoneticPr fontId="2"/>
  </si>
  <si>
    <t>7～8</t>
    <phoneticPr fontId="2"/>
  </si>
  <si>
    <t>8～9</t>
    <phoneticPr fontId="2"/>
  </si>
  <si>
    <t>9～10</t>
    <phoneticPr fontId="2"/>
  </si>
  <si>
    <t>10～11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</si>
  <si>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</si>
  <si>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</si>
  <si>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</si>
  <si>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</si>
  <si>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</si>
  <si>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</si>
  <si>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17～18</t>
    <phoneticPr fontId="2"/>
  </si>
  <si>
    <t>18～19</t>
    <phoneticPr fontId="2"/>
  </si>
  <si>
    <t>１2時間</t>
    <rPh sb="2" eb="4">
      <t>ジカン</t>
    </rPh>
    <phoneticPr fontId="2"/>
  </si>
  <si>
    <t>交通量</t>
    <rPh sb="0" eb="3">
      <t>コウツウリョウ</t>
    </rPh>
    <phoneticPr fontId="2"/>
  </si>
  <si>
    <t>二輪車　時間別交通量</t>
    <rPh sb="0" eb="3">
      <t>ニリンシャ</t>
    </rPh>
    <rPh sb="4" eb="7">
      <t>ジカンベツ</t>
    </rPh>
    <rPh sb="7" eb="10">
      <t>コウツウリョウ</t>
    </rPh>
    <phoneticPr fontId="2"/>
  </si>
  <si>
    <t>1.</t>
  </si>
  <si>
    <t>22.</t>
    <phoneticPr fontId="2"/>
  </si>
  <si>
    <t>10.</t>
    <phoneticPr fontId="2"/>
  </si>
  <si>
    <t>11.</t>
    <phoneticPr fontId="2"/>
  </si>
  <si>
    <t>12.</t>
    <phoneticPr fontId="2"/>
  </si>
  <si>
    <t>13.</t>
    <phoneticPr fontId="2"/>
  </si>
  <si>
    <t>14.</t>
    <phoneticPr fontId="2"/>
  </si>
  <si>
    <t>15.</t>
    <phoneticPr fontId="2"/>
  </si>
  <si>
    <t>16.</t>
    <phoneticPr fontId="2"/>
  </si>
  <si>
    <t>17.</t>
    <phoneticPr fontId="2"/>
  </si>
  <si>
    <t>18.</t>
    <phoneticPr fontId="2"/>
  </si>
  <si>
    <t>19.</t>
    <phoneticPr fontId="2"/>
  </si>
  <si>
    <t>20.</t>
    <phoneticPr fontId="2"/>
  </si>
  <si>
    <t>21.</t>
    <phoneticPr fontId="2"/>
  </si>
  <si>
    <t>23.</t>
    <phoneticPr fontId="2"/>
  </si>
  <si>
    <t>平和通3丁目</t>
    <phoneticPr fontId="2"/>
  </si>
  <si>
    <t>※ 日交通量換算係数 ： 1.29</t>
    <phoneticPr fontId="2"/>
  </si>
  <si>
    <t>堀之内</t>
    <rPh sb="0" eb="3">
      <t>ホリノウチ</t>
    </rPh>
    <phoneticPr fontId="7"/>
  </si>
  <si>
    <t>堀之内公園内</t>
    <rPh sb="0" eb="3">
      <t>ホリノウチ</t>
    </rPh>
    <rPh sb="3" eb="5">
      <t>コウエン</t>
    </rPh>
    <rPh sb="5" eb="6">
      <t>ナイ</t>
    </rPh>
    <phoneticPr fontId="7"/>
  </si>
  <si>
    <t>市）南北120号線</t>
    <rPh sb="2" eb="4">
      <t>ナンボク</t>
    </rPh>
    <rPh sb="7" eb="8">
      <t>ゴウ</t>
    </rPh>
    <rPh sb="8" eb="9">
      <t>セン</t>
    </rPh>
    <phoneticPr fontId="7"/>
  </si>
  <si>
    <t>市）千舟町高岡線</t>
    <rPh sb="2" eb="5">
      <t>チフネマチ</t>
    </rPh>
    <rPh sb="5" eb="7">
      <t>タカオカ</t>
    </rPh>
    <rPh sb="7" eb="8">
      <t>セン</t>
    </rPh>
    <phoneticPr fontId="7"/>
  </si>
  <si>
    <t>市）中央循環線</t>
    <rPh sb="2" eb="4">
      <t>チュウオウ</t>
    </rPh>
    <rPh sb="4" eb="6">
      <t>ジュンカン</t>
    </rPh>
    <rPh sb="6" eb="7">
      <t>セン</t>
    </rPh>
    <phoneticPr fontId="7"/>
  </si>
  <si>
    <t>市）南北31号線</t>
    <rPh sb="2" eb="4">
      <t>ナンボク</t>
    </rPh>
    <rPh sb="6" eb="8">
      <t>ゴウセン</t>
    </rPh>
    <phoneticPr fontId="7"/>
  </si>
  <si>
    <t>-</t>
  </si>
  <si>
    <t>堀之内 （NHK前）</t>
    <rPh sb="0" eb="3">
      <t>ホリノウチ</t>
    </rPh>
    <rPh sb="8" eb="9">
      <t>マエ</t>
    </rPh>
    <phoneticPr fontId="7"/>
  </si>
  <si>
    <t>堀之内 （県庁前)</t>
    <rPh sb="0" eb="3">
      <t>ホリノウチ</t>
    </rPh>
    <rPh sb="5" eb="7">
      <t>ケンチョウ</t>
    </rPh>
    <rPh sb="7" eb="8">
      <t>マエ</t>
    </rPh>
    <phoneticPr fontId="7"/>
  </si>
  <si>
    <t>堀之内 （本町１交差点前）</t>
    <rPh sb="0" eb="3">
      <t>ホリノウチ</t>
    </rPh>
    <rPh sb="5" eb="7">
      <t>ホンマチ</t>
    </rPh>
    <rPh sb="8" eb="11">
      <t>コウサテン</t>
    </rPh>
    <rPh sb="11" eb="12">
      <t>マエ</t>
    </rPh>
    <phoneticPr fontId="7"/>
  </si>
  <si>
    <t>-</t>
    <phoneticPr fontId="2"/>
  </si>
  <si>
    <t>（ 平 成 ２2 年度 ）</t>
    <rPh sb="2" eb="5">
      <t>ヘイセイ</t>
    </rPh>
    <rPh sb="9" eb="10">
      <t>ネンド</t>
    </rPh>
    <rPh sb="10" eb="11">
      <t>ド</t>
    </rPh>
    <phoneticPr fontId="2"/>
  </si>
  <si>
    <t>市）市役所前天山線</t>
    <rPh sb="2" eb="5">
      <t>シヤクショ</t>
    </rPh>
    <rPh sb="5" eb="6">
      <t>マエ</t>
    </rPh>
    <rPh sb="6" eb="8">
      <t>アマヤマ</t>
    </rPh>
    <rPh sb="8" eb="9">
      <t>セン</t>
    </rPh>
    <phoneticPr fontId="7"/>
  </si>
  <si>
    <t>河原町</t>
  </si>
  <si>
    <t>市）松山駅前竹原線</t>
    <rPh sb="2" eb="4">
      <t>マツヤマ</t>
    </rPh>
    <rPh sb="4" eb="6">
      <t>エキマエ</t>
    </rPh>
    <rPh sb="6" eb="8">
      <t>タケワラ</t>
    </rPh>
    <rPh sb="8" eb="9">
      <t>セン</t>
    </rPh>
    <phoneticPr fontId="7"/>
  </si>
  <si>
    <t>竹原２丁目</t>
  </si>
  <si>
    <t>立花１丁目</t>
    <rPh sb="0" eb="2">
      <t>タチバナ</t>
    </rPh>
    <rPh sb="3" eb="5">
      <t>チョウメ</t>
    </rPh>
    <phoneticPr fontId="7"/>
  </si>
  <si>
    <t>市）松山環状線（東部）</t>
    <rPh sb="2" eb="4">
      <t>マツヤマ</t>
    </rPh>
    <rPh sb="4" eb="7">
      <t>カンジョウセン</t>
    </rPh>
    <rPh sb="8" eb="10">
      <t>トウブ</t>
    </rPh>
    <phoneticPr fontId="7"/>
  </si>
  <si>
    <t>枝松５丁目</t>
    <rPh sb="0" eb="2">
      <t>エダマツ</t>
    </rPh>
    <rPh sb="3" eb="5">
      <t>チョウメ</t>
    </rPh>
    <phoneticPr fontId="7"/>
  </si>
  <si>
    <t>市）雄郡９９号線</t>
    <phoneticPr fontId="7"/>
  </si>
  <si>
    <t>藤原町</t>
    <rPh sb="0" eb="3">
      <t>フジワラチョウ</t>
    </rPh>
    <phoneticPr fontId="7"/>
  </si>
  <si>
    <t>市）余土９６号線</t>
    <phoneticPr fontId="7"/>
  </si>
  <si>
    <t>保免西４丁目</t>
    <phoneticPr fontId="7"/>
  </si>
  <si>
    <t>千舟町５丁目</t>
    <rPh sb="0" eb="3">
      <t>チフネマチ</t>
    </rPh>
    <rPh sb="4" eb="6">
      <t>チョウメ</t>
    </rPh>
    <phoneticPr fontId="7"/>
  </si>
  <si>
    <t>市）裁判所前南柳井町線</t>
    <rPh sb="2" eb="5">
      <t>サイバンショ</t>
    </rPh>
    <rPh sb="5" eb="6">
      <t>マエ</t>
    </rPh>
    <rPh sb="6" eb="7">
      <t>ミナミ</t>
    </rPh>
    <rPh sb="7" eb="10">
      <t>ヤナイマチ</t>
    </rPh>
    <rPh sb="10" eb="11">
      <t>セン</t>
    </rPh>
    <phoneticPr fontId="7"/>
  </si>
  <si>
    <t>湊町４丁目</t>
    <rPh sb="0" eb="2">
      <t>ミナトチョウ</t>
    </rPh>
    <rPh sb="3" eb="5">
      <t>チョウメ</t>
    </rPh>
    <phoneticPr fontId="7"/>
  </si>
  <si>
    <t>柳井町２丁目</t>
    <phoneticPr fontId="7"/>
  </si>
  <si>
    <t>河原町</t>
    <rPh sb="0" eb="3">
      <t>カワラチョウ</t>
    </rPh>
    <phoneticPr fontId="7"/>
  </si>
  <si>
    <t>三番町１丁目</t>
  </si>
  <si>
    <t>県）六軒家石手線</t>
    <phoneticPr fontId="2"/>
  </si>
  <si>
    <t>道後湯月町</t>
  </si>
  <si>
    <t>道後湯月町</t>
    <rPh sb="3" eb="4">
      <t>ツキ</t>
    </rPh>
    <phoneticPr fontId="2"/>
  </si>
  <si>
    <t>束本２丁目</t>
    <rPh sb="0" eb="2">
      <t>ツカモト</t>
    </rPh>
    <phoneticPr fontId="2"/>
  </si>
  <si>
    <t>市）道後４３号線</t>
    <phoneticPr fontId="7"/>
  </si>
  <si>
    <t>市）道後４１号線</t>
    <rPh sb="0" eb="1">
      <t>シ</t>
    </rPh>
    <phoneticPr fontId="2"/>
  </si>
  <si>
    <t>市）三番町線</t>
    <rPh sb="0" eb="1">
      <t>シ</t>
    </rPh>
    <phoneticPr fontId="2"/>
  </si>
  <si>
    <t>市）桑原１１号線</t>
    <rPh sb="0" eb="1">
      <t>シ</t>
    </rPh>
    <rPh sb="2" eb="4">
      <t>クワバラ</t>
    </rPh>
    <rPh sb="6" eb="7">
      <t>ゴウ</t>
    </rPh>
    <phoneticPr fontId="2"/>
  </si>
  <si>
    <t>道後湯之町</t>
  </si>
  <si>
    <t>県道松山川内線</t>
    <rPh sb="0" eb="2">
      <t>ケンドウ</t>
    </rPh>
    <rPh sb="2" eb="3">
      <t>マツ</t>
    </rPh>
    <rPh sb="3" eb="5">
      <t>ヤマカワ</t>
    </rPh>
    <rPh sb="5" eb="7">
      <t>ナイセン</t>
    </rPh>
    <phoneticPr fontId="7"/>
  </si>
  <si>
    <t>南久米町</t>
  </si>
  <si>
    <t>二番町３丁目</t>
  </si>
  <si>
    <t>1.</t>
    <phoneticPr fontId="2"/>
  </si>
  <si>
    <t>道後湯之町</t>
    <rPh sb="3" eb="4">
      <t>ノ</t>
    </rPh>
    <phoneticPr fontId="2"/>
  </si>
  <si>
    <t>-</t>
    <phoneticPr fontId="2"/>
  </si>
  <si>
    <t>堀之内 （若草合同庁舎付近）</t>
    <rPh sb="0" eb="3">
      <t>ホリノウチ</t>
    </rPh>
    <rPh sb="5" eb="7">
      <t>ワカクサ</t>
    </rPh>
    <rPh sb="7" eb="9">
      <t>ゴウドウ</t>
    </rPh>
    <rPh sb="9" eb="11">
      <t>チョウシャ</t>
    </rPh>
    <rPh sb="11" eb="13">
      <t>フキン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</si>
</sst>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_);[Red]\(#,##0\)"/>
    <numFmt numFmtId="179" formatCode="0_);[Red]\(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22"/>
      </bottom>
      <diagonal/>
    </border>
    <border>
      <left style="hair">
        <color indexed="64"/>
      </left>
      <right style="hair">
        <color indexed="64"/>
      </right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138">
    <xf numFmtId="0" fontId="0" fillId="0" borderId="0" xfId="0"/>
    <xf numFmtId="0" fontId="3" fillId="0" borderId="0" xfId="0" applyFont="1" applyAlignmen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23" xfId="0" quotePrefix="1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2" xfId="2" applyFont="1" applyBorder="1" applyAlignment="1">
      <alignment vertical="center" wrapText="1"/>
    </xf>
    <xf numFmtId="0" fontId="3" fillId="0" borderId="3" xfId="2" applyFont="1" applyBorder="1" applyAlignment="1">
      <alignment vertical="center" wrapText="1"/>
    </xf>
    <xf numFmtId="0" fontId="3" fillId="0" borderId="7" xfId="2" applyFont="1" applyBorder="1" applyAlignment="1">
      <alignment vertical="center" wrapText="1"/>
    </xf>
    <xf numFmtId="0" fontId="3" fillId="0" borderId="15" xfId="2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 applyProtection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23" xfId="0" quotePrefix="1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8" fillId="0" borderId="0" xfId="1" applyNumberFormat="1" applyFont="1" applyFill="1" applyBorder="1" applyAlignment="1"/>
    <xf numFmtId="0" fontId="5" fillId="0" borderId="0" xfId="0" applyFont="1" applyBorder="1" applyAlignment="1">
      <alignment vertical="center"/>
    </xf>
    <xf numFmtId="177" fontId="8" fillId="0" borderId="0" xfId="0" applyNumberFormat="1" applyFont="1" applyBorder="1" applyAlignment="1"/>
    <xf numFmtId="178" fontId="8" fillId="0" borderId="0" xfId="1" applyNumberFormat="1" applyFont="1" applyBorder="1" applyAlignment="1"/>
    <xf numFmtId="177" fontId="8" fillId="0" borderId="0" xfId="0" applyNumberFormat="1" applyFont="1" applyFill="1" applyBorder="1" applyAlignment="1"/>
    <xf numFmtId="179" fontId="3" fillId="0" borderId="10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49" fontId="4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松山市交通量作業計画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0" y="381000"/>
          <a:ext cx="207645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0" y="13735050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9525</xdr:rowOff>
    </xdr:from>
    <xdr:to>
      <xdr:col>3</xdr:col>
      <xdr:colOff>0</xdr:colOff>
      <xdr:row>44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7248525"/>
          <a:ext cx="207645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381000"/>
          <a:ext cx="2076450" cy="33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showGridLines="0" tabSelected="1" view="pageBreakPreview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8" ht="16.899999999999999" customHeight="1" x14ac:dyDescent="0.15">
      <c r="B1" s="3"/>
      <c r="D1" s="134" t="s">
        <v>25</v>
      </c>
      <c r="E1" s="135"/>
      <c r="F1" s="135"/>
      <c r="G1" s="135"/>
      <c r="H1" s="135"/>
      <c r="I1" s="135"/>
      <c r="J1" s="136" t="s">
        <v>78</v>
      </c>
      <c r="K1" s="136"/>
      <c r="L1" s="136"/>
    </row>
    <row r="2" spans="1:18" ht="13.15" customHeight="1" x14ac:dyDescent="0.15">
      <c r="B2" s="4"/>
      <c r="Q2" s="3" t="s">
        <v>8</v>
      </c>
    </row>
    <row r="3" spans="1:18" ht="13.5" customHeight="1" x14ac:dyDescent="0.15">
      <c r="A3" s="126" t="s">
        <v>32</v>
      </c>
      <c r="B3" s="127"/>
      <c r="C3" s="128"/>
      <c r="D3" s="129" t="s">
        <v>10</v>
      </c>
      <c r="E3" s="129" t="s">
        <v>11</v>
      </c>
      <c r="F3" s="129" t="s">
        <v>12</v>
      </c>
      <c r="G3" s="129" t="s">
        <v>13</v>
      </c>
      <c r="H3" s="129" t="s">
        <v>14</v>
      </c>
      <c r="I3" s="129" t="s">
        <v>15</v>
      </c>
      <c r="J3" s="129" t="s">
        <v>16</v>
      </c>
      <c r="K3" s="129" t="s">
        <v>17</v>
      </c>
      <c r="L3" s="129" t="s">
        <v>18</v>
      </c>
      <c r="M3" s="129" t="s">
        <v>19</v>
      </c>
      <c r="N3" s="129" t="s">
        <v>20</v>
      </c>
      <c r="O3" s="129" t="s">
        <v>21</v>
      </c>
      <c r="P3" s="23" t="s">
        <v>30</v>
      </c>
      <c r="Q3" s="24" t="s">
        <v>9</v>
      </c>
    </row>
    <row r="4" spans="1:18" ht="13.5" customHeight="1" x14ac:dyDescent="0.15">
      <c r="A4" s="131" t="s">
        <v>31</v>
      </c>
      <c r="B4" s="132"/>
      <c r="C4" s="13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36" t="s">
        <v>22</v>
      </c>
      <c r="Q4" s="60" t="s">
        <v>22</v>
      </c>
    </row>
    <row r="5" spans="1:18" ht="13.5" customHeight="1" x14ac:dyDescent="0.15">
      <c r="A5" s="19" t="s">
        <v>50</v>
      </c>
      <c r="B5" s="20" t="s">
        <v>71</v>
      </c>
      <c r="C5" s="58" t="s">
        <v>23</v>
      </c>
      <c r="D5" s="70">
        <v>1081</v>
      </c>
      <c r="E5" s="70">
        <v>1162</v>
      </c>
      <c r="F5" s="70">
        <v>1147</v>
      </c>
      <c r="G5" s="70">
        <v>931</v>
      </c>
      <c r="H5" s="70">
        <v>945</v>
      </c>
      <c r="I5" s="70">
        <v>875</v>
      </c>
      <c r="J5" s="70">
        <v>942</v>
      </c>
      <c r="K5" s="70">
        <v>980</v>
      </c>
      <c r="L5" s="70">
        <v>1083</v>
      </c>
      <c r="M5" s="70">
        <v>1148</v>
      </c>
      <c r="N5" s="70">
        <v>1236</v>
      </c>
      <c r="O5" s="70">
        <v>1066</v>
      </c>
      <c r="P5" s="71"/>
      <c r="Q5" s="72"/>
    </row>
    <row r="6" spans="1:18" ht="13.5" customHeight="1" x14ac:dyDescent="0.15">
      <c r="A6" s="10"/>
      <c r="B6" s="8" t="s">
        <v>65</v>
      </c>
      <c r="C6" s="32" t="s">
        <v>24</v>
      </c>
      <c r="D6" s="73">
        <v>1270</v>
      </c>
      <c r="E6" s="73">
        <v>1216</v>
      </c>
      <c r="F6" s="73">
        <v>1101</v>
      </c>
      <c r="G6" s="73">
        <v>1069</v>
      </c>
      <c r="H6" s="73">
        <v>1101</v>
      </c>
      <c r="I6" s="73">
        <v>1035</v>
      </c>
      <c r="J6" s="73">
        <v>973</v>
      </c>
      <c r="K6" s="73">
        <v>1058</v>
      </c>
      <c r="L6" s="73">
        <v>1119</v>
      </c>
      <c r="M6" s="73">
        <v>1185</v>
      </c>
      <c r="N6" s="73">
        <v>1218</v>
      </c>
      <c r="O6" s="73">
        <v>1057</v>
      </c>
      <c r="P6" s="74">
        <f>SUM(D5:O6)</f>
        <v>25998</v>
      </c>
      <c r="Q6" s="75">
        <f>ROUND(P6*1.29,0)</f>
        <v>33537</v>
      </c>
    </row>
    <row r="7" spans="1:18" ht="13.5" customHeight="1" x14ac:dyDescent="0.15">
      <c r="A7" s="11" t="s">
        <v>0</v>
      </c>
      <c r="B7" s="62" t="s">
        <v>69</v>
      </c>
      <c r="C7" s="34" t="s">
        <v>23</v>
      </c>
      <c r="D7" s="122">
        <v>124</v>
      </c>
      <c r="E7" s="122">
        <v>284</v>
      </c>
      <c r="F7" s="122">
        <v>336</v>
      </c>
      <c r="G7" s="122">
        <v>266</v>
      </c>
      <c r="H7" s="122">
        <v>260</v>
      </c>
      <c r="I7" s="122">
        <v>283</v>
      </c>
      <c r="J7" s="122">
        <v>290</v>
      </c>
      <c r="K7" s="122">
        <v>276</v>
      </c>
      <c r="L7" s="122">
        <v>262</v>
      </c>
      <c r="M7" s="122">
        <v>287</v>
      </c>
      <c r="N7" s="122">
        <v>253</v>
      </c>
      <c r="O7" s="122">
        <v>235</v>
      </c>
      <c r="P7" s="71"/>
      <c r="Q7" s="76"/>
      <c r="R7" s="61"/>
    </row>
    <row r="8" spans="1:18" ht="13.5" customHeight="1" x14ac:dyDescent="0.15">
      <c r="A8" s="10"/>
      <c r="B8" s="63" t="s">
        <v>67</v>
      </c>
      <c r="C8" s="25" t="s">
        <v>24</v>
      </c>
      <c r="D8" s="85">
        <v>0</v>
      </c>
      <c r="E8" s="85">
        <v>11</v>
      </c>
      <c r="F8" s="85">
        <v>10</v>
      </c>
      <c r="G8" s="85">
        <v>12</v>
      </c>
      <c r="H8" s="85">
        <v>38</v>
      </c>
      <c r="I8" s="85">
        <v>46</v>
      </c>
      <c r="J8" s="85">
        <v>30</v>
      </c>
      <c r="K8" s="85">
        <v>31</v>
      </c>
      <c r="L8" s="85">
        <v>30</v>
      </c>
      <c r="M8" s="85">
        <v>42</v>
      </c>
      <c r="N8" s="85">
        <v>18</v>
      </c>
      <c r="O8" s="85">
        <v>13</v>
      </c>
      <c r="P8" s="74">
        <f>SUM(D7:O8)</f>
        <v>3437</v>
      </c>
      <c r="Q8" s="75">
        <f>ROUND(P8*1.29,0)</f>
        <v>4434</v>
      </c>
      <c r="R8" s="61"/>
    </row>
    <row r="9" spans="1:18" ht="13.5" customHeight="1" x14ac:dyDescent="0.15">
      <c r="A9" s="11" t="s">
        <v>1</v>
      </c>
      <c r="B9" s="62" t="s">
        <v>79</v>
      </c>
      <c r="C9" s="31" t="s">
        <v>23</v>
      </c>
      <c r="D9" s="92">
        <v>373</v>
      </c>
      <c r="E9" s="92">
        <v>573</v>
      </c>
      <c r="F9" s="92">
        <v>458</v>
      </c>
      <c r="G9" s="92">
        <v>533</v>
      </c>
      <c r="H9" s="92">
        <v>487</v>
      </c>
      <c r="I9" s="92">
        <v>411</v>
      </c>
      <c r="J9" s="92">
        <v>429</v>
      </c>
      <c r="K9" s="92">
        <v>436</v>
      </c>
      <c r="L9" s="92">
        <v>427</v>
      </c>
      <c r="M9" s="92">
        <v>586</v>
      </c>
      <c r="N9" s="92">
        <v>509</v>
      </c>
      <c r="O9" s="92">
        <v>419</v>
      </c>
      <c r="P9" s="77"/>
      <c r="Q9" s="78"/>
    </row>
    <row r="10" spans="1:18" ht="13.5" customHeight="1" x14ac:dyDescent="0.15">
      <c r="A10" s="10"/>
      <c r="B10" s="63" t="s">
        <v>80</v>
      </c>
      <c r="C10" s="32" t="s">
        <v>24</v>
      </c>
      <c r="D10" s="73">
        <v>387</v>
      </c>
      <c r="E10" s="73">
        <v>423</v>
      </c>
      <c r="F10" s="73">
        <v>492</v>
      </c>
      <c r="G10" s="73">
        <v>541</v>
      </c>
      <c r="H10" s="73">
        <v>592</v>
      </c>
      <c r="I10" s="73">
        <v>485</v>
      </c>
      <c r="J10" s="73">
        <v>546</v>
      </c>
      <c r="K10" s="73">
        <v>564</v>
      </c>
      <c r="L10" s="73">
        <v>445</v>
      </c>
      <c r="M10" s="73">
        <v>483</v>
      </c>
      <c r="N10" s="73">
        <v>599</v>
      </c>
      <c r="O10" s="73">
        <v>530</v>
      </c>
      <c r="P10" s="74">
        <f>SUM(D9:O10)</f>
        <v>11728</v>
      </c>
      <c r="Q10" s="75">
        <f>ROUND(P10*1.29,0)</f>
        <v>15129</v>
      </c>
    </row>
    <row r="11" spans="1:18" ht="13.5" customHeight="1" x14ac:dyDescent="0.15">
      <c r="A11" s="11" t="s">
        <v>2</v>
      </c>
      <c r="B11" s="62" t="s">
        <v>81</v>
      </c>
      <c r="C11" s="34" t="s">
        <v>23</v>
      </c>
      <c r="D11" s="70">
        <v>627</v>
      </c>
      <c r="E11" s="70">
        <v>729</v>
      </c>
      <c r="F11" s="70">
        <v>541</v>
      </c>
      <c r="G11" s="70">
        <v>548</v>
      </c>
      <c r="H11" s="70">
        <v>493</v>
      </c>
      <c r="I11" s="70">
        <v>449</v>
      </c>
      <c r="J11" s="70">
        <v>526</v>
      </c>
      <c r="K11" s="70">
        <v>534</v>
      </c>
      <c r="L11" s="70">
        <v>554</v>
      </c>
      <c r="M11" s="70">
        <v>540</v>
      </c>
      <c r="N11" s="70">
        <v>569</v>
      </c>
      <c r="O11" s="70">
        <v>529</v>
      </c>
      <c r="P11" s="77"/>
      <c r="Q11" s="78"/>
    </row>
    <row r="12" spans="1:18" ht="13.5" customHeight="1" x14ac:dyDescent="0.15">
      <c r="A12" s="10"/>
      <c r="B12" s="63" t="s">
        <v>82</v>
      </c>
      <c r="C12" s="25" t="s">
        <v>24</v>
      </c>
      <c r="D12" s="73">
        <v>317</v>
      </c>
      <c r="E12" s="73">
        <v>346</v>
      </c>
      <c r="F12" s="73">
        <v>410</v>
      </c>
      <c r="G12" s="73">
        <v>467</v>
      </c>
      <c r="H12" s="73">
        <v>480</v>
      </c>
      <c r="I12" s="73">
        <v>483</v>
      </c>
      <c r="J12" s="73">
        <v>440</v>
      </c>
      <c r="K12" s="73">
        <v>515</v>
      </c>
      <c r="L12" s="73">
        <v>520</v>
      </c>
      <c r="M12" s="73">
        <v>548</v>
      </c>
      <c r="N12" s="73">
        <v>575</v>
      </c>
      <c r="O12" s="73">
        <v>526</v>
      </c>
      <c r="P12" s="74">
        <f>SUM(D11:O12)</f>
        <v>12266</v>
      </c>
      <c r="Q12" s="75">
        <f>ROUND(P12*1.29,0)</f>
        <v>15823</v>
      </c>
    </row>
    <row r="13" spans="1:18" ht="13.5" customHeight="1" x14ac:dyDescent="0.15">
      <c r="A13" s="11" t="s">
        <v>3</v>
      </c>
      <c r="B13" s="62" t="s">
        <v>79</v>
      </c>
      <c r="C13" s="31" t="s">
        <v>23</v>
      </c>
      <c r="D13" s="70">
        <v>544</v>
      </c>
      <c r="E13" s="70">
        <v>582</v>
      </c>
      <c r="F13" s="70">
        <v>565</v>
      </c>
      <c r="G13" s="70">
        <v>559</v>
      </c>
      <c r="H13" s="70">
        <v>528</v>
      </c>
      <c r="I13" s="70">
        <v>511</v>
      </c>
      <c r="J13" s="70">
        <v>573</v>
      </c>
      <c r="K13" s="70">
        <v>535</v>
      </c>
      <c r="L13" s="70">
        <v>580</v>
      </c>
      <c r="M13" s="70">
        <v>593</v>
      </c>
      <c r="N13" s="70">
        <v>570</v>
      </c>
      <c r="O13" s="70">
        <v>512</v>
      </c>
      <c r="P13" s="77"/>
      <c r="Q13" s="78"/>
    </row>
    <row r="14" spans="1:18" ht="13.5" customHeight="1" x14ac:dyDescent="0.15">
      <c r="A14" s="10"/>
      <c r="B14" s="63" t="s">
        <v>83</v>
      </c>
      <c r="C14" s="32" t="s">
        <v>24</v>
      </c>
      <c r="D14" s="73">
        <v>433</v>
      </c>
      <c r="E14" s="73">
        <v>451</v>
      </c>
      <c r="F14" s="73">
        <v>534</v>
      </c>
      <c r="G14" s="73">
        <v>660</v>
      </c>
      <c r="H14" s="73">
        <v>653</v>
      </c>
      <c r="I14" s="73">
        <v>568</v>
      </c>
      <c r="J14" s="73">
        <v>541</v>
      </c>
      <c r="K14" s="73">
        <v>472</v>
      </c>
      <c r="L14" s="73">
        <v>592</v>
      </c>
      <c r="M14" s="73">
        <v>612</v>
      </c>
      <c r="N14" s="73">
        <v>637</v>
      </c>
      <c r="O14" s="73">
        <v>618</v>
      </c>
      <c r="P14" s="74">
        <f>SUM(D13:O14)</f>
        <v>13423</v>
      </c>
      <c r="Q14" s="79">
        <f>ROUND(P14*1.29,0)</f>
        <v>17316</v>
      </c>
    </row>
    <row r="15" spans="1:18" ht="13.5" customHeight="1" x14ac:dyDescent="0.15">
      <c r="A15" s="11" t="s">
        <v>4</v>
      </c>
      <c r="B15" s="62" t="s">
        <v>84</v>
      </c>
      <c r="C15" s="34" t="s">
        <v>23</v>
      </c>
      <c r="D15" s="70">
        <v>651</v>
      </c>
      <c r="E15" s="70">
        <v>655</v>
      </c>
      <c r="F15" s="70">
        <v>575</v>
      </c>
      <c r="G15" s="70">
        <v>602</v>
      </c>
      <c r="H15" s="70">
        <v>622</v>
      </c>
      <c r="I15" s="70">
        <v>613</v>
      </c>
      <c r="J15" s="70">
        <v>710</v>
      </c>
      <c r="K15" s="70">
        <v>654</v>
      </c>
      <c r="L15" s="70">
        <v>668</v>
      </c>
      <c r="M15" s="70">
        <v>670</v>
      </c>
      <c r="N15" s="70">
        <v>681</v>
      </c>
      <c r="O15" s="70">
        <v>708</v>
      </c>
      <c r="P15" s="80"/>
      <c r="Q15" s="76"/>
    </row>
    <row r="16" spans="1:18" ht="13.5" customHeight="1" x14ac:dyDescent="0.15">
      <c r="A16" s="10"/>
      <c r="B16" s="63" t="s">
        <v>85</v>
      </c>
      <c r="C16" s="25" t="s">
        <v>24</v>
      </c>
      <c r="D16" s="73">
        <v>747</v>
      </c>
      <c r="E16" s="73">
        <v>709</v>
      </c>
      <c r="F16" s="73">
        <v>718</v>
      </c>
      <c r="G16" s="73">
        <v>760</v>
      </c>
      <c r="H16" s="73">
        <v>649</v>
      </c>
      <c r="I16" s="73">
        <v>658</v>
      </c>
      <c r="J16" s="73">
        <v>699</v>
      </c>
      <c r="K16" s="73">
        <v>697</v>
      </c>
      <c r="L16" s="73">
        <v>704</v>
      </c>
      <c r="M16" s="73">
        <v>711</v>
      </c>
      <c r="N16" s="73">
        <v>723</v>
      </c>
      <c r="O16" s="73">
        <v>751</v>
      </c>
      <c r="P16" s="74">
        <f>SUM(D15:O16)</f>
        <v>16335</v>
      </c>
      <c r="Q16" s="79">
        <f>ROUND(P16*1.29,0)</f>
        <v>21072</v>
      </c>
    </row>
    <row r="17" spans="1:17" ht="13.5" customHeight="1" x14ac:dyDescent="0.15">
      <c r="A17" s="11" t="s">
        <v>5</v>
      </c>
      <c r="B17" s="62" t="s">
        <v>86</v>
      </c>
      <c r="C17" s="31" t="s">
        <v>23</v>
      </c>
      <c r="D17" s="70">
        <v>189</v>
      </c>
      <c r="E17" s="70">
        <v>230</v>
      </c>
      <c r="F17" s="70">
        <v>235</v>
      </c>
      <c r="G17" s="70">
        <v>260</v>
      </c>
      <c r="H17" s="70">
        <v>209</v>
      </c>
      <c r="I17" s="70">
        <v>218</v>
      </c>
      <c r="J17" s="70">
        <v>223</v>
      </c>
      <c r="K17" s="70">
        <v>285</v>
      </c>
      <c r="L17" s="70">
        <v>248</v>
      </c>
      <c r="M17" s="70">
        <v>264</v>
      </c>
      <c r="N17" s="70">
        <v>289</v>
      </c>
      <c r="O17" s="70">
        <v>237</v>
      </c>
      <c r="P17" s="80"/>
      <c r="Q17" s="76"/>
    </row>
    <row r="18" spans="1:17" ht="13.5" customHeight="1" x14ac:dyDescent="0.15">
      <c r="A18" s="10"/>
      <c r="B18" s="63" t="s">
        <v>87</v>
      </c>
      <c r="C18" s="32" t="s">
        <v>24</v>
      </c>
      <c r="D18" s="73">
        <v>161</v>
      </c>
      <c r="E18" s="73">
        <v>192</v>
      </c>
      <c r="F18" s="73">
        <v>225</v>
      </c>
      <c r="G18" s="73">
        <v>191</v>
      </c>
      <c r="H18" s="73">
        <v>206</v>
      </c>
      <c r="I18" s="73">
        <v>194</v>
      </c>
      <c r="J18" s="73">
        <v>204</v>
      </c>
      <c r="K18" s="73">
        <v>247</v>
      </c>
      <c r="L18" s="73">
        <v>192</v>
      </c>
      <c r="M18" s="73">
        <v>193</v>
      </c>
      <c r="N18" s="73">
        <v>270</v>
      </c>
      <c r="O18" s="73">
        <v>224</v>
      </c>
      <c r="P18" s="74">
        <f>SUM(D17:O18)</f>
        <v>5386</v>
      </c>
      <c r="Q18" s="79">
        <f>ROUND(P18*1.29,0)</f>
        <v>6948</v>
      </c>
    </row>
    <row r="19" spans="1:17" ht="13.5" customHeight="1" x14ac:dyDescent="0.15">
      <c r="A19" s="11" t="s">
        <v>6</v>
      </c>
      <c r="B19" s="62" t="s">
        <v>88</v>
      </c>
      <c r="C19" s="34" t="s">
        <v>23</v>
      </c>
      <c r="D19" s="70">
        <v>375</v>
      </c>
      <c r="E19" s="70">
        <v>491</v>
      </c>
      <c r="F19" s="70">
        <v>354</v>
      </c>
      <c r="G19" s="70">
        <v>345</v>
      </c>
      <c r="H19" s="70">
        <v>323</v>
      </c>
      <c r="I19" s="70">
        <v>379</v>
      </c>
      <c r="J19" s="70">
        <v>407</v>
      </c>
      <c r="K19" s="70">
        <v>378</v>
      </c>
      <c r="L19" s="70">
        <v>439</v>
      </c>
      <c r="M19" s="70">
        <v>415</v>
      </c>
      <c r="N19" s="70">
        <v>507</v>
      </c>
      <c r="O19" s="70">
        <v>398</v>
      </c>
      <c r="P19" s="77"/>
      <c r="Q19" s="76"/>
    </row>
    <row r="20" spans="1:17" ht="13.5" customHeight="1" x14ac:dyDescent="0.15">
      <c r="A20" s="10"/>
      <c r="B20" s="63" t="s">
        <v>89</v>
      </c>
      <c r="C20" s="25" t="s">
        <v>24</v>
      </c>
      <c r="D20" s="73">
        <v>418</v>
      </c>
      <c r="E20" s="73">
        <v>422</v>
      </c>
      <c r="F20" s="73">
        <v>291</v>
      </c>
      <c r="G20" s="73">
        <v>333</v>
      </c>
      <c r="H20" s="73">
        <v>347</v>
      </c>
      <c r="I20" s="73">
        <v>306</v>
      </c>
      <c r="J20" s="73">
        <v>301</v>
      </c>
      <c r="K20" s="73">
        <v>309</v>
      </c>
      <c r="L20" s="73">
        <v>309</v>
      </c>
      <c r="M20" s="73">
        <v>355</v>
      </c>
      <c r="N20" s="73">
        <v>318</v>
      </c>
      <c r="O20" s="73">
        <v>339</v>
      </c>
      <c r="P20" s="74">
        <f>SUM(D19:O20)</f>
        <v>8859</v>
      </c>
      <c r="Q20" s="79">
        <f>ROUND(P20*1.29,0)</f>
        <v>11428</v>
      </c>
    </row>
    <row r="21" spans="1:17" ht="13.5" customHeight="1" x14ac:dyDescent="0.15">
      <c r="A21" s="11" t="s">
        <v>7</v>
      </c>
      <c r="B21" s="62" t="s">
        <v>70</v>
      </c>
      <c r="C21" s="31" t="s">
        <v>23</v>
      </c>
      <c r="D21" s="77">
        <v>322</v>
      </c>
      <c r="E21" s="77">
        <v>462</v>
      </c>
      <c r="F21" s="77">
        <v>428</v>
      </c>
      <c r="G21" s="77">
        <v>423</v>
      </c>
      <c r="H21" s="77">
        <v>435</v>
      </c>
      <c r="I21" s="77">
        <v>438</v>
      </c>
      <c r="J21" s="77">
        <v>531</v>
      </c>
      <c r="K21" s="77">
        <v>307</v>
      </c>
      <c r="L21" s="77">
        <v>413</v>
      </c>
      <c r="M21" s="77">
        <v>466</v>
      </c>
      <c r="N21" s="77">
        <v>424</v>
      </c>
      <c r="O21" s="77">
        <v>438</v>
      </c>
      <c r="P21" s="83"/>
      <c r="Q21" s="76"/>
    </row>
    <row r="22" spans="1:17" ht="13.5" customHeight="1" x14ac:dyDescent="0.15">
      <c r="A22" s="10"/>
      <c r="B22" s="63" t="s">
        <v>90</v>
      </c>
      <c r="C22" s="32" t="s">
        <v>24</v>
      </c>
      <c r="D22" s="84">
        <v>505</v>
      </c>
      <c r="E22" s="84">
        <v>588</v>
      </c>
      <c r="F22" s="84">
        <v>599</v>
      </c>
      <c r="G22" s="84">
        <v>588</v>
      </c>
      <c r="H22" s="84">
        <v>626</v>
      </c>
      <c r="I22" s="84">
        <v>578</v>
      </c>
      <c r="J22" s="84">
        <v>686</v>
      </c>
      <c r="K22" s="84">
        <v>450</v>
      </c>
      <c r="L22" s="84">
        <v>574</v>
      </c>
      <c r="M22" s="84">
        <v>655</v>
      </c>
      <c r="N22" s="84">
        <v>677</v>
      </c>
      <c r="O22" s="84">
        <v>616</v>
      </c>
      <c r="P22" s="74">
        <f>SUM(D21:O22)</f>
        <v>12229</v>
      </c>
      <c r="Q22" s="79">
        <f>ROUND(P22*1.29,0)</f>
        <v>15775</v>
      </c>
    </row>
    <row r="23" spans="1:17" ht="13.5" customHeight="1" x14ac:dyDescent="0.15">
      <c r="A23" s="11" t="s">
        <v>52</v>
      </c>
      <c r="B23" s="62" t="s">
        <v>91</v>
      </c>
      <c r="C23" s="34" t="s">
        <v>23</v>
      </c>
      <c r="D23" s="80">
        <v>131</v>
      </c>
      <c r="E23" s="80">
        <v>226</v>
      </c>
      <c r="F23" s="80">
        <v>208</v>
      </c>
      <c r="G23" s="80">
        <v>218</v>
      </c>
      <c r="H23" s="80">
        <v>182</v>
      </c>
      <c r="I23" s="80">
        <v>178</v>
      </c>
      <c r="J23" s="80">
        <v>221</v>
      </c>
      <c r="K23" s="80">
        <v>220</v>
      </c>
      <c r="L23" s="80">
        <v>207</v>
      </c>
      <c r="M23" s="80">
        <v>207</v>
      </c>
      <c r="N23" s="80">
        <v>170</v>
      </c>
      <c r="O23" s="80">
        <v>198</v>
      </c>
      <c r="P23" s="77"/>
      <c r="Q23" s="76"/>
    </row>
    <row r="24" spans="1:17" ht="13.5" customHeight="1" x14ac:dyDescent="0.15">
      <c r="A24" s="10"/>
      <c r="B24" s="63" t="s">
        <v>92</v>
      </c>
      <c r="C24" s="25" t="s">
        <v>24</v>
      </c>
      <c r="D24" s="85">
        <v>60</v>
      </c>
      <c r="E24" s="85">
        <v>107</v>
      </c>
      <c r="F24" s="85">
        <v>162</v>
      </c>
      <c r="G24" s="85">
        <v>208</v>
      </c>
      <c r="H24" s="85">
        <v>182</v>
      </c>
      <c r="I24" s="85">
        <v>181</v>
      </c>
      <c r="J24" s="85">
        <v>206</v>
      </c>
      <c r="K24" s="85">
        <v>195</v>
      </c>
      <c r="L24" s="85">
        <v>226</v>
      </c>
      <c r="M24" s="85">
        <v>215</v>
      </c>
      <c r="N24" s="85">
        <v>191</v>
      </c>
      <c r="O24" s="85">
        <v>189</v>
      </c>
      <c r="P24" s="74">
        <f>SUM(D23:O24)</f>
        <v>4488</v>
      </c>
      <c r="Q24" s="79">
        <f>ROUND(P24*1.29,0)</f>
        <v>5790</v>
      </c>
    </row>
    <row r="25" spans="1:17" ht="13.5" customHeight="1" x14ac:dyDescent="0.15">
      <c r="A25" s="11" t="s">
        <v>53</v>
      </c>
      <c r="B25" s="62" t="s">
        <v>91</v>
      </c>
      <c r="C25" s="31" t="s">
        <v>23</v>
      </c>
      <c r="D25" s="80">
        <v>189</v>
      </c>
      <c r="E25" s="80">
        <v>315</v>
      </c>
      <c r="F25" s="80">
        <v>270</v>
      </c>
      <c r="G25" s="80">
        <v>206</v>
      </c>
      <c r="H25" s="80">
        <v>189</v>
      </c>
      <c r="I25" s="80">
        <v>163</v>
      </c>
      <c r="J25" s="80">
        <v>190</v>
      </c>
      <c r="K25" s="80">
        <v>201</v>
      </c>
      <c r="L25" s="80">
        <v>204</v>
      </c>
      <c r="M25" s="80">
        <v>198</v>
      </c>
      <c r="N25" s="80">
        <v>204</v>
      </c>
      <c r="O25" s="80">
        <v>189</v>
      </c>
      <c r="P25" s="77"/>
      <c r="Q25" s="76"/>
    </row>
    <row r="26" spans="1:17" ht="13.5" customHeight="1" x14ac:dyDescent="0.15">
      <c r="A26" s="10"/>
      <c r="B26" s="63" t="s">
        <v>93</v>
      </c>
      <c r="C26" s="32" t="s">
        <v>24</v>
      </c>
      <c r="D26" s="85">
        <v>70</v>
      </c>
      <c r="E26" s="85">
        <v>104</v>
      </c>
      <c r="F26" s="85">
        <v>126</v>
      </c>
      <c r="G26" s="85">
        <v>172</v>
      </c>
      <c r="H26" s="85">
        <v>134</v>
      </c>
      <c r="I26" s="85">
        <v>147</v>
      </c>
      <c r="J26" s="85">
        <v>151</v>
      </c>
      <c r="K26" s="85">
        <v>154</v>
      </c>
      <c r="L26" s="85">
        <v>154</v>
      </c>
      <c r="M26" s="85">
        <v>173</v>
      </c>
      <c r="N26" s="85">
        <v>173</v>
      </c>
      <c r="O26" s="85">
        <v>154</v>
      </c>
      <c r="P26" s="74">
        <f>SUM(D25:O26)</f>
        <v>4230</v>
      </c>
      <c r="Q26" s="79">
        <f>ROUND(P26*1.29,0)</f>
        <v>5457</v>
      </c>
    </row>
    <row r="27" spans="1:17" ht="13.5" customHeight="1" x14ac:dyDescent="0.15">
      <c r="A27" s="11" t="s">
        <v>54</v>
      </c>
      <c r="B27" s="62" t="s">
        <v>79</v>
      </c>
      <c r="C27" s="34" t="s">
        <v>23</v>
      </c>
      <c r="D27" s="80">
        <v>191</v>
      </c>
      <c r="E27" s="80">
        <v>309</v>
      </c>
      <c r="F27" s="80">
        <v>265</v>
      </c>
      <c r="G27" s="80">
        <v>307</v>
      </c>
      <c r="H27" s="80">
        <v>295</v>
      </c>
      <c r="I27" s="80">
        <v>301</v>
      </c>
      <c r="J27" s="80">
        <v>276</v>
      </c>
      <c r="K27" s="80">
        <v>287</v>
      </c>
      <c r="L27" s="80">
        <v>305</v>
      </c>
      <c r="M27" s="80">
        <v>327</v>
      </c>
      <c r="N27" s="80">
        <v>298</v>
      </c>
      <c r="O27" s="80">
        <v>256</v>
      </c>
      <c r="P27" s="77"/>
      <c r="Q27" s="76"/>
    </row>
    <row r="28" spans="1:17" ht="13.5" customHeight="1" x14ac:dyDescent="0.15">
      <c r="A28" s="10"/>
      <c r="B28" s="63" t="s">
        <v>94</v>
      </c>
      <c r="C28" s="25" t="s">
        <v>24</v>
      </c>
      <c r="D28" s="85">
        <v>179</v>
      </c>
      <c r="E28" s="85">
        <v>225</v>
      </c>
      <c r="F28" s="85">
        <v>268</v>
      </c>
      <c r="G28" s="85">
        <v>348</v>
      </c>
      <c r="H28" s="85">
        <v>292</v>
      </c>
      <c r="I28" s="85">
        <v>257</v>
      </c>
      <c r="J28" s="85">
        <v>282</v>
      </c>
      <c r="K28" s="85">
        <v>267</v>
      </c>
      <c r="L28" s="85">
        <v>285</v>
      </c>
      <c r="M28" s="85">
        <v>287</v>
      </c>
      <c r="N28" s="85">
        <v>362</v>
      </c>
      <c r="O28" s="85">
        <v>305</v>
      </c>
      <c r="P28" s="74">
        <f>SUM(D27:O28)</f>
        <v>6774</v>
      </c>
      <c r="Q28" s="79">
        <f>ROUND(P28*1.29,0)</f>
        <v>8738</v>
      </c>
    </row>
    <row r="29" spans="1:17" ht="13.5" customHeight="1" x14ac:dyDescent="0.15">
      <c r="A29" s="11" t="s">
        <v>55</v>
      </c>
      <c r="B29" s="62" t="s">
        <v>102</v>
      </c>
      <c r="C29" s="31" t="s">
        <v>23</v>
      </c>
      <c r="D29" s="80">
        <v>254</v>
      </c>
      <c r="E29" s="80">
        <v>315</v>
      </c>
      <c r="F29" s="80">
        <v>344</v>
      </c>
      <c r="G29" s="80">
        <v>371</v>
      </c>
      <c r="H29" s="80">
        <v>397</v>
      </c>
      <c r="I29" s="80">
        <v>364</v>
      </c>
      <c r="J29" s="80">
        <v>372</v>
      </c>
      <c r="K29" s="80">
        <v>426</v>
      </c>
      <c r="L29" s="80">
        <v>402</v>
      </c>
      <c r="M29" s="80">
        <v>436</v>
      </c>
      <c r="N29" s="80">
        <v>497</v>
      </c>
      <c r="O29" s="80">
        <v>437</v>
      </c>
      <c r="P29" s="77"/>
      <c r="Q29" s="76"/>
    </row>
    <row r="30" spans="1:17" ht="13.5" customHeight="1" x14ac:dyDescent="0.15">
      <c r="A30" s="10"/>
      <c r="B30" s="63" t="s">
        <v>95</v>
      </c>
      <c r="C30" s="32" t="s">
        <v>24</v>
      </c>
      <c r="D30" s="86" t="s">
        <v>73</v>
      </c>
      <c r="E30" s="86" t="s">
        <v>73</v>
      </c>
      <c r="F30" s="86" t="s">
        <v>73</v>
      </c>
      <c r="G30" s="86" t="s">
        <v>73</v>
      </c>
      <c r="H30" s="86" t="s">
        <v>73</v>
      </c>
      <c r="I30" s="86" t="s">
        <v>73</v>
      </c>
      <c r="J30" s="86" t="s">
        <v>73</v>
      </c>
      <c r="K30" s="86" t="s">
        <v>73</v>
      </c>
      <c r="L30" s="86" t="s">
        <v>73</v>
      </c>
      <c r="M30" s="86" t="s">
        <v>73</v>
      </c>
      <c r="N30" s="86" t="s">
        <v>73</v>
      </c>
      <c r="O30" s="86" t="s">
        <v>73</v>
      </c>
      <c r="P30" s="74">
        <f>SUM(D29:O30)</f>
        <v>4615</v>
      </c>
      <c r="Q30" s="79">
        <f>ROUND(P30*1.29,0)</f>
        <v>5953</v>
      </c>
    </row>
    <row r="31" spans="1:17" ht="13.5" customHeight="1" x14ac:dyDescent="0.15">
      <c r="A31" s="11" t="s">
        <v>56</v>
      </c>
      <c r="B31" s="62" t="s">
        <v>96</v>
      </c>
      <c r="C31" s="34" t="s">
        <v>23</v>
      </c>
      <c r="D31" s="80">
        <v>225</v>
      </c>
      <c r="E31" s="80">
        <v>314</v>
      </c>
      <c r="F31" s="80">
        <v>302</v>
      </c>
      <c r="G31" s="80">
        <v>301</v>
      </c>
      <c r="H31" s="80">
        <v>296</v>
      </c>
      <c r="I31" s="80">
        <v>277</v>
      </c>
      <c r="J31" s="80">
        <v>341</v>
      </c>
      <c r="K31" s="80">
        <v>282</v>
      </c>
      <c r="L31" s="80">
        <v>352</v>
      </c>
      <c r="M31" s="80">
        <v>335</v>
      </c>
      <c r="N31" s="80">
        <v>328</v>
      </c>
      <c r="O31" s="80">
        <v>267</v>
      </c>
      <c r="P31" s="77"/>
      <c r="Q31" s="76"/>
    </row>
    <row r="32" spans="1:17" ht="13.5" customHeight="1" x14ac:dyDescent="0.15">
      <c r="A32" s="10"/>
      <c r="B32" s="63" t="s">
        <v>109</v>
      </c>
      <c r="C32" s="25" t="s">
        <v>24</v>
      </c>
      <c r="D32" s="85">
        <v>73</v>
      </c>
      <c r="E32" s="85">
        <v>102</v>
      </c>
      <c r="F32" s="85">
        <v>176</v>
      </c>
      <c r="G32" s="85">
        <v>151</v>
      </c>
      <c r="H32" s="85">
        <v>139</v>
      </c>
      <c r="I32" s="85">
        <v>118</v>
      </c>
      <c r="J32" s="85">
        <v>167</v>
      </c>
      <c r="K32" s="85">
        <v>173</v>
      </c>
      <c r="L32" s="85">
        <v>158</v>
      </c>
      <c r="M32" s="85">
        <v>148</v>
      </c>
      <c r="N32" s="85">
        <v>165</v>
      </c>
      <c r="O32" s="85">
        <v>132</v>
      </c>
      <c r="P32" s="74">
        <f>SUM(D31:O32)</f>
        <v>5322</v>
      </c>
      <c r="Q32" s="79">
        <f>ROUND(P32*1.29,0)</f>
        <v>6865</v>
      </c>
    </row>
    <row r="33" spans="1:17" ht="13.5" customHeight="1" x14ac:dyDescent="0.15">
      <c r="A33" s="11" t="s">
        <v>57</v>
      </c>
      <c r="B33" s="62" t="s">
        <v>101</v>
      </c>
      <c r="C33" s="31" t="s">
        <v>23</v>
      </c>
      <c r="D33" s="80">
        <v>97</v>
      </c>
      <c r="E33" s="80">
        <v>124</v>
      </c>
      <c r="F33" s="80">
        <v>134</v>
      </c>
      <c r="G33" s="80">
        <v>88</v>
      </c>
      <c r="H33" s="80">
        <v>121</v>
      </c>
      <c r="I33" s="80">
        <v>82</v>
      </c>
      <c r="J33" s="80">
        <v>110</v>
      </c>
      <c r="K33" s="80">
        <v>131</v>
      </c>
      <c r="L33" s="80">
        <v>123</v>
      </c>
      <c r="M33" s="80">
        <v>104</v>
      </c>
      <c r="N33" s="80">
        <v>165</v>
      </c>
      <c r="O33" s="80">
        <v>144</v>
      </c>
      <c r="P33" s="77"/>
      <c r="Q33" s="76"/>
    </row>
    <row r="34" spans="1:17" ht="13.5" customHeight="1" x14ac:dyDescent="0.15">
      <c r="A34" s="10"/>
      <c r="B34" s="106" t="s">
        <v>98</v>
      </c>
      <c r="C34" s="32" t="s">
        <v>24</v>
      </c>
      <c r="D34" s="86" t="s">
        <v>73</v>
      </c>
      <c r="E34" s="86" t="s">
        <v>73</v>
      </c>
      <c r="F34" s="86" t="s">
        <v>73</v>
      </c>
      <c r="G34" s="86" t="s">
        <v>73</v>
      </c>
      <c r="H34" s="86" t="s">
        <v>73</v>
      </c>
      <c r="I34" s="86" t="s">
        <v>73</v>
      </c>
      <c r="J34" s="86" t="s">
        <v>73</v>
      </c>
      <c r="K34" s="86" t="s">
        <v>73</v>
      </c>
      <c r="L34" s="86" t="s">
        <v>73</v>
      </c>
      <c r="M34" s="86" t="s">
        <v>73</v>
      </c>
      <c r="N34" s="86" t="s">
        <v>73</v>
      </c>
      <c r="O34" s="86" t="s">
        <v>73</v>
      </c>
      <c r="P34" s="73">
        <f>SUM(D33:O34)</f>
        <v>1423</v>
      </c>
      <c r="Q34" s="79">
        <f>ROUND(P34*1.29,0)</f>
        <v>1836</v>
      </c>
    </row>
    <row r="35" spans="1:17" ht="13.5" customHeight="1" x14ac:dyDescent="0.15">
      <c r="A35" s="11" t="s">
        <v>58</v>
      </c>
      <c r="B35" s="107" t="s">
        <v>103</v>
      </c>
      <c r="C35" s="34" t="s">
        <v>23</v>
      </c>
      <c r="D35" s="80">
        <v>97</v>
      </c>
      <c r="E35" s="80">
        <v>154</v>
      </c>
      <c r="F35" s="80">
        <v>140</v>
      </c>
      <c r="G35" s="80">
        <v>146</v>
      </c>
      <c r="H35" s="80">
        <v>150</v>
      </c>
      <c r="I35" s="80">
        <v>171</v>
      </c>
      <c r="J35" s="80">
        <v>188</v>
      </c>
      <c r="K35" s="80">
        <v>155</v>
      </c>
      <c r="L35" s="80">
        <v>219</v>
      </c>
      <c r="M35" s="80">
        <v>208</v>
      </c>
      <c r="N35" s="80">
        <v>238</v>
      </c>
      <c r="O35" s="80">
        <v>223</v>
      </c>
      <c r="P35" s="80"/>
      <c r="Q35" s="76"/>
    </row>
    <row r="36" spans="1:17" ht="13.5" customHeight="1" x14ac:dyDescent="0.15">
      <c r="A36" s="10"/>
      <c r="B36" s="106" t="s">
        <v>99</v>
      </c>
      <c r="C36" s="25" t="s">
        <v>24</v>
      </c>
      <c r="D36" s="85">
        <v>191</v>
      </c>
      <c r="E36" s="85">
        <v>183</v>
      </c>
      <c r="F36" s="85">
        <v>191</v>
      </c>
      <c r="G36" s="85">
        <v>151</v>
      </c>
      <c r="H36" s="85">
        <v>165</v>
      </c>
      <c r="I36" s="85">
        <v>159</v>
      </c>
      <c r="J36" s="85">
        <v>143</v>
      </c>
      <c r="K36" s="85">
        <v>150</v>
      </c>
      <c r="L36" s="85">
        <v>167</v>
      </c>
      <c r="M36" s="85">
        <v>148</v>
      </c>
      <c r="N36" s="85">
        <v>177</v>
      </c>
      <c r="O36" s="85">
        <v>162</v>
      </c>
      <c r="P36" s="74">
        <f>SUM(D35:O36)</f>
        <v>4076</v>
      </c>
      <c r="Q36" s="79">
        <f>ROUND(P36*1.29,0)</f>
        <v>5258</v>
      </c>
    </row>
    <row r="37" spans="1:17" ht="13.5" customHeight="1" x14ac:dyDescent="0.15">
      <c r="A37" s="11" t="s">
        <v>59</v>
      </c>
      <c r="B37" s="62" t="s">
        <v>100</v>
      </c>
      <c r="C37" s="34" t="s">
        <v>23</v>
      </c>
      <c r="D37" s="70">
        <v>7</v>
      </c>
      <c r="E37" s="70">
        <v>15</v>
      </c>
      <c r="F37" s="70">
        <v>37</v>
      </c>
      <c r="G37" s="70">
        <v>18</v>
      </c>
      <c r="H37" s="70">
        <v>34</v>
      </c>
      <c r="I37" s="70">
        <v>12</v>
      </c>
      <c r="J37" s="70">
        <v>13</v>
      </c>
      <c r="K37" s="70">
        <v>14</v>
      </c>
      <c r="L37" s="70">
        <v>20</v>
      </c>
      <c r="M37" s="70">
        <v>26</v>
      </c>
      <c r="N37" s="70">
        <v>12</v>
      </c>
      <c r="O37" s="70">
        <v>12</v>
      </c>
      <c r="P37" s="83"/>
      <c r="Q37" s="89"/>
    </row>
    <row r="38" spans="1:17" ht="13.5" customHeight="1" x14ac:dyDescent="0.15">
      <c r="A38" s="5"/>
      <c r="B38" s="64" t="s">
        <v>104</v>
      </c>
      <c r="C38" s="36" t="s">
        <v>24</v>
      </c>
      <c r="D38" s="99">
        <v>39</v>
      </c>
      <c r="E38" s="99">
        <v>53</v>
      </c>
      <c r="F38" s="99">
        <v>58</v>
      </c>
      <c r="G38" s="99">
        <v>51</v>
      </c>
      <c r="H38" s="99">
        <v>42</v>
      </c>
      <c r="I38" s="99">
        <v>31</v>
      </c>
      <c r="J38" s="99">
        <v>37</v>
      </c>
      <c r="K38" s="99">
        <v>45</v>
      </c>
      <c r="L38" s="99">
        <v>47</v>
      </c>
      <c r="M38" s="99">
        <v>61</v>
      </c>
      <c r="N38" s="99">
        <v>43</v>
      </c>
      <c r="O38" s="99">
        <v>34</v>
      </c>
      <c r="P38" s="93">
        <f>SUM(D37:O38)</f>
        <v>761</v>
      </c>
      <c r="Q38" s="100">
        <f>ROUND(P38*1.29,0)</f>
        <v>982</v>
      </c>
    </row>
    <row r="39" spans="1:17" ht="13.15" customHeight="1" x14ac:dyDescent="0.15">
      <c r="B39" s="1"/>
      <c r="M39" s="48" t="s">
        <v>66</v>
      </c>
      <c r="O39" s="49"/>
      <c r="P39" s="49"/>
      <c r="Q39" s="49"/>
    </row>
    <row r="40" spans="1:17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M40" s="29" t="s">
        <v>33</v>
      </c>
      <c r="N40" s="28"/>
      <c r="O40" s="26"/>
      <c r="P40" s="26"/>
      <c r="Q40" s="26"/>
    </row>
    <row r="41" spans="1:17" ht="17.100000000000001" customHeight="1" x14ac:dyDescent="0.15">
      <c r="B41" s="3"/>
      <c r="D41" s="134" t="s">
        <v>25</v>
      </c>
      <c r="E41" s="135"/>
      <c r="F41" s="135"/>
      <c r="G41" s="135"/>
      <c r="H41" s="135"/>
      <c r="I41" s="135"/>
      <c r="J41" s="136" t="str">
        <f>J1</f>
        <v>（ 平 成 ２2 年度 ）</v>
      </c>
      <c r="K41" s="136"/>
      <c r="L41" s="136"/>
    </row>
    <row r="42" spans="1:17" ht="13.35" customHeight="1" x14ac:dyDescent="0.15">
      <c r="B42" s="4"/>
      <c r="Q42" s="3" t="s">
        <v>8</v>
      </c>
    </row>
    <row r="43" spans="1:17" ht="13.5" customHeight="1" x14ac:dyDescent="0.15">
      <c r="A43" s="126" t="s">
        <v>32</v>
      </c>
      <c r="B43" s="127"/>
      <c r="C43" s="128"/>
      <c r="D43" s="129" t="s">
        <v>10</v>
      </c>
      <c r="E43" s="129" t="s">
        <v>11</v>
      </c>
      <c r="F43" s="129" t="s">
        <v>12</v>
      </c>
      <c r="G43" s="129" t="s">
        <v>13</v>
      </c>
      <c r="H43" s="129" t="s">
        <v>14</v>
      </c>
      <c r="I43" s="129" t="s">
        <v>15</v>
      </c>
      <c r="J43" s="129" t="s">
        <v>16</v>
      </c>
      <c r="K43" s="129" t="s">
        <v>17</v>
      </c>
      <c r="L43" s="129" t="s">
        <v>18</v>
      </c>
      <c r="M43" s="129" t="s">
        <v>19</v>
      </c>
      <c r="N43" s="129" t="s">
        <v>20</v>
      </c>
      <c r="O43" s="129" t="s">
        <v>21</v>
      </c>
      <c r="P43" s="23" t="s">
        <v>30</v>
      </c>
      <c r="Q43" s="9" t="s">
        <v>9</v>
      </c>
    </row>
    <row r="44" spans="1:17" ht="13.5" customHeight="1" x14ac:dyDescent="0.15">
      <c r="A44" s="131" t="s">
        <v>31</v>
      </c>
      <c r="B44" s="132"/>
      <c r="C44" s="133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36" t="s">
        <v>22</v>
      </c>
      <c r="Q44" s="59" t="s">
        <v>22</v>
      </c>
    </row>
    <row r="45" spans="1:17" ht="13.5" customHeight="1" x14ac:dyDescent="0.15">
      <c r="A45" s="19" t="s">
        <v>60</v>
      </c>
      <c r="B45" s="62" t="s">
        <v>68</v>
      </c>
      <c r="C45" s="58" t="s">
        <v>23</v>
      </c>
      <c r="D45" s="83" t="s">
        <v>73</v>
      </c>
      <c r="E45" s="83" t="s">
        <v>73</v>
      </c>
      <c r="F45" s="83" t="s">
        <v>73</v>
      </c>
      <c r="G45" s="83" t="s">
        <v>73</v>
      </c>
      <c r="H45" s="83" t="s">
        <v>73</v>
      </c>
      <c r="I45" s="83" t="s">
        <v>73</v>
      </c>
      <c r="J45" s="83" t="s">
        <v>73</v>
      </c>
      <c r="K45" s="83" t="s">
        <v>73</v>
      </c>
      <c r="L45" s="83" t="s">
        <v>73</v>
      </c>
      <c r="M45" s="83" t="s">
        <v>73</v>
      </c>
      <c r="N45" s="83" t="s">
        <v>73</v>
      </c>
      <c r="O45" s="83" t="s">
        <v>73</v>
      </c>
      <c r="P45" s="108"/>
      <c r="Q45" s="110"/>
    </row>
    <row r="46" spans="1:17" ht="13.5" customHeight="1" x14ac:dyDescent="0.15">
      <c r="A46" s="10"/>
      <c r="B46" s="63" t="s">
        <v>74</v>
      </c>
      <c r="C46" s="32" t="s">
        <v>24</v>
      </c>
      <c r="D46" s="86" t="s">
        <v>73</v>
      </c>
      <c r="E46" s="86" t="s">
        <v>73</v>
      </c>
      <c r="F46" s="86" t="s">
        <v>73</v>
      </c>
      <c r="G46" s="86" t="s">
        <v>73</v>
      </c>
      <c r="H46" s="86" t="s">
        <v>73</v>
      </c>
      <c r="I46" s="86" t="s">
        <v>73</v>
      </c>
      <c r="J46" s="86" t="s">
        <v>73</v>
      </c>
      <c r="K46" s="86" t="s">
        <v>73</v>
      </c>
      <c r="L46" s="86" t="s">
        <v>73</v>
      </c>
      <c r="M46" s="86" t="s">
        <v>73</v>
      </c>
      <c r="N46" s="86" t="s">
        <v>73</v>
      </c>
      <c r="O46" s="86" t="s">
        <v>73</v>
      </c>
      <c r="P46" s="109" t="s">
        <v>77</v>
      </c>
      <c r="Q46" s="87" t="s">
        <v>110</v>
      </c>
    </row>
    <row r="47" spans="1:17" ht="13.5" customHeight="1" x14ac:dyDescent="0.15">
      <c r="A47" s="11" t="s">
        <v>61</v>
      </c>
      <c r="B47" s="62" t="s">
        <v>68</v>
      </c>
      <c r="C47" s="34" t="s">
        <v>23</v>
      </c>
      <c r="D47" s="88" t="s">
        <v>73</v>
      </c>
      <c r="E47" s="88" t="s">
        <v>73</v>
      </c>
      <c r="F47" s="88" t="s">
        <v>73</v>
      </c>
      <c r="G47" s="88" t="s">
        <v>73</v>
      </c>
      <c r="H47" s="88" t="s">
        <v>73</v>
      </c>
      <c r="I47" s="88" t="s">
        <v>73</v>
      </c>
      <c r="J47" s="88" t="s">
        <v>73</v>
      </c>
      <c r="K47" s="88" t="s">
        <v>73</v>
      </c>
      <c r="L47" s="88" t="s">
        <v>73</v>
      </c>
      <c r="M47" s="88" t="s">
        <v>73</v>
      </c>
      <c r="N47" s="88" t="s">
        <v>73</v>
      </c>
      <c r="O47" s="88" t="s">
        <v>73</v>
      </c>
      <c r="P47" s="80"/>
      <c r="Q47" s="76"/>
    </row>
    <row r="48" spans="1:17" ht="13.5" customHeight="1" x14ac:dyDescent="0.15">
      <c r="A48" s="10"/>
      <c r="B48" s="63" t="s">
        <v>75</v>
      </c>
      <c r="C48" s="25" t="s">
        <v>24</v>
      </c>
      <c r="D48" s="81" t="s">
        <v>73</v>
      </c>
      <c r="E48" s="81" t="s">
        <v>73</v>
      </c>
      <c r="F48" s="81" t="s">
        <v>73</v>
      </c>
      <c r="G48" s="81" t="s">
        <v>73</v>
      </c>
      <c r="H48" s="81" t="s">
        <v>73</v>
      </c>
      <c r="I48" s="81" t="s">
        <v>73</v>
      </c>
      <c r="J48" s="81" t="s">
        <v>73</v>
      </c>
      <c r="K48" s="81" t="s">
        <v>73</v>
      </c>
      <c r="L48" s="81" t="s">
        <v>73</v>
      </c>
      <c r="M48" s="81" t="s">
        <v>73</v>
      </c>
      <c r="N48" s="81" t="s">
        <v>73</v>
      </c>
      <c r="O48" s="81" t="s">
        <v>73</v>
      </c>
      <c r="P48" s="81" t="s">
        <v>73</v>
      </c>
      <c r="Q48" s="87" t="s">
        <v>73</v>
      </c>
    </row>
    <row r="49" spans="1:19" ht="13.5" customHeight="1" x14ac:dyDescent="0.15">
      <c r="A49" s="11" t="s">
        <v>62</v>
      </c>
      <c r="B49" s="62" t="s">
        <v>68</v>
      </c>
      <c r="C49" s="31" t="s">
        <v>23</v>
      </c>
      <c r="D49" s="70">
        <v>7</v>
      </c>
      <c r="E49" s="70">
        <v>32</v>
      </c>
      <c r="F49" s="70">
        <v>52</v>
      </c>
      <c r="G49" s="70">
        <v>48</v>
      </c>
      <c r="H49" s="70">
        <v>79</v>
      </c>
      <c r="I49" s="70">
        <v>119</v>
      </c>
      <c r="J49" s="70">
        <v>138</v>
      </c>
      <c r="K49" s="70">
        <v>38</v>
      </c>
      <c r="L49" s="70">
        <v>81</v>
      </c>
      <c r="M49" s="70">
        <v>118</v>
      </c>
      <c r="N49" s="70">
        <v>110</v>
      </c>
      <c r="O49" s="70">
        <v>23</v>
      </c>
      <c r="P49" s="80"/>
      <c r="Q49" s="76"/>
    </row>
    <row r="50" spans="1:19" ht="13.5" customHeight="1" x14ac:dyDescent="0.15">
      <c r="A50" s="10"/>
      <c r="B50" s="63" t="s">
        <v>76</v>
      </c>
      <c r="C50" s="32" t="s">
        <v>24</v>
      </c>
      <c r="D50" s="73">
        <v>7</v>
      </c>
      <c r="E50" s="73">
        <v>14</v>
      </c>
      <c r="F50" s="73">
        <v>30</v>
      </c>
      <c r="G50" s="73">
        <v>42</v>
      </c>
      <c r="H50" s="73">
        <v>56</v>
      </c>
      <c r="I50" s="73">
        <v>116</v>
      </c>
      <c r="J50" s="73">
        <v>142</v>
      </c>
      <c r="K50" s="73">
        <v>38</v>
      </c>
      <c r="L50" s="73">
        <v>52</v>
      </c>
      <c r="M50" s="73">
        <v>128</v>
      </c>
      <c r="N50" s="73">
        <v>141</v>
      </c>
      <c r="O50" s="73">
        <v>22</v>
      </c>
      <c r="P50" s="73">
        <f>SUM(D49:O50)</f>
        <v>1633</v>
      </c>
      <c r="Q50" s="79">
        <f>ROUND(P50*1.29,0)</f>
        <v>2107</v>
      </c>
      <c r="S50" s="49"/>
    </row>
    <row r="51" spans="1:19" ht="13.5" customHeight="1" x14ac:dyDescent="0.15">
      <c r="A51" s="11" t="s">
        <v>63</v>
      </c>
      <c r="B51" s="62" t="s">
        <v>68</v>
      </c>
      <c r="C51" s="34" t="s">
        <v>23</v>
      </c>
      <c r="D51" s="70">
        <v>1</v>
      </c>
      <c r="E51" s="70">
        <v>5</v>
      </c>
      <c r="F51" s="70">
        <v>7</v>
      </c>
      <c r="G51" s="70">
        <v>10</v>
      </c>
      <c r="H51" s="70">
        <v>7</v>
      </c>
      <c r="I51" s="70">
        <v>7</v>
      </c>
      <c r="J51" s="70">
        <v>18</v>
      </c>
      <c r="K51" s="70">
        <v>9</v>
      </c>
      <c r="L51" s="70">
        <v>9</v>
      </c>
      <c r="M51" s="70">
        <v>9</v>
      </c>
      <c r="N51" s="70">
        <v>10</v>
      </c>
      <c r="O51" s="70">
        <v>5</v>
      </c>
      <c r="P51" s="80"/>
      <c r="Q51" s="76"/>
    </row>
    <row r="52" spans="1:19" ht="13.5" customHeight="1" x14ac:dyDescent="0.15">
      <c r="A52" s="10"/>
      <c r="B52" s="63" t="s">
        <v>111</v>
      </c>
      <c r="C52" s="25" t="s">
        <v>24</v>
      </c>
      <c r="D52" s="73">
        <v>3</v>
      </c>
      <c r="E52" s="73">
        <v>5</v>
      </c>
      <c r="F52" s="73">
        <v>6</v>
      </c>
      <c r="G52" s="73">
        <v>9</v>
      </c>
      <c r="H52" s="73">
        <v>7</v>
      </c>
      <c r="I52" s="73">
        <v>8</v>
      </c>
      <c r="J52" s="73">
        <v>18</v>
      </c>
      <c r="K52" s="73">
        <v>7</v>
      </c>
      <c r="L52" s="73">
        <v>9</v>
      </c>
      <c r="M52" s="73">
        <v>8</v>
      </c>
      <c r="N52" s="73">
        <v>10</v>
      </c>
      <c r="O52" s="73">
        <v>5</v>
      </c>
      <c r="P52" s="73">
        <f>SUM(D51:O52)</f>
        <v>192</v>
      </c>
      <c r="Q52" s="79">
        <f>ROUND(P52*1.29,0)</f>
        <v>248</v>
      </c>
    </row>
    <row r="53" spans="1:19" ht="13.5" customHeight="1" x14ac:dyDescent="0.15">
      <c r="A53" s="19" t="s">
        <v>51</v>
      </c>
      <c r="B53" s="62" t="s">
        <v>105</v>
      </c>
      <c r="C53" s="31" t="s">
        <v>23</v>
      </c>
      <c r="D53" s="70">
        <v>562</v>
      </c>
      <c r="E53" s="70">
        <v>646</v>
      </c>
      <c r="F53" s="70">
        <v>586</v>
      </c>
      <c r="G53" s="70">
        <v>622</v>
      </c>
      <c r="H53" s="70">
        <v>496</v>
      </c>
      <c r="I53" s="70">
        <v>426</v>
      </c>
      <c r="J53" s="70">
        <v>499</v>
      </c>
      <c r="K53" s="70">
        <v>572</v>
      </c>
      <c r="L53" s="70">
        <v>500</v>
      </c>
      <c r="M53" s="70">
        <v>593</v>
      </c>
      <c r="N53" s="70">
        <v>580</v>
      </c>
      <c r="O53" s="70">
        <v>566</v>
      </c>
      <c r="P53" s="80"/>
      <c r="Q53" s="76"/>
    </row>
    <row r="54" spans="1:19" ht="13.5" customHeight="1" x14ac:dyDescent="0.15">
      <c r="A54" s="19"/>
      <c r="B54" s="65" t="s">
        <v>106</v>
      </c>
      <c r="C54" s="32" t="s">
        <v>24</v>
      </c>
      <c r="D54" s="111">
        <v>548</v>
      </c>
      <c r="E54" s="111">
        <v>515</v>
      </c>
      <c r="F54" s="111">
        <v>488</v>
      </c>
      <c r="G54" s="111">
        <v>516</v>
      </c>
      <c r="H54" s="111">
        <v>496</v>
      </c>
      <c r="I54" s="111">
        <v>474</v>
      </c>
      <c r="J54" s="111">
        <v>497</v>
      </c>
      <c r="K54" s="111">
        <v>526</v>
      </c>
      <c r="L54" s="111">
        <v>522</v>
      </c>
      <c r="M54" s="111">
        <v>489</v>
      </c>
      <c r="N54" s="111">
        <v>583</v>
      </c>
      <c r="O54" s="111">
        <v>609</v>
      </c>
      <c r="P54" s="73">
        <f>SUM(D53:O54)</f>
        <v>12911</v>
      </c>
      <c r="Q54" s="75">
        <f>ROUND(P54*1.29,0)</f>
        <v>16655</v>
      </c>
    </row>
    <row r="55" spans="1:19" ht="13.5" customHeight="1" x14ac:dyDescent="0.15">
      <c r="A55" s="11" t="s">
        <v>64</v>
      </c>
      <c r="B55" s="62" t="s">
        <v>72</v>
      </c>
      <c r="C55" s="34" t="s">
        <v>23</v>
      </c>
      <c r="D55" s="88" t="s">
        <v>73</v>
      </c>
      <c r="E55" s="88" t="s">
        <v>73</v>
      </c>
      <c r="F55" s="88" t="s">
        <v>73</v>
      </c>
      <c r="G55" s="88" t="s">
        <v>73</v>
      </c>
      <c r="H55" s="88" t="s">
        <v>73</v>
      </c>
      <c r="I55" s="88" t="s">
        <v>73</v>
      </c>
      <c r="J55" s="88" t="s">
        <v>73</v>
      </c>
      <c r="K55" s="88" t="s">
        <v>73</v>
      </c>
      <c r="L55" s="88" t="s">
        <v>73</v>
      </c>
      <c r="M55" s="88" t="s">
        <v>73</v>
      </c>
      <c r="N55" s="88" t="s">
        <v>73</v>
      </c>
      <c r="O55" s="88" t="s">
        <v>73</v>
      </c>
      <c r="P55" s="80"/>
      <c r="Q55" s="76"/>
    </row>
    <row r="56" spans="1:19" ht="13.5" customHeight="1" x14ac:dyDescent="0.15">
      <c r="A56" s="10"/>
      <c r="B56" s="63" t="s">
        <v>107</v>
      </c>
      <c r="C56" s="25" t="s">
        <v>24</v>
      </c>
      <c r="D56" s="73">
        <v>33</v>
      </c>
      <c r="E56" s="73">
        <v>59</v>
      </c>
      <c r="F56" s="73">
        <v>107</v>
      </c>
      <c r="G56" s="73">
        <v>156</v>
      </c>
      <c r="H56" s="73">
        <v>131</v>
      </c>
      <c r="I56" s="73">
        <v>111</v>
      </c>
      <c r="J56" s="73">
        <v>153</v>
      </c>
      <c r="K56" s="73">
        <v>183</v>
      </c>
      <c r="L56" s="73">
        <v>107</v>
      </c>
      <c r="M56" s="73">
        <v>117</v>
      </c>
      <c r="N56" s="73">
        <v>110</v>
      </c>
      <c r="O56" s="73">
        <v>79</v>
      </c>
      <c r="P56" s="73">
        <f>SUM(D55:O56)</f>
        <v>1346</v>
      </c>
      <c r="Q56" s="79">
        <f>ROUND(P56*1.29,0)</f>
        <v>1736</v>
      </c>
    </row>
    <row r="57" spans="1:19" ht="13.5" customHeight="1" x14ac:dyDescent="0.15">
      <c r="A57" s="11"/>
      <c r="B57" s="62"/>
      <c r="C57" s="34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80"/>
      <c r="Q57" s="76"/>
    </row>
    <row r="58" spans="1:19" ht="13.5" customHeight="1" x14ac:dyDescent="0.15">
      <c r="A58" s="10"/>
      <c r="B58" s="63"/>
      <c r="C58" s="2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73"/>
      <c r="Q58" s="75"/>
    </row>
    <row r="59" spans="1:19" ht="13.5" customHeight="1" x14ac:dyDescent="0.15">
      <c r="A59" s="11"/>
      <c r="B59" s="7"/>
      <c r="C59" s="34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0"/>
      <c r="Q59" s="76"/>
    </row>
    <row r="60" spans="1:19" ht="13.5" customHeight="1" x14ac:dyDescent="0.15">
      <c r="A60" s="10"/>
      <c r="B60" s="8"/>
      <c r="C60" s="25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3"/>
      <c r="Q60" s="75"/>
    </row>
    <row r="61" spans="1:19" ht="13.5" customHeight="1" x14ac:dyDescent="0.15">
      <c r="A61" s="11"/>
      <c r="B61" s="7"/>
      <c r="C61" s="34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80"/>
      <c r="Q61" s="76"/>
    </row>
    <row r="62" spans="1:19" ht="13.5" customHeight="1" x14ac:dyDescent="0.15">
      <c r="A62" s="10"/>
      <c r="B62" s="8"/>
      <c r="C62" s="25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73"/>
      <c r="Q62" s="75"/>
    </row>
    <row r="63" spans="1:19" ht="13.5" customHeight="1" x14ac:dyDescent="0.15">
      <c r="A63" s="11"/>
      <c r="B63" s="7"/>
      <c r="C63" s="34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0"/>
      <c r="Q63" s="76"/>
    </row>
    <row r="64" spans="1:19" ht="13.5" customHeight="1" x14ac:dyDescent="0.15">
      <c r="A64" s="10"/>
      <c r="B64" s="8"/>
      <c r="C64" s="25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3"/>
      <c r="Q64" s="79"/>
    </row>
    <row r="65" spans="1:17" ht="13.5" customHeight="1" x14ac:dyDescent="0.15">
      <c r="A65" s="11"/>
      <c r="B65" s="7"/>
      <c r="C65" s="31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80"/>
      <c r="Q65" s="76"/>
    </row>
    <row r="66" spans="1:17" ht="13.5" customHeight="1" x14ac:dyDescent="0.15">
      <c r="A66" s="10"/>
      <c r="B66" s="8"/>
      <c r="C66" s="32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73"/>
      <c r="Q66" s="79"/>
    </row>
    <row r="67" spans="1:17" ht="13.5" customHeight="1" x14ac:dyDescent="0.15">
      <c r="A67" s="11"/>
      <c r="B67" s="7"/>
      <c r="C67" s="34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80"/>
      <c r="Q67" s="76"/>
    </row>
    <row r="68" spans="1:17" ht="13.5" customHeight="1" x14ac:dyDescent="0.15">
      <c r="A68" s="10"/>
      <c r="B68" s="8"/>
      <c r="C68" s="25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9"/>
    </row>
    <row r="69" spans="1:17" ht="13.5" customHeight="1" x14ac:dyDescent="0.15">
      <c r="A69" s="11"/>
      <c r="B69" s="7"/>
      <c r="C69" s="3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80"/>
      <c r="Q69" s="76"/>
    </row>
    <row r="70" spans="1:17" ht="13.5" customHeight="1" x14ac:dyDescent="0.15">
      <c r="A70" s="10"/>
      <c r="B70" s="8"/>
      <c r="C70" s="3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9"/>
    </row>
    <row r="71" spans="1:17" ht="13.5" customHeight="1" x14ac:dyDescent="0.15">
      <c r="A71" s="11"/>
      <c r="B71" s="7"/>
      <c r="C71" s="34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0"/>
      <c r="Q71" s="76"/>
    </row>
    <row r="72" spans="1:17" ht="13.5" customHeight="1" x14ac:dyDescent="0.15">
      <c r="A72" s="10"/>
      <c r="C72" s="25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3"/>
      <c r="Q72" s="79"/>
    </row>
    <row r="73" spans="1:17" ht="13.5" customHeight="1" x14ac:dyDescent="0.15">
      <c r="A73" s="11"/>
      <c r="B73" s="7"/>
      <c r="C73" s="31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80"/>
      <c r="Q73" s="76"/>
    </row>
    <row r="74" spans="1:17" ht="13.5" customHeight="1" x14ac:dyDescent="0.15">
      <c r="A74" s="10"/>
      <c r="B74" s="8"/>
      <c r="C74" s="32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73"/>
      <c r="Q74" s="79"/>
    </row>
    <row r="75" spans="1:17" ht="13.5" customHeight="1" x14ac:dyDescent="0.15">
      <c r="A75" s="11"/>
      <c r="B75" s="7"/>
      <c r="C75" s="34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0"/>
      <c r="Q75" s="76"/>
    </row>
    <row r="76" spans="1:17" ht="13.5" customHeight="1" x14ac:dyDescent="0.15">
      <c r="A76" s="10"/>
      <c r="B76" s="8"/>
      <c r="C76" s="25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3"/>
      <c r="Q76" s="79"/>
    </row>
    <row r="77" spans="1:17" ht="13.5" customHeight="1" x14ac:dyDescent="0.15">
      <c r="A77" s="11"/>
      <c r="B77" s="7"/>
      <c r="C77" s="34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0"/>
      <c r="Q77" s="76"/>
    </row>
    <row r="78" spans="1:17" ht="13.5" customHeight="1" x14ac:dyDescent="0.15">
      <c r="A78" s="5"/>
      <c r="B78" s="12"/>
      <c r="C78" s="36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75"/>
    </row>
    <row r="79" spans="1:17" ht="13.35" customHeight="1" x14ac:dyDescent="0.15">
      <c r="B79" s="1"/>
      <c r="M79" s="30" t="s">
        <v>66</v>
      </c>
      <c r="O79" s="27"/>
      <c r="P79" s="27"/>
      <c r="Q79" s="27"/>
    </row>
    <row r="80" spans="1:17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M80" s="29" t="s">
        <v>33</v>
      </c>
      <c r="N80" s="28"/>
      <c r="O80" s="26"/>
      <c r="P80" s="26"/>
      <c r="Q80" s="26"/>
    </row>
  </sheetData>
  <mergeCells count="32">
    <mergeCell ref="H43:H44"/>
    <mergeCell ref="I43:I44"/>
    <mergeCell ref="A43:C43"/>
    <mergeCell ref="D43:D44"/>
    <mergeCell ref="E43:E44"/>
    <mergeCell ref="F43:F44"/>
    <mergeCell ref="G43:G44"/>
    <mergeCell ref="N3:N4"/>
    <mergeCell ref="D1:I1"/>
    <mergeCell ref="J1:L1"/>
    <mergeCell ref="D41:I41"/>
    <mergeCell ref="J41:L41"/>
    <mergeCell ref="D3:D4"/>
    <mergeCell ref="E3:E4"/>
    <mergeCell ref="F3:F4"/>
    <mergeCell ref="L3:L4"/>
    <mergeCell ref="A3:C3"/>
    <mergeCell ref="N43:N44"/>
    <mergeCell ref="O43:O44"/>
    <mergeCell ref="J43:J44"/>
    <mergeCell ref="K43:K44"/>
    <mergeCell ref="L43:L44"/>
    <mergeCell ref="M43:M44"/>
    <mergeCell ref="A4:C4"/>
    <mergeCell ref="A44:C44"/>
    <mergeCell ref="K3:K4"/>
    <mergeCell ref="O3:O4"/>
    <mergeCell ref="G3:G4"/>
    <mergeCell ref="H3:H4"/>
    <mergeCell ref="I3:I4"/>
    <mergeCell ref="J3:J4"/>
    <mergeCell ref="M3:M4"/>
  </mergeCells>
  <phoneticPr fontId="2"/>
  <printOptions horizontalCentered="1" verticalCentered="1"/>
  <pageMargins left="0.78740157480314965" right="0.39370078740157483" top="0.98425196850393704" bottom="0.39370078740157483" header="0" footer="0"/>
  <pageSetup paperSize="9" orientation="landscape" r:id="rId1"/>
  <headerFooter alignWithMargins="0"/>
  <rowBreaks count="1" manualBreakCount="1">
    <brk id="40" max="16383" man="1"/>
  </rowBreaks>
  <ignoredErrors>
    <ignoredError sqref="A5:A56 C5:C56 B5:B31 B33:B51 B53: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showGridLines="0" view="pageBreakPreview" zoomScaleNormal="100" zoomScaleSheetLayoutView="85" workbookViewId="0">
      <selection activeCell="R2" sqref="R2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7" width="8.875" style="3" customWidth="1"/>
    <col min="18" max="19" width="5" style="112" bestFit="1" customWidth="1"/>
    <col min="20" max="20" width="3.75" style="112" bestFit="1" customWidth="1"/>
    <col min="21" max="21" width="4.125" style="112" bestFit="1" customWidth="1"/>
    <col min="22" max="23" width="5" style="112" bestFit="1" customWidth="1"/>
    <col min="24" max="37" width="4.125" style="112" bestFit="1" customWidth="1"/>
    <col min="38" max="41" width="4.125" style="3" bestFit="1" customWidth="1"/>
    <col min="42" max="16384" width="8.875" style="3"/>
  </cols>
  <sheetData>
    <row r="1" spans="1:41" ht="16.899999999999999" customHeight="1" x14ac:dyDescent="0.15">
      <c r="B1" s="3"/>
      <c r="D1" s="134" t="s">
        <v>27</v>
      </c>
      <c r="E1" s="135"/>
      <c r="F1" s="135"/>
      <c r="G1" s="135"/>
      <c r="H1" s="135"/>
      <c r="I1" s="135"/>
      <c r="J1" s="136" t="str">
        <f>自動車!$J$1</f>
        <v>（ 平 成 ２2 年度 ）</v>
      </c>
      <c r="K1" s="136"/>
      <c r="L1" s="136"/>
    </row>
    <row r="2" spans="1:41" ht="13.15" customHeight="1" x14ac:dyDescent="0.15">
      <c r="B2" s="4"/>
      <c r="P2" s="3" t="s">
        <v>8</v>
      </c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49"/>
      <c r="AM2" s="49"/>
      <c r="AN2" s="49"/>
      <c r="AO2" s="49"/>
    </row>
    <row r="3" spans="1:41" ht="13.5" customHeight="1" x14ac:dyDescent="0.15">
      <c r="A3" s="126" t="s">
        <v>32</v>
      </c>
      <c r="B3" s="127"/>
      <c r="C3" s="128"/>
      <c r="D3" s="129" t="s">
        <v>10</v>
      </c>
      <c r="E3" s="129" t="s">
        <v>11</v>
      </c>
      <c r="F3" s="129" t="s">
        <v>12</v>
      </c>
      <c r="G3" s="129" t="s">
        <v>13</v>
      </c>
      <c r="H3" s="129" t="s">
        <v>14</v>
      </c>
      <c r="I3" s="129" t="s">
        <v>15</v>
      </c>
      <c r="J3" s="129" t="s">
        <v>16</v>
      </c>
      <c r="K3" s="129" t="s">
        <v>17</v>
      </c>
      <c r="L3" s="129" t="s">
        <v>18</v>
      </c>
      <c r="M3" s="129" t="s">
        <v>19</v>
      </c>
      <c r="N3" s="129" t="s">
        <v>20</v>
      </c>
      <c r="O3" s="129" t="s">
        <v>21</v>
      </c>
      <c r="P3" s="9" t="s">
        <v>30</v>
      </c>
      <c r="R3" s="137"/>
      <c r="S3" s="137"/>
      <c r="T3" s="115"/>
      <c r="U3" s="115"/>
      <c r="V3" s="137"/>
      <c r="W3" s="137"/>
      <c r="X3" s="137"/>
      <c r="Y3" s="137"/>
      <c r="Z3" s="137"/>
      <c r="AA3" s="137"/>
      <c r="AB3" s="115"/>
      <c r="AC3" s="115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</row>
    <row r="4" spans="1:41" ht="13.5" customHeight="1" x14ac:dyDescent="0.15">
      <c r="A4" s="131" t="s">
        <v>31</v>
      </c>
      <c r="B4" s="132"/>
      <c r="C4" s="13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59" t="s">
        <v>22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1:41" ht="13.5" customHeight="1" x14ac:dyDescent="0.15">
      <c r="A5" s="19" t="s">
        <v>50</v>
      </c>
      <c r="B5" s="20" t="s">
        <v>71</v>
      </c>
      <c r="C5" s="58" t="s">
        <v>23</v>
      </c>
      <c r="D5" s="21">
        <v>226</v>
      </c>
      <c r="E5" s="21">
        <v>338</v>
      </c>
      <c r="F5" s="21">
        <v>117</v>
      </c>
      <c r="G5" s="21">
        <v>140</v>
      </c>
      <c r="H5" s="21">
        <v>133</v>
      </c>
      <c r="I5" s="21">
        <v>160</v>
      </c>
      <c r="J5" s="21">
        <v>104</v>
      </c>
      <c r="K5" s="21">
        <v>132</v>
      </c>
      <c r="L5" s="21">
        <v>167</v>
      </c>
      <c r="M5" s="21">
        <v>203</v>
      </c>
      <c r="N5" s="21">
        <v>279</v>
      </c>
      <c r="O5" s="21">
        <v>290</v>
      </c>
      <c r="P5" s="22"/>
      <c r="R5" s="116"/>
      <c r="S5" s="116"/>
      <c r="T5" s="114"/>
      <c r="U5" s="117"/>
      <c r="V5" s="114"/>
      <c r="W5" s="117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49"/>
      <c r="AM5" s="49"/>
      <c r="AN5" s="49"/>
      <c r="AO5" s="49"/>
    </row>
    <row r="6" spans="1:41" ht="13.5" customHeight="1" x14ac:dyDescent="0.15">
      <c r="A6" s="10"/>
      <c r="B6" s="8" t="s">
        <v>65</v>
      </c>
      <c r="C6" s="32" t="s">
        <v>24</v>
      </c>
      <c r="D6" s="33">
        <v>165</v>
      </c>
      <c r="E6" s="33">
        <v>264</v>
      </c>
      <c r="F6" s="33">
        <v>121</v>
      </c>
      <c r="G6" s="33">
        <v>101</v>
      </c>
      <c r="H6" s="33">
        <v>107</v>
      </c>
      <c r="I6" s="33">
        <v>120</v>
      </c>
      <c r="J6" s="33">
        <v>101</v>
      </c>
      <c r="K6" s="33">
        <v>164</v>
      </c>
      <c r="L6" s="33">
        <v>159</v>
      </c>
      <c r="M6" s="33">
        <v>262</v>
      </c>
      <c r="N6" s="33">
        <v>321</v>
      </c>
      <c r="O6" s="33">
        <v>276</v>
      </c>
      <c r="P6" s="16">
        <f>SUM(D5:O6)</f>
        <v>4450</v>
      </c>
      <c r="R6" s="116"/>
      <c r="S6" s="116"/>
      <c r="T6" s="114"/>
      <c r="U6" s="117"/>
      <c r="V6" s="114"/>
      <c r="W6" s="117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49"/>
      <c r="AM6" s="49"/>
      <c r="AN6" s="49"/>
      <c r="AO6" s="49"/>
    </row>
    <row r="7" spans="1:41" ht="13.5" customHeight="1" x14ac:dyDescent="0.15">
      <c r="A7" s="11" t="s">
        <v>0</v>
      </c>
      <c r="B7" s="62" t="s">
        <v>69</v>
      </c>
      <c r="C7" s="34" t="s">
        <v>23</v>
      </c>
      <c r="D7" s="35">
        <v>25</v>
      </c>
      <c r="E7" s="35">
        <v>44</v>
      </c>
      <c r="F7" s="35">
        <v>16</v>
      </c>
      <c r="G7" s="35">
        <v>8</v>
      </c>
      <c r="H7" s="35">
        <v>12</v>
      </c>
      <c r="I7" s="35">
        <v>28</v>
      </c>
      <c r="J7" s="35">
        <v>19</v>
      </c>
      <c r="K7" s="35">
        <v>15</v>
      </c>
      <c r="L7" s="35">
        <v>11</v>
      </c>
      <c r="M7" s="35">
        <v>20</v>
      </c>
      <c r="N7" s="35">
        <v>39</v>
      </c>
      <c r="O7" s="35">
        <v>18</v>
      </c>
      <c r="P7" s="14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13"/>
      <c r="AE7" s="113"/>
      <c r="AF7" s="113"/>
      <c r="AG7" s="113"/>
      <c r="AH7" s="113"/>
      <c r="AI7" s="113"/>
      <c r="AJ7" s="113"/>
      <c r="AK7" s="113"/>
      <c r="AL7" s="49"/>
      <c r="AM7" s="49"/>
      <c r="AN7" s="49"/>
      <c r="AO7" s="49"/>
    </row>
    <row r="8" spans="1:41" ht="13.5" customHeight="1" x14ac:dyDescent="0.15">
      <c r="A8" s="10"/>
      <c r="B8" s="63" t="s">
        <v>67</v>
      </c>
      <c r="C8" s="25" t="s">
        <v>24</v>
      </c>
      <c r="D8" s="15">
        <v>4</v>
      </c>
      <c r="E8" s="15">
        <v>5</v>
      </c>
      <c r="F8" s="15">
        <v>2</v>
      </c>
      <c r="G8" s="15">
        <v>4</v>
      </c>
      <c r="H8" s="15">
        <v>4</v>
      </c>
      <c r="I8" s="15">
        <v>5</v>
      </c>
      <c r="J8" s="15">
        <v>3</v>
      </c>
      <c r="K8" s="15">
        <v>3</v>
      </c>
      <c r="L8" s="15">
        <v>5</v>
      </c>
      <c r="M8" s="15">
        <v>5</v>
      </c>
      <c r="N8" s="15">
        <v>3</v>
      </c>
      <c r="O8" s="15">
        <v>4</v>
      </c>
      <c r="P8" s="16">
        <f>SUM(D7:O8)</f>
        <v>302</v>
      </c>
      <c r="R8" s="116"/>
      <c r="S8" s="116"/>
      <c r="T8" s="114"/>
      <c r="U8" s="117"/>
      <c r="V8" s="114"/>
      <c r="W8" s="117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49"/>
      <c r="AM8" s="49"/>
      <c r="AN8" s="49"/>
      <c r="AO8" s="49"/>
    </row>
    <row r="9" spans="1:41" ht="13.5" customHeight="1" x14ac:dyDescent="0.15">
      <c r="A9" s="11" t="s">
        <v>1</v>
      </c>
      <c r="B9" s="62" t="s">
        <v>79</v>
      </c>
      <c r="C9" s="31" t="s">
        <v>23</v>
      </c>
      <c r="D9" s="13">
        <v>103</v>
      </c>
      <c r="E9" s="13">
        <v>197</v>
      </c>
      <c r="F9" s="13">
        <v>93</v>
      </c>
      <c r="G9" s="13">
        <v>75</v>
      </c>
      <c r="H9" s="13">
        <v>50</v>
      </c>
      <c r="I9" s="13">
        <v>51</v>
      </c>
      <c r="J9" s="13">
        <v>52</v>
      </c>
      <c r="K9" s="13">
        <v>48</v>
      </c>
      <c r="L9" s="13">
        <v>35</v>
      </c>
      <c r="M9" s="13">
        <v>63</v>
      </c>
      <c r="N9" s="13">
        <v>60</v>
      </c>
      <c r="O9" s="13">
        <v>64</v>
      </c>
      <c r="P9" s="14"/>
      <c r="R9" s="116"/>
      <c r="S9" s="116"/>
      <c r="T9" s="114"/>
      <c r="U9" s="117"/>
      <c r="V9" s="114"/>
      <c r="W9" s="117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49"/>
      <c r="AM9" s="49"/>
      <c r="AN9" s="49"/>
      <c r="AO9" s="49"/>
    </row>
    <row r="10" spans="1:41" ht="13.5" customHeight="1" x14ac:dyDescent="0.15">
      <c r="A10" s="10"/>
      <c r="B10" s="63" t="s">
        <v>80</v>
      </c>
      <c r="C10" s="32" t="s">
        <v>24</v>
      </c>
      <c r="D10" s="33">
        <v>17</v>
      </c>
      <c r="E10" s="33">
        <v>28</v>
      </c>
      <c r="F10" s="33">
        <v>20</v>
      </c>
      <c r="G10" s="33">
        <v>40</v>
      </c>
      <c r="H10" s="33">
        <v>51</v>
      </c>
      <c r="I10" s="33">
        <v>60</v>
      </c>
      <c r="J10" s="33">
        <v>51</v>
      </c>
      <c r="K10" s="33">
        <v>74</v>
      </c>
      <c r="L10" s="33">
        <v>75</v>
      </c>
      <c r="M10" s="33">
        <v>113</v>
      </c>
      <c r="N10" s="33">
        <v>116</v>
      </c>
      <c r="O10" s="33">
        <v>126</v>
      </c>
      <c r="P10" s="16">
        <f>SUM(D9:O10)</f>
        <v>1662</v>
      </c>
      <c r="R10" s="116"/>
      <c r="S10" s="116"/>
      <c r="T10" s="114"/>
      <c r="U10" s="117"/>
      <c r="V10" s="114"/>
      <c r="W10" s="117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49"/>
      <c r="AM10" s="49"/>
      <c r="AN10" s="49"/>
      <c r="AO10" s="49"/>
    </row>
    <row r="11" spans="1:41" ht="13.5" customHeight="1" x14ac:dyDescent="0.15">
      <c r="A11" s="11" t="s">
        <v>2</v>
      </c>
      <c r="B11" s="62" t="s">
        <v>81</v>
      </c>
      <c r="C11" s="34" t="s">
        <v>23</v>
      </c>
      <c r="D11" s="35">
        <v>186</v>
      </c>
      <c r="E11" s="35">
        <v>264</v>
      </c>
      <c r="F11" s="35">
        <v>73</v>
      </c>
      <c r="G11" s="35">
        <v>55</v>
      </c>
      <c r="H11" s="35">
        <v>50</v>
      </c>
      <c r="I11" s="35">
        <v>62</v>
      </c>
      <c r="J11" s="35">
        <v>69</v>
      </c>
      <c r="K11" s="35">
        <v>36</v>
      </c>
      <c r="L11" s="35">
        <v>24</v>
      </c>
      <c r="M11" s="35">
        <v>53</v>
      </c>
      <c r="N11" s="35">
        <v>47</v>
      </c>
      <c r="O11" s="35">
        <v>66</v>
      </c>
      <c r="P11" s="14"/>
      <c r="R11" s="116"/>
      <c r="S11" s="116"/>
      <c r="T11" s="114"/>
      <c r="U11" s="117"/>
      <c r="V11" s="114"/>
      <c r="W11" s="117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49"/>
      <c r="AM11" s="49"/>
      <c r="AN11" s="49"/>
      <c r="AO11" s="49"/>
    </row>
    <row r="12" spans="1:41" ht="13.5" customHeight="1" x14ac:dyDescent="0.15">
      <c r="A12" s="10"/>
      <c r="B12" s="63" t="s">
        <v>82</v>
      </c>
      <c r="C12" s="25" t="s">
        <v>24</v>
      </c>
      <c r="D12" s="15">
        <v>42</v>
      </c>
      <c r="E12" s="15">
        <v>39</v>
      </c>
      <c r="F12" s="15">
        <v>45</v>
      </c>
      <c r="G12" s="15">
        <v>46</v>
      </c>
      <c r="H12" s="15">
        <v>75</v>
      </c>
      <c r="I12" s="15">
        <v>61</v>
      </c>
      <c r="J12" s="15">
        <v>49</v>
      </c>
      <c r="K12" s="15">
        <v>40</v>
      </c>
      <c r="L12" s="15">
        <v>69</v>
      </c>
      <c r="M12" s="15">
        <v>97</v>
      </c>
      <c r="N12" s="15">
        <v>114</v>
      </c>
      <c r="O12" s="15">
        <v>152</v>
      </c>
      <c r="P12" s="16">
        <f>SUM(D11:O12)</f>
        <v>1814</v>
      </c>
      <c r="R12" s="116"/>
      <c r="S12" s="116"/>
      <c r="T12" s="114"/>
      <c r="U12" s="117"/>
      <c r="V12" s="114"/>
      <c r="W12" s="117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49"/>
      <c r="AM12" s="49"/>
      <c r="AN12" s="49"/>
      <c r="AO12" s="49"/>
    </row>
    <row r="13" spans="1:41" ht="13.5" customHeight="1" x14ac:dyDescent="0.15">
      <c r="A13" s="11" t="s">
        <v>3</v>
      </c>
      <c r="B13" s="62" t="s">
        <v>79</v>
      </c>
      <c r="C13" s="31" t="s">
        <v>23</v>
      </c>
      <c r="D13" s="13">
        <v>451</v>
      </c>
      <c r="E13" s="13">
        <v>593</v>
      </c>
      <c r="F13" s="13">
        <v>184</v>
      </c>
      <c r="G13" s="13">
        <v>118</v>
      </c>
      <c r="H13" s="13">
        <v>84</v>
      </c>
      <c r="I13" s="13">
        <v>86</v>
      </c>
      <c r="J13" s="13">
        <v>84</v>
      </c>
      <c r="K13" s="13">
        <v>65</v>
      </c>
      <c r="L13" s="13">
        <v>72</v>
      </c>
      <c r="M13" s="13">
        <v>93</v>
      </c>
      <c r="N13" s="13">
        <v>83</v>
      </c>
      <c r="O13" s="13">
        <v>92</v>
      </c>
      <c r="P13" s="14"/>
      <c r="R13" s="116"/>
      <c r="S13" s="116"/>
      <c r="T13" s="114"/>
      <c r="U13" s="117"/>
      <c r="V13" s="114"/>
      <c r="W13" s="117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49"/>
      <c r="AM13" s="49"/>
      <c r="AN13" s="49"/>
      <c r="AO13" s="49"/>
    </row>
    <row r="14" spans="1:41" ht="13.5" customHeight="1" x14ac:dyDescent="0.15">
      <c r="A14" s="10"/>
      <c r="B14" s="63" t="s">
        <v>83</v>
      </c>
      <c r="C14" s="32" t="s">
        <v>24</v>
      </c>
      <c r="D14" s="33">
        <v>53</v>
      </c>
      <c r="E14" s="33">
        <v>58</v>
      </c>
      <c r="F14" s="33">
        <v>33</v>
      </c>
      <c r="G14" s="33">
        <v>70</v>
      </c>
      <c r="H14" s="33">
        <v>108</v>
      </c>
      <c r="I14" s="33">
        <v>108</v>
      </c>
      <c r="J14" s="33">
        <v>73</v>
      </c>
      <c r="K14" s="33">
        <v>70</v>
      </c>
      <c r="L14" s="33">
        <v>118</v>
      </c>
      <c r="M14" s="33">
        <v>185</v>
      </c>
      <c r="N14" s="33">
        <v>284</v>
      </c>
      <c r="O14" s="33">
        <v>273</v>
      </c>
      <c r="P14" s="16">
        <f>SUM(D13:O14)</f>
        <v>3438</v>
      </c>
      <c r="R14" s="116"/>
      <c r="S14" s="116"/>
      <c r="T14" s="114"/>
      <c r="U14" s="117"/>
      <c r="V14" s="114"/>
      <c r="W14" s="117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49"/>
      <c r="AM14" s="49"/>
      <c r="AN14" s="49"/>
      <c r="AO14" s="49"/>
    </row>
    <row r="15" spans="1:41" ht="13.5" customHeight="1" x14ac:dyDescent="0.15">
      <c r="A15" s="11" t="s">
        <v>4</v>
      </c>
      <c r="B15" s="62" t="s">
        <v>84</v>
      </c>
      <c r="C15" s="34" t="s">
        <v>23</v>
      </c>
      <c r="D15" s="35">
        <v>37</v>
      </c>
      <c r="E15" s="35">
        <v>80</v>
      </c>
      <c r="F15" s="35">
        <v>27</v>
      </c>
      <c r="G15" s="35">
        <v>30</v>
      </c>
      <c r="H15" s="35">
        <v>53</v>
      </c>
      <c r="I15" s="35">
        <v>54</v>
      </c>
      <c r="J15" s="35">
        <v>35</v>
      </c>
      <c r="K15" s="35">
        <v>52</v>
      </c>
      <c r="L15" s="35">
        <v>43</v>
      </c>
      <c r="M15" s="35">
        <v>67</v>
      </c>
      <c r="N15" s="35">
        <v>86</v>
      </c>
      <c r="O15" s="35">
        <v>82</v>
      </c>
      <c r="P15" s="14"/>
      <c r="R15" s="116"/>
      <c r="S15" s="116"/>
      <c r="T15" s="114"/>
      <c r="U15" s="117"/>
      <c r="V15" s="114"/>
      <c r="W15" s="117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49"/>
      <c r="AM15" s="49"/>
      <c r="AN15" s="49"/>
      <c r="AO15" s="49"/>
    </row>
    <row r="16" spans="1:41" ht="13.5" customHeight="1" x14ac:dyDescent="0.15">
      <c r="A16" s="10"/>
      <c r="B16" s="63" t="s">
        <v>85</v>
      </c>
      <c r="C16" s="25" t="s">
        <v>24</v>
      </c>
      <c r="D16" s="21">
        <v>47</v>
      </c>
      <c r="E16" s="21">
        <v>49</v>
      </c>
      <c r="F16" s="21">
        <v>41</v>
      </c>
      <c r="G16" s="21">
        <v>37</v>
      </c>
      <c r="H16" s="21">
        <v>26</v>
      </c>
      <c r="I16" s="21">
        <v>32</v>
      </c>
      <c r="J16" s="21">
        <v>36</v>
      </c>
      <c r="K16" s="21">
        <v>46</v>
      </c>
      <c r="L16" s="21">
        <v>62</v>
      </c>
      <c r="M16" s="21">
        <v>71</v>
      </c>
      <c r="N16" s="21">
        <v>65</v>
      </c>
      <c r="O16" s="21">
        <v>54</v>
      </c>
      <c r="P16" s="16">
        <f>SUM(D15:O16)</f>
        <v>1212</v>
      </c>
      <c r="R16" s="116"/>
      <c r="S16" s="118"/>
      <c r="T16" s="114"/>
      <c r="U16" s="117"/>
      <c r="V16" s="114"/>
      <c r="W16" s="117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49"/>
      <c r="AM16" s="49"/>
      <c r="AN16" s="49"/>
      <c r="AO16" s="49"/>
    </row>
    <row r="17" spans="1:41" ht="13.5" customHeight="1" x14ac:dyDescent="0.15">
      <c r="A17" s="11" t="s">
        <v>5</v>
      </c>
      <c r="B17" s="62" t="s">
        <v>86</v>
      </c>
      <c r="C17" s="31" t="s">
        <v>23</v>
      </c>
      <c r="D17" s="35">
        <v>36</v>
      </c>
      <c r="E17" s="35">
        <v>41</v>
      </c>
      <c r="F17" s="35">
        <v>16</v>
      </c>
      <c r="G17" s="35">
        <v>15</v>
      </c>
      <c r="H17" s="35">
        <v>10</v>
      </c>
      <c r="I17" s="35">
        <v>15</v>
      </c>
      <c r="J17" s="35">
        <v>8</v>
      </c>
      <c r="K17" s="35">
        <v>13</v>
      </c>
      <c r="L17" s="35">
        <v>15</v>
      </c>
      <c r="M17" s="35">
        <v>19</v>
      </c>
      <c r="N17" s="35">
        <v>25</v>
      </c>
      <c r="O17" s="35">
        <v>22</v>
      </c>
      <c r="P17" s="14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</row>
    <row r="18" spans="1:41" ht="13.5" customHeight="1" x14ac:dyDescent="0.15">
      <c r="A18" s="10"/>
      <c r="B18" s="63" t="s">
        <v>87</v>
      </c>
      <c r="C18" s="32" t="s">
        <v>24</v>
      </c>
      <c r="D18" s="33">
        <v>52</v>
      </c>
      <c r="E18" s="33">
        <v>70</v>
      </c>
      <c r="F18" s="33">
        <v>19</v>
      </c>
      <c r="G18" s="33">
        <v>16</v>
      </c>
      <c r="H18" s="33">
        <v>22</v>
      </c>
      <c r="I18" s="33">
        <v>13</v>
      </c>
      <c r="J18" s="33">
        <v>19</v>
      </c>
      <c r="K18" s="33">
        <v>16</v>
      </c>
      <c r="L18" s="33">
        <v>26</v>
      </c>
      <c r="M18" s="33">
        <v>29</v>
      </c>
      <c r="N18" s="33">
        <v>24</v>
      </c>
      <c r="O18" s="33">
        <v>40</v>
      </c>
      <c r="P18" s="16">
        <f>SUM(D17:O18)</f>
        <v>581</v>
      </c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</row>
    <row r="19" spans="1:41" ht="13.5" customHeight="1" x14ac:dyDescent="0.15">
      <c r="A19" s="11" t="s">
        <v>6</v>
      </c>
      <c r="B19" s="62" t="s">
        <v>88</v>
      </c>
      <c r="C19" s="34" t="s">
        <v>23</v>
      </c>
      <c r="D19" s="21">
        <v>16</v>
      </c>
      <c r="E19" s="21">
        <v>7</v>
      </c>
      <c r="F19" s="21">
        <v>2</v>
      </c>
      <c r="G19" s="21">
        <v>1</v>
      </c>
      <c r="H19" s="21">
        <v>3</v>
      </c>
      <c r="I19" s="21">
        <v>1</v>
      </c>
      <c r="J19" s="21">
        <v>2</v>
      </c>
      <c r="K19" s="21">
        <v>4</v>
      </c>
      <c r="L19" s="21">
        <v>0</v>
      </c>
      <c r="M19" s="21">
        <v>4</v>
      </c>
      <c r="N19" s="21">
        <v>7</v>
      </c>
      <c r="O19" s="21">
        <v>7</v>
      </c>
      <c r="P19" s="14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4"/>
      <c r="AG19" s="113"/>
      <c r="AH19" s="113"/>
      <c r="AI19" s="113"/>
      <c r="AJ19" s="113"/>
      <c r="AK19" s="113"/>
      <c r="AL19" s="113"/>
      <c r="AM19" s="113"/>
      <c r="AN19" s="49"/>
      <c r="AO19" s="49"/>
    </row>
    <row r="20" spans="1:41" ht="13.5" customHeight="1" x14ac:dyDescent="0.15">
      <c r="A20" s="10"/>
      <c r="B20" s="63" t="s">
        <v>89</v>
      </c>
      <c r="C20" s="25" t="s">
        <v>24</v>
      </c>
      <c r="D20" s="33">
        <v>10</v>
      </c>
      <c r="E20" s="33">
        <v>5</v>
      </c>
      <c r="F20" s="33">
        <v>5</v>
      </c>
      <c r="G20" s="33">
        <v>1</v>
      </c>
      <c r="H20" s="33">
        <v>7</v>
      </c>
      <c r="I20" s="33">
        <v>6</v>
      </c>
      <c r="J20" s="33">
        <v>2</v>
      </c>
      <c r="K20" s="33">
        <v>0</v>
      </c>
      <c r="L20" s="33">
        <v>3</v>
      </c>
      <c r="M20" s="33">
        <v>8</v>
      </c>
      <c r="N20" s="33">
        <v>10</v>
      </c>
      <c r="O20" s="33">
        <v>3</v>
      </c>
      <c r="P20" s="16">
        <f>SUM(D19:O20)</f>
        <v>114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4"/>
      <c r="AG20" s="113"/>
      <c r="AH20" s="113"/>
      <c r="AI20" s="113"/>
      <c r="AJ20" s="113"/>
      <c r="AK20" s="113"/>
      <c r="AL20" s="113"/>
      <c r="AM20" s="113"/>
      <c r="AN20" s="49"/>
      <c r="AO20" s="49"/>
    </row>
    <row r="21" spans="1:41" ht="13.5" customHeight="1" x14ac:dyDescent="0.15">
      <c r="A21" s="11" t="s">
        <v>7</v>
      </c>
      <c r="B21" s="62" t="s">
        <v>70</v>
      </c>
      <c r="C21" s="31" t="s">
        <v>23</v>
      </c>
      <c r="D21" s="35">
        <v>43</v>
      </c>
      <c r="E21" s="35">
        <v>149</v>
      </c>
      <c r="F21" s="35">
        <v>67</v>
      </c>
      <c r="G21" s="35">
        <v>71</v>
      </c>
      <c r="H21" s="35">
        <v>64</v>
      </c>
      <c r="I21" s="35">
        <v>75</v>
      </c>
      <c r="J21" s="35">
        <v>81</v>
      </c>
      <c r="K21" s="35">
        <v>40</v>
      </c>
      <c r="L21" s="35">
        <v>45</v>
      </c>
      <c r="M21" s="35">
        <v>81</v>
      </c>
      <c r="N21" s="35">
        <v>75</v>
      </c>
      <c r="O21" s="35">
        <v>82</v>
      </c>
      <c r="P21" s="14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4"/>
      <c r="AG21" s="113"/>
      <c r="AH21" s="113"/>
      <c r="AI21" s="113"/>
      <c r="AJ21" s="113"/>
      <c r="AK21" s="113"/>
      <c r="AL21" s="113"/>
      <c r="AM21" s="113"/>
      <c r="AN21" s="49"/>
      <c r="AO21" s="49"/>
    </row>
    <row r="22" spans="1:41" ht="13.5" customHeight="1" x14ac:dyDescent="0.15">
      <c r="A22" s="10"/>
      <c r="B22" s="63" t="s">
        <v>90</v>
      </c>
      <c r="C22" s="32" t="s">
        <v>24</v>
      </c>
      <c r="D22" s="15">
        <v>33</v>
      </c>
      <c r="E22" s="15">
        <v>49</v>
      </c>
      <c r="F22" s="15">
        <v>49</v>
      </c>
      <c r="G22" s="15">
        <v>43</v>
      </c>
      <c r="H22" s="15">
        <v>51</v>
      </c>
      <c r="I22" s="15">
        <v>65</v>
      </c>
      <c r="J22" s="15">
        <v>101</v>
      </c>
      <c r="K22" s="15">
        <v>32</v>
      </c>
      <c r="L22" s="15">
        <v>106</v>
      </c>
      <c r="M22" s="15">
        <v>78</v>
      </c>
      <c r="N22" s="15">
        <v>42</v>
      </c>
      <c r="O22" s="15">
        <v>73</v>
      </c>
      <c r="P22" s="16">
        <f>SUM(D21:O22)</f>
        <v>1595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4"/>
      <c r="AG22" s="113"/>
      <c r="AH22" s="113"/>
      <c r="AI22" s="113"/>
      <c r="AJ22" s="113"/>
      <c r="AK22" s="113"/>
      <c r="AL22" s="113"/>
      <c r="AM22" s="113"/>
      <c r="AN22" s="49"/>
      <c r="AO22" s="49"/>
    </row>
    <row r="23" spans="1:41" ht="13.5" customHeight="1" x14ac:dyDescent="0.15">
      <c r="A23" s="11" t="s">
        <v>52</v>
      </c>
      <c r="B23" s="62" t="s">
        <v>91</v>
      </c>
      <c r="C23" s="34" t="s">
        <v>23</v>
      </c>
      <c r="D23" s="35">
        <v>65</v>
      </c>
      <c r="E23" s="35">
        <v>144</v>
      </c>
      <c r="F23" s="35">
        <v>96</v>
      </c>
      <c r="G23" s="35">
        <v>99</v>
      </c>
      <c r="H23" s="35">
        <v>67</v>
      </c>
      <c r="I23" s="35">
        <v>75</v>
      </c>
      <c r="J23" s="35">
        <v>72</v>
      </c>
      <c r="K23" s="35">
        <v>70</v>
      </c>
      <c r="L23" s="35">
        <v>49</v>
      </c>
      <c r="M23" s="35">
        <v>95</v>
      </c>
      <c r="N23" s="35">
        <v>100</v>
      </c>
      <c r="O23" s="35">
        <v>96</v>
      </c>
      <c r="P23" s="14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4"/>
      <c r="AG23" s="113"/>
      <c r="AH23" s="113"/>
      <c r="AI23" s="113"/>
      <c r="AJ23" s="113"/>
      <c r="AK23" s="113"/>
      <c r="AL23" s="113"/>
      <c r="AM23" s="113"/>
      <c r="AN23" s="49"/>
      <c r="AO23" s="49"/>
    </row>
    <row r="24" spans="1:41" ht="13.5" customHeight="1" x14ac:dyDescent="0.15">
      <c r="A24" s="10"/>
      <c r="B24" s="63" t="s">
        <v>92</v>
      </c>
      <c r="C24" s="25" t="s">
        <v>24</v>
      </c>
      <c r="D24" s="15">
        <v>14</v>
      </c>
      <c r="E24" s="15">
        <v>42</v>
      </c>
      <c r="F24" s="15">
        <v>47</v>
      </c>
      <c r="G24" s="15">
        <v>57</v>
      </c>
      <c r="H24" s="15">
        <v>65</v>
      </c>
      <c r="I24" s="15">
        <v>90</v>
      </c>
      <c r="J24" s="15">
        <v>70</v>
      </c>
      <c r="K24" s="15">
        <v>84</v>
      </c>
      <c r="L24" s="15">
        <v>86</v>
      </c>
      <c r="M24" s="15">
        <v>152</v>
      </c>
      <c r="N24" s="15">
        <v>162</v>
      </c>
      <c r="O24" s="15">
        <v>146</v>
      </c>
      <c r="P24" s="16">
        <f>SUM(D23:O24)</f>
        <v>2043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  <c r="AG24" s="113"/>
      <c r="AH24" s="113"/>
      <c r="AI24" s="113"/>
      <c r="AJ24" s="113"/>
      <c r="AK24" s="113"/>
      <c r="AL24" s="113"/>
      <c r="AM24" s="113"/>
      <c r="AN24" s="49"/>
      <c r="AO24" s="49"/>
    </row>
    <row r="25" spans="1:41" ht="13.5" customHeight="1" x14ac:dyDescent="0.15">
      <c r="A25" s="11" t="s">
        <v>53</v>
      </c>
      <c r="B25" s="62" t="s">
        <v>91</v>
      </c>
      <c r="C25" s="31" t="s">
        <v>23</v>
      </c>
      <c r="D25" s="35">
        <v>17</v>
      </c>
      <c r="E25" s="35">
        <v>67</v>
      </c>
      <c r="F25" s="35">
        <v>36</v>
      </c>
      <c r="G25" s="35">
        <v>16</v>
      </c>
      <c r="H25" s="35">
        <v>21</v>
      </c>
      <c r="I25" s="35">
        <v>23</v>
      </c>
      <c r="J25" s="35">
        <v>15</v>
      </c>
      <c r="K25" s="35">
        <v>15</v>
      </c>
      <c r="L25" s="35">
        <v>20</v>
      </c>
      <c r="M25" s="35">
        <v>18</v>
      </c>
      <c r="N25" s="35">
        <v>25</v>
      </c>
      <c r="O25" s="35">
        <v>23</v>
      </c>
      <c r="P25" s="14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4"/>
      <c r="AG25" s="113"/>
      <c r="AH25" s="113"/>
      <c r="AI25" s="113"/>
      <c r="AJ25" s="113"/>
      <c r="AK25" s="113"/>
      <c r="AL25" s="113"/>
      <c r="AM25" s="113"/>
      <c r="AN25" s="49"/>
      <c r="AO25" s="49"/>
    </row>
    <row r="26" spans="1:41" ht="13.5" customHeight="1" x14ac:dyDescent="0.15">
      <c r="A26" s="10"/>
      <c r="B26" s="63" t="s">
        <v>93</v>
      </c>
      <c r="C26" s="32" t="s">
        <v>24</v>
      </c>
      <c r="D26" s="15">
        <v>7</v>
      </c>
      <c r="E26" s="15">
        <v>12</v>
      </c>
      <c r="F26" s="15">
        <v>10</v>
      </c>
      <c r="G26" s="15">
        <v>20</v>
      </c>
      <c r="H26" s="15">
        <v>13</v>
      </c>
      <c r="I26" s="15">
        <v>21</v>
      </c>
      <c r="J26" s="15">
        <v>17</v>
      </c>
      <c r="K26" s="15">
        <v>23</v>
      </c>
      <c r="L26" s="15">
        <v>20</v>
      </c>
      <c r="M26" s="15">
        <v>37</v>
      </c>
      <c r="N26" s="15">
        <v>33</v>
      </c>
      <c r="O26" s="15">
        <v>38</v>
      </c>
      <c r="P26" s="16">
        <f>SUM(D25:O26)</f>
        <v>547</v>
      </c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4"/>
      <c r="AG26" s="113"/>
      <c r="AH26" s="113"/>
      <c r="AI26" s="113"/>
      <c r="AJ26" s="113"/>
      <c r="AK26" s="113"/>
      <c r="AL26" s="113"/>
      <c r="AM26" s="113"/>
      <c r="AN26" s="49"/>
      <c r="AO26" s="49"/>
    </row>
    <row r="27" spans="1:41" ht="13.5" customHeight="1" x14ac:dyDescent="0.15">
      <c r="A27" s="11" t="s">
        <v>54</v>
      </c>
      <c r="B27" s="62" t="s">
        <v>79</v>
      </c>
      <c r="C27" s="34" t="s">
        <v>23</v>
      </c>
      <c r="D27" s="57">
        <v>124</v>
      </c>
      <c r="E27" s="57">
        <v>284</v>
      </c>
      <c r="F27" s="57">
        <v>118</v>
      </c>
      <c r="G27" s="57">
        <v>96</v>
      </c>
      <c r="H27" s="57">
        <v>55</v>
      </c>
      <c r="I27" s="57">
        <v>76</v>
      </c>
      <c r="J27" s="57">
        <v>63</v>
      </c>
      <c r="K27" s="21">
        <v>64</v>
      </c>
      <c r="L27" s="21">
        <v>77</v>
      </c>
      <c r="M27" s="21">
        <v>93</v>
      </c>
      <c r="N27" s="21">
        <v>89</v>
      </c>
      <c r="O27" s="21">
        <v>72</v>
      </c>
      <c r="P27" s="2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4"/>
      <c r="AG27" s="113"/>
      <c r="AH27" s="113"/>
      <c r="AI27" s="113"/>
      <c r="AJ27" s="113"/>
      <c r="AK27" s="113"/>
      <c r="AL27" s="113"/>
      <c r="AM27" s="113"/>
      <c r="AN27" s="49"/>
      <c r="AO27" s="49"/>
    </row>
    <row r="28" spans="1:41" ht="13.5" customHeight="1" x14ac:dyDescent="0.15">
      <c r="A28" s="10"/>
      <c r="B28" s="63" t="s">
        <v>94</v>
      </c>
      <c r="C28" s="25" t="s">
        <v>24</v>
      </c>
      <c r="D28" s="15">
        <v>18</v>
      </c>
      <c r="E28" s="15">
        <v>33</v>
      </c>
      <c r="F28" s="15">
        <v>18</v>
      </c>
      <c r="G28" s="15">
        <v>42</v>
      </c>
      <c r="H28" s="15">
        <v>35</v>
      </c>
      <c r="I28" s="15">
        <v>49</v>
      </c>
      <c r="J28" s="15">
        <v>47</v>
      </c>
      <c r="K28" s="33">
        <v>67</v>
      </c>
      <c r="L28" s="33">
        <v>72</v>
      </c>
      <c r="M28" s="33">
        <v>98</v>
      </c>
      <c r="N28" s="33">
        <v>143</v>
      </c>
      <c r="O28" s="33">
        <v>111</v>
      </c>
      <c r="P28" s="16">
        <f>SUM(D27:O28)</f>
        <v>1944</v>
      </c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G28" s="113"/>
      <c r="AH28" s="113"/>
      <c r="AI28" s="113"/>
      <c r="AJ28" s="113"/>
      <c r="AK28" s="113"/>
      <c r="AL28" s="113"/>
      <c r="AM28" s="113"/>
      <c r="AN28" s="49"/>
      <c r="AO28" s="49"/>
    </row>
    <row r="29" spans="1:41" ht="13.5" customHeight="1" x14ac:dyDescent="0.15">
      <c r="A29" s="11" t="s">
        <v>55</v>
      </c>
      <c r="B29" s="62" t="s">
        <v>102</v>
      </c>
      <c r="C29" s="31" t="s">
        <v>23</v>
      </c>
      <c r="D29" s="13">
        <v>51</v>
      </c>
      <c r="E29" s="13">
        <v>132</v>
      </c>
      <c r="F29" s="13">
        <v>31</v>
      </c>
      <c r="G29" s="13">
        <v>27</v>
      </c>
      <c r="H29" s="13">
        <v>35</v>
      </c>
      <c r="I29" s="13">
        <v>30</v>
      </c>
      <c r="J29" s="13">
        <v>33</v>
      </c>
      <c r="K29" s="13">
        <v>38</v>
      </c>
      <c r="L29" s="13">
        <v>56</v>
      </c>
      <c r="M29" s="13">
        <v>67</v>
      </c>
      <c r="N29" s="13">
        <v>132</v>
      </c>
      <c r="O29" s="13">
        <v>93</v>
      </c>
      <c r="P29" s="14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4"/>
      <c r="AG29" s="113"/>
      <c r="AH29" s="113"/>
      <c r="AI29" s="113"/>
      <c r="AJ29" s="113"/>
      <c r="AK29" s="113"/>
      <c r="AL29" s="113"/>
      <c r="AM29" s="113"/>
      <c r="AN29" s="49"/>
      <c r="AO29" s="49"/>
    </row>
    <row r="30" spans="1:41" ht="13.5" customHeight="1" x14ac:dyDescent="0.15">
      <c r="A30" s="10"/>
      <c r="B30" s="63" t="s">
        <v>95</v>
      </c>
      <c r="C30" s="32" t="s">
        <v>24</v>
      </c>
      <c r="D30" s="33">
        <v>105</v>
      </c>
      <c r="E30" s="33">
        <v>196</v>
      </c>
      <c r="F30" s="33">
        <v>68</v>
      </c>
      <c r="G30" s="33">
        <v>51</v>
      </c>
      <c r="H30" s="33">
        <v>42</v>
      </c>
      <c r="I30" s="33">
        <v>49</v>
      </c>
      <c r="J30" s="33">
        <v>39</v>
      </c>
      <c r="K30" s="33">
        <v>34</v>
      </c>
      <c r="L30" s="33">
        <v>53</v>
      </c>
      <c r="M30" s="33">
        <v>72</v>
      </c>
      <c r="N30" s="33">
        <v>70</v>
      </c>
      <c r="O30" s="33">
        <v>55</v>
      </c>
      <c r="P30" s="16">
        <f>SUM(D29:O30)</f>
        <v>1559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4"/>
      <c r="AG30" s="113"/>
      <c r="AH30" s="113"/>
      <c r="AI30" s="113"/>
      <c r="AJ30" s="113"/>
      <c r="AK30" s="113"/>
      <c r="AL30" s="113"/>
      <c r="AM30" s="113"/>
      <c r="AN30" s="49"/>
      <c r="AO30" s="49"/>
    </row>
    <row r="31" spans="1:41" ht="13.5" customHeight="1" x14ac:dyDescent="0.15">
      <c r="A31" s="11" t="s">
        <v>56</v>
      </c>
      <c r="B31" s="62" t="s">
        <v>96</v>
      </c>
      <c r="C31" s="34" t="s">
        <v>23</v>
      </c>
      <c r="D31" s="35">
        <v>12</v>
      </c>
      <c r="E31" s="35">
        <v>35</v>
      </c>
      <c r="F31" s="35">
        <v>18</v>
      </c>
      <c r="G31" s="35">
        <v>11</v>
      </c>
      <c r="H31" s="35">
        <v>16</v>
      </c>
      <c r="I31" s="35">
        <v>22</v>
      </c>
      <c r="J31" s="35">
        <v>23</v>
      </c>
      <c r="K31" s="35">
        <v>15</v>
      </c>
      <c r="L31" s="35">
        <v>17</v>
      </c>
      <c r="M31" s="35">
        <v>32</v>
      </c>
      <c r="N31" s="35">
        <v>28</v>
      </c>
      <c r="O31" s="35">
        <v>15</v>
      </c>
      <c r="P31" s="14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49"/>
      <c r="AO31" s="49"/>
    </row>
    <row r="32" spans="1:41" ht="13.5" customHeight="1" x14ac:dyDescent="0.15">
      <c r="A32" s="10"/>
      <c r="B32" s="63" t="s">
        <v>97</v>
      </c>
      <c r="C32" s="25" t="s">
        <v>24</v>
      </c>
      <c r="D32" s="15">
        <v>12</v>
      </c>
      <c r="E32" s="15">
        <v>9</v>
      </c>
      <c r="F32" s="15">
        <v>13</v>
      </c>
      <c r="G32" s="15">
        <v>18</v>
      </c>
      <c r="H32" s="15">
        <v>24</v>
      </c>
      <c r="I32" s="15">
        <v>19</v>
      </c>
      <c r="J32" s="15">
        <v>24</v>
      </c>
      <c r="K32" s="15">
        <v>20</v>
      </c>
      <c r="L32" s="15">
        <v>18</v>
      </c>
      <c r="M32" s="15">
        <v>28</v>
      </c>
      <c r="N32" s="15">
        <v>20</v>
      </c>
      <c r="O32" s="15">
        <v>16</v>
      </c>
      <c r="P32" s="16">
        <f>SUM(D31:O32)</f>
        <v>465</v>
      </c>
      <c r="AL32" s="112"/>
      <c r="AM32" s="112"/>
    </row>
    <row r="33" spans="1:39" ht="13.5" customHeight="1" x14ac:dyDescent="0.15">
      <c r="A33" s="11" t="s">
        <v>57</v>
      </c>
      <c r="B33" s="62" t="s">
        <v>101</v>
      </c>
      <c r="C33" s="31" t="s">
        <v>23</v>
      </c>
      <c r="D33" s="13">
        <v>2</v>
      </c>
      <c r="E33" s="13">
        <v>2</v>
      </c>
      <c r="F33" s="13">
        <v>2</v>
      </c>
      <c r="G33" s="13">
        <v>3</v>
      </c>
      <c r="H33" s="13">
        <v>5</v>
      </c>
      <c r="I33" s="13">
        <v>3</v>
      </c>
      <c r="J33" s="13">
        <v>4</v>
      </c>
      <c r="K33" s="13">
        <v>6</v>
      </c>
      <c r="L33" s="13">
        <v>3</v>
      </c>
      <c r="M33" s="13">
        <v>9</v>
      </c>
      <c r="N33" s="13">
        <v>7</v>
      </c>
      <c r="O33" s="13">
        <v>3</v>
      </c>
      <c r="P33" s="14"/>
      <c r="AL33" s="112"/>
      <c r="AM33" s="112"/>
    </row>
    <row r="34" spans="1:39" ht="13.5" customHeight="1" x14ac:dyDescent="0.15">
      <c r="A34" s="10"/>
      <c r="B34" s="106" t="s">
        <v>98</v>
      </c>
      <c r="C34" s="32" t="s">
        <v>24</v>
      </c>
      <c r="D34" s="33">
        <v>3</v>
      </c>
      <c r="E34" s="33">
        <v>13</v>
      </c>
      <c r="F34" s="33">
        <v>2</v>
      </c>
      <c r="G34" s="33">
        <v>3</v>
      </c>
      <c r="H34" s="33">
        <v>3</v>
      </c>
      <c r="I34" s="33">
        <v>4</v>
      </c>
      <c r="J34" s="33">
        <v>3</v>
      </c>
      <c r="K34" s="33">
        <v>4</v>
      </c>
      <c r="L34" s="33">
        <v>4</v>
      </c>
      <c r="M34" s="33">
        <v>3</v>
      </c>
      <c r="N34" s="33">
        <v>3</v>
      </c>
      <c r="O34" s="33">
        <v>11</v>
      </c>
      <c r="P34" s="16">
        <f>SUM(D33:O34)</f>
        <v>105</v>
      </c>
      <c r="AL34" s="112"/>
      <c r="AM34" s="112"/>
    </row>
    <row r="35" spans="1:39" ht="13.5" customHeight="1" x14ac:dyDescent="0.15">
      <c r="A35" s="11" t="s">
        <v>58</v>
      </c>
      <c r="B35" s="107" t="s">
        <v>103</v>
      </c>
      <c r="C35" s="34" t="s">
        <v>23</v>
      </c>
      <c r="D35" s="35">
        <v>8</v>
      </c>
      <c r="E35" s="35">
        <v>22</v>
      </c>
      <c r="F35" s="35">
        <v>15</v>
      </c>
      <c r="G35" s="35">
        <v>27</v>
      </c>
      <c r="H35" s="35">
        <v>19</v>
      </c>
      <c r="I35" s="35">
        <v>28</v>
      </c>
      <c r="J35" s="35">
        <v>24</v>
      </c>
      <c r="K35" s="35">
        <v>27</v>
      </c>
      <c r="L35" s="35">
        <v>33</v>
      </c>
      <c r="M35" s="35">
        <v>36</v>
      </c>
      <c r="N35" s="35">
        <v>45</v>
      </c>
      <c r="O35" s="35">
        <v>51</v>
      </c>
      <c r="P35" s="14"/>
      <c r="AL35" s="112"/>
      <c r="AM35" s="112"/>
    </row>
    <row r="36" spans="1:39" ht="13.5" customHeight="1" x14ac:dyDescent="0.15">
      <c r="A36" s="10"/>
      <c r="B36" s="106" t="s">
        <v>99</v>
      </c>
      <c r="C36" s="25" t="s">
        <v>24</v>
      </c>
      <c r="D36" s="15">
        <v>56</v>
      </c>
      <c r="E36" s="15">
        <v>59</v>
      </c>
      <c r="F36" s="15">
        <v>30</v>
      </c>
      <c r="G36" s="15">
        <v>29</v>
      </c>
      <c r="H36" s="15">
        <v>19</v>
      </c>
      <c r="I36" s="15">
        <v>23</v>
      </c>
      <c r="J36" s="15">
        <v>23</v>
      </c>
      <c r="K36" s="15">
        <v>20</v>
      </c>
      <c r="L36" s="15">
        <v>28</v>
      </c>
      <c r="M36" s="15">
        <v>26</v>
      </c>
      <c r="N36" s="15">
        <v>35</v>
      </c>
      <c r="O36" s="15">
        <v>18</v>
      </c>
      <c r="P36" s="16">
        <f>SUM(D35:O36)</f>
        <v>701</v>
      </c>
      <c r="AL36" s="112"/>
      <c r="AM36" s="112"/>
    </row>
    <row r="37" spans="1:39" ht="13.5" customHeight="1" x14ac:dyDescent="0.15">
      <c r="A37" s="11" t="s">
        <v>59</v>
      </c>
      <c r="B37" s="62" t="s">
        <v>100</v>
      </c>
      <c r="C37" s="34" t="s">
        <v>23</v>
      </c>
      <c r="D37" s="35">
        <v>1</v>
      </c>
      <c r="E37" s="35">
        <v>1</v>
      </c>
      <c r="F37" s="35">
        <v>1</v>
      </c>
      <c r="G37" s="35">
        <v>0</v>
      </c>
      <c r="H37" s="35">
        <v>1</v>
      </c>
      <c r="I37" s="35">
        <v>0</v>
      </c>
      <c r="J37" s="35">
        <v>0</v>
      </c>
      <c r="K37" s="35">
        <v>1</v>
      </c>
      <c r="L37" s="35">
        <v>0</v>
      </c>
      <c r="M37" s="35">
        <v>5</v>
      </c>
      <c r="N37" s="35">
        <v>1</v>
      </c>
      <c r="O37" s="35">
        <v>0</v>
      </c>
      <c r="P37" s="14"/>
      <c r="AL37" s="112"/>
      <c r="AM37" s="112"/>
    </row>
    <row r="38" spans="1:39" ht="13.5" customHeight="1" x14ac:dyDescent="0.15">
      <c r="A38" s="5"/>
      <c r="B38" s="64" t="s">
        <v>104</v>
      </c>
      <c r="C38" s="36" t="s">
        <v>24</v>
      </c>
      <c r="D38" s="17">
        <v>6</v>
      </c>
      <c r="E38" s="17">
        <v>6</v>
      </c>
      <c r="F38" s="17">
        <v>3</v>
      </c>
      <c r="G38" s="17">
        <v>2</v>
      </c>
      <c r="H38" s="17">
        <v>0</v>
      </c>
      <c r="I38" s="17">
        <v>1</v>
      </c>
      <c r="J38" s="17">
        <v>4</v>
      </c>
      <c r="K38" s="17">
        <v>4</v>
      </c>
      <c r="L38" s="17">
        <v>3</v>
      </c>
      <c r="M38" s="17">
        <v>6</v>
      </c>
      <c r="N38" s="17">
        <v>1</v>
      </c>
      <c r="O38" s="17">
        <v>1</v>
      </c>
      <c r="P38" s="18">
        <f>SUM(D37:O38)</f>
        <v>48</v>
      </c>
    </row>
    <row r="39" spans="1:39" ht="13.15" customHeight="1" x14ac:dyDescent="0.15">
      <c r="B39" s="1"/>
      <c r="M39" s="30"/>
      <c r="O39" s="27"/>
      <c r="P39" s="27"/>
    </row>
    <row r="40" spans="1:39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L40" s="29" t="s">
        <v>33</v>
      </c>
      <c r="N40" s="28"/>
      <c r="O40" s="26"/>
      <c r="P40" s="26"/>
    </row>
    <row r="41" spans="1:39" ht="16.899999999999999" customHeight="1" x14ac:dyDescent="0.15">
      <c r="B41" s="3"/>
      <c r="D41" s="134" t="s">
        <v>27</v>
      </c>
      <c r="E41" s="135"/>
      <c r="F41" s="135"/>
      <c r="G41" s="135"/>
      <c r="H41" s="135"/>
      <c r="I41" s="135"/>
      <c r="J41" s="136" t="str">
        <f>$J$1</f>
        <v>（ 平 成 ２2 年度 ）</v>
      </c>
      <c r="K41" s="136"/>
      <c r="L41" s="136"/>
    </row>
    <row r="42" spans="1:39" ht="13.15" customHeight="1" x14ac:dyDescent="0.15">
      <c r="B42" s="4"/>
      <c r="P42" s="3" t="s">
        <v>8</v>
      </c>
    </row>
    <row r="43" spans="1:39" ht="13.5" customHeight="1" x14ac:dyDescent="0.15">
      <c r="A43" s="126" t="s">
        <v>32</v>
      </c>
      <c r="B43" s="127"/>
      <c r="C43" s="128"/>
      <c r="D43" s="129" t="s">
        <v>10</v>
      </c>
      <c r="E43" s="129" t="s">
        <v>11</v>
      </c>
      <c r="F43" s="129" t="s">
        <v>12</v>
      </c>
      <c r="G43" s="129" t="s">
        <v>13</v>
      </c>
      <c r="H43" s="129" t="s">
        <v>14</v>
      </c>
      <c r="I43" s="129" t="s">
        <v>15</v>
      </c>
      <c r="J43" s="129" t="s">
        <v>16</v>
      </c>
      <c r="K43" s="129" t="s">
        <v>17</v>
      </c>
      <c r="L43" s="129" t="s">
        <v>18</v>
      </c>
      <c r="M43" s="129" t="s">
        <v>19</v>
      </c>
      <c r="N43" s="129" t="s">
        <v>20</v>
      </c>
      <c r="O43" s="129" t="s">
        <v>21</v>
      </c>
      <c r="P43" s="9" t="s">
        <v>30</v>
      </c>
    </row>
    <row r="44" spans="1:39" ht="13.5" customHeight="1" x14ac:dyDescent="0.15">
      <c r="A44" s="131" t="s">
        <v>31</v>
      </c>
      <c r="B44" s="132"/>
      <c r="C44" s="133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59" t="s">
        <v>22</v>
      </c>
    </row>
    <row r="45" spans="1:39" ht="13.5" customHeight="1" x14ac:dyDescent="0.15">
      <c r="A45" s="19" t="s">
        <v>60</v>
      </c>
      <c r="B45" s="62" t="s">
        <v>68</v>
      </c>
      <c r="C45" s="58" t="s">
        <v>23</v>
      </c>
      <c r="D45" s="105">
        <v>110</v>
      </c>
      <c r="E45" s="105">
        <v>211</v>
      </c>
      <c r="F45" s="105">
        <v>99</v>
      </c>
      <c r="G45" s="105">
        <v>68</v>
      </c>
      <c r="H45" s="105">
        <v>61</v>
      </c>
      <c r="I45" s="105">
        <v>116</v>
      </c>
      <c r="J45" s="105">
        <v>117</v>
      </c>
      <c r="K45" s="105">
        <v>117</v>
      </c>
      <c r="L45" s="105">
        <v>103</v>
      </c>
      <c r="M45" s="105">
        <v>128</v>
      </c>
      <c r="N45" s="105">
        <v>158</v>
      </c>
      <c r="O45" s="105">
        <v>200</v>
      </c>
      <c r="P45" s="22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</row>
    <row r="46" spans="1:39" ht="13.5" customHeight="1" x14ac:dyDescent="0.15">
      <c r="A46" s="10"/>
      <c r="B46" s="63" t="s">
        <v>74</v>
      </c>
      <c r="C46" s="32" t="s">
        <v>24</v>
      </c>
      <c r="D46" s="41">
        <v>120</v>
      </c>
      <c r="E46" s="41">
        <v>252</v>
      </c>
      <c r="F46" s="41">
        <v>111</v>
      </c>
      <c r="G46" s="41">
        <v>88</v>
      </c>
      <c r="H46" s="41">
        <v>90</v>
      </c>
      <c r="I46" s="41">
        <v>135</v>
      </c>
      <c r="J46" s="41">
        <v>78</v>
      </c>
      <c r="K46" s="41">
        <v>79</v>
      </c>
      <c r="L46" s="41">
        <v>95</v>
      </c>
      <c r="M46" s="41">
        <v>133</v>
      </c>
      <c r="N46" s="41">
        <v>146</v>
      </c>
      <c r="O46" s="41">
        <v>177</v>
      </c>
      <c r="P46" s="16">
        <f>SUM(D45:O46)</f>
        <v>2992</v>
      </c>
    </row>
    <row r="47" spans="1:39" ht="13.5" customHeight="1" x14ac:dyDescent="0.15">
      <c r="A47" s="11" t="s">
        <v>61</v>
      </c>
      <c r="B47" s="62" t="s">
        <v>68</v>
      </c>
      <c r="C47" s="34" t="s">
        <v>23</v>
      </c>
      <c r="D47" s="42">
        <v>419</v>
      </c>
      <c r="E47" s="42">
        <v>920</v>
      </c>
      <c r="F47" s="42">
        <v>221</v>
      </c>
      <c r="G47" s="42">
        <v>157</v>
      </c>
      <c r="H47" s="42">
        <v>109</v>
      </c>
      <c r="I47" s="42">
        <v>145</v>
      </c>
      <c r="J47" s="42">
        <v>129</v>
      </c>
      <c r="K47" s="42">
        <v>97</v>
      </c>
      <c r="L47" s="42">
        <v>166</v>
      </c>
      <c r="M47" s="42">
        <v>163</v>
      </c>
      <c r="N47" s="42">
        <v>189</v>
      </c>
      <c r="O47" s="42">
        <v>196</v>
      </c>
      <c r="P47" s="5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39" ht="13.5" customHeight="1" x14ac:dyDescent="0.15">
      <c r="A48" s="10"/>
      <c r="B48" s="63" t="s">
        <v>75</v>
      </c>
      <c r="C48" s="25" t="s">
        <v>24</v>
      </c>
      <c r="D48" s="39">
        <v>92</v>
      </c>
      <c r="E48" s="39">
        <v>147</v>
      </c>
      <c r="F48" s="39">
        <v>170</v>
      </c>
      <c r="G48" s="39">
        <v>115</v>
      </c>
      <c r="H48" s="39">
        <v>122</v>
      </c>
      <c r="I48" s="39">
        <v>174</v>
      </c>
      <c r="J48" s="39">
        <v>155</v>
      </c>
      <c r="K48" s="39">
        <v>138</v>
      </c>
      <c r="L48" s="39">
        <v>232</v>
      </c>
      <c r="M48" s="39">
        <v>219</v>
      </c>
      <c r="N48" s="39">
        <v>484</v>
      </c>
      <c r="O48" s="39">
        <v>374</v>
      </c>
      <c r="P48" s="16">
        <f>SUM(D47:O48)</f>
        <v>5333</v>
      </c>
    </row>
    <row r="49" spans="1:31" ht="13.5" customHeight="1" x14ac:dyDescent="0.15">
      <c r="A49" s="11" t="s">
        <v>62</v>
      </c>
      <c r="B49" s="62" t="s">
        <v>68</v>
      </c>
      <c r="C49" s="31" t="s">
        <v>23</v>
      </c>
      <c r="D49" s="42">
        <v>293</v>
      </c>
      <c r="E49" s="42">
        <v>604</v>
      </c>
      <c r="F49" s="42">
        <v>200</v>
      </c>
      <c r="G49" s="42">
        <v>130</v>
      </c>
      <c r="H49" s="42">
        <v>106</v>
      </c>
      <c r="I49" s="42">
        <v>138</v>
      </c>
      <c r="J49" s="42">
        <v>100</v>
      </c>
      <c r="K49" s="42">
        <v>63</v>
      </c>
      <c r="L49" s="42">
        <v>101</v>
      </c>
      <c r="M49" s="42">
        <v>103</v>
      </c>
      <c r="N49" s="42">
        <v>139</v>
      </c>
      <c r="O49" s="42">
        <v>121</v>
      </c>
      <c r="P49" s="1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13"/>
      <c r="AE49" s="113"/>
    </row>
    <row r="50" spans="1:31" ht="13.5" customHeight="1" x14ac:dyDescent="0.15">
      <c r="A50" s="10"/>
      <c r="B50" s="63" t="s">
        <v>76</v>
      </c>
      <c r="C50" s="32" t="s">
        <v>24</v>
      </c>
      <c r="D50" s="39">
        <v>62</v>
      </c>
      <c r="E50" s="39">
        <v>105</v>
      </c>
      <c r="F50" s="39">
        <v>89</v>
      </c>
      <c r="G50" s="39">
        <v>75</v>
      </c>
      <c r="H50" s="39">
        <v>108</v>
      </c>
      <c r="I50" s="39">
        <v>104</v>
      </c>
      <c r="J50" s="39">
        <v>102</v>
      </c>
      <c r="K50" s="39">
        <v>108</v>
      </c>
      <c r="L50" s="39">
        <v>232</v>
      </c>
      <c r="M50" s="39">
        <v>211</v>
      </c>
      <c r="N50" s="39">
        <v>323</v>
      </c>
      <c r="O50" s="39">
        <v>304</v>
      </c>
      <c r="P50" s="16">
        <f>SUM(D49:O50)</f>
        <v>3921</v>
      </c>
    </row>
    <row r="51" spans="1:31" ht="13.5" customHeight="1" x14ac:dyDescent="0.15">
      <c r="A51" s="11" t="s">
        <v>63</v>
      </c>
      <c r="B51" s="62" t="s">
        <v>68</v>
      </c>
      <c r="C51" s="34" t="s">
        <v>23</v>
      </c>
      <c r="D51" s="42">
        <v>65</v>
      </c>
      <c r="E51" s="42">
        <v>130</v>
      </c>
      <c r="F51" s="42">
        <v>74</v>
      </c>
      <c r="G51" s="42">
        <v>65</v>
      </c>
      <c r="H51" s="42">
        <v>108</v>
      </c>
      <c r="I51" s="42">
        <v>75</v>
      </c>
      <c r="J51" s="42">
        <v>90</v>
      </c>
      <c r="K51" s="42">
        <v>102</v>
      </c>
      <c r="L51" s="42">
        <v>132</v>
      </c>
      <c r="M51" s="42">
        <v>131</v>
      </c>
      <c r="N51" s="42">
        <v>266</v>
      </c>
      <c r="O51" s="42">
        <v>188</v>
      </c>
      <c r="P51" s="14"/>
    </row>
    <row r="52" spans="1:31" ht="13.5" customHeight="1" x14ac:dyDescent="0.15">
      <c r="A52" s="10"/>
      <c r="B52" s="63" t="s">
        <v>111</v>
      </c>
      <c r="C52" s="25" t="s">
        <v>24</v>
      </c>
      <c r="D52" s="39">
        <v>248</v>
      </c>
      <c r="E52" s="39">
        <v>492</v>
      </c>
      <c r="F52" s="39">
        <v>189</v>
      </c>
      <c r="G52" s="39">
        <v>118</v>
      </c>
      <c r="H52" s="39">
        <v>102</v>
      </c>
      <c r="I52" s="39">
        <v>116</v>
      </c>
      <c r="J52" s="39">
        <v>164</v>
      </c>
      <c r="K52" s="39">
        <v>85</v>
      </c>
      <c r="L52" s="39">
        <v>105</v>
      </c>
      <c r="M52" s="39">
        <v>153</v>
      </c>
      <c r="N52" s="39">
        <v>216</v>
      </c>
      <c r="O52" s="39">
        <v>118</v>
      </c>
      <c r="P52" s="16">
        <f>SUM(D51:O52)</f>
        <v>3532</v>
      </c>
    </row>
    <row r="53" spans="1:31" ht="13.5" customHeight="1" x14ac:dyDescent="0.15">
      <c r="A53" s="19" t="s">
        <v>51</v>
      </c>
      <c r="B53" s="62" t="s">
        <v>105</v>
      </c>
      <c r="C53" s="31" t="s">
        <v>23</v>
      </c>
      <c r="D53" s="42">
        <v>25</v>
      </c>
      <c r="E53" s="42">
        <v>10</v>
      </c>
      <c r="F53" s="42">
        <v>11</v>
      </c>
      <c r="G53" s="42">
        <v>15</v>
      </c>
      <c r="H53" s="42">
        <v>29</v>
      </c>
      <c r="I53" s="42">
        <v>14</v>
      </c>
      <c r="J53" s="42">
        <v>11</v>
      </c>
      <c r="K53" s="42">
        <v>31</v>
      </c>
      <c r="L53" s="42">
        <v>37</v>
      </c>
      <c r="M53" s="42">
        <v>58</v>
      </c>
      <c r="N53" s="42">
        <v>72</v>
      </c>
      <c r="O53" s="42">
        <v>58</v>
      </c>
      <c r="P53" s="14"/>
    </row>
    <row r="54" spans="1:31" ht="13.5" customHeight="1" x14ac:dyDescent="0.15">
      <c r="A54" s="19"/>
      <c r="B54" s="65" t="s">
        <v>106</v>
      </c>
      <c r="C54" s="32" t="s">
        <v>24</v>
      </c>
      <c r="D54" s="39">
        <v>278</v>
      </c>
      <c r="E54" s="39">
        <v>121</v>
      </c>
      <c r="F54" s="39">
        <v>32</v>
      </c>
      <c r="G54" s="39">
        <v>19</v>
      </c>
      <c r="H54" s="39">
        <v>32</v>
      </c>
      <c r="I54" s="39">
        <v>18</v>
      </c>
      <c r="J54" s="39">
        <v>28</v>
      </c>
      <c r="K54" s="39">
        <v>22</v>
      </c>
      <c r="L54" s="39">
        <v>18</v>
      </c>
      <c r="M54" s="39">
        <v>24</v>
      </c>
      <c r="N54" s="39">
        <v>34</v>
      </c>
      <c r="O54" s="39">
        <v>21</v>
      </c>
      <c r="P54" s="16">
        <f>SUM(D53:O54)</f>
        <v>1018</v>
      </c>
    </row>
    <row r="55" spans="1:31" ht="13.5" customHeight="1" x14ac:dyDescent="0.15">
      <c r="A55" s="11" t="s">
        <v>64</v>
      </c>
      <c r="B55" s="62" t="s">
        <v>72</v>
      </c>
      <c r="C55" s="34" t="s">
        <v>23</v>
      </c>
      <c r="D55" s="42">
        <v>29</v>
      </c>
      <c r="E55" s="42">
        <v>53</v>
      </c>
      <c r="F55" s="42">
        <v>12</v>
      </c>
      <c r="G55" s="42">
        <v>26</v>
      </c>
      <c r="H55" s="42">
        <v>27</v>
      </c>
      <c r="I55" s="42">
        <v>45</v>
      </c>
      <c r="J55" s="42">
        <v>37</v>
      </c>
      <c r="K55" s="42">
        <v>48</v>
      </c>
      <c r="L55" s="42">
        <v>30</v>
      </c>
      <c r="M55" s="42">
        <v>33</v>
      </c>
      <c r="N55" s="42">
        <v>63</v>
      </c>
      <c r="O55" s="42">
        <v>42</v>
      </c>
      <c r="P55" s="14"/>
    </row>
    <row r="56" spans="1:31" ht="13.5" customHeight="1" x14ac:dyDescent="0.15">
      <c r="A56" s="10"/>
      <c r="B56" s="63" t="s">
        <v>107</v>
      </c>
      <c r="C56" s="25" t="s">
        <v>24</v>
      </c>
      <c r="D56" s="39">
        <v>27</v>
      </c>
      <c r="E56" s="39">
        <v>38</v>
      </c>
      <c r="F56" s="39">
        <v>26</v>
      </c>
      <c r="G56" s="39">
        <v>48</v>
      </c>
      <c r="H56" s="39">
        <v>39</v>
      </c>
      <c r="I56" s="39">
        <v>46</v>
      </c>
      <c r="J56" s="39">
        <v>43</v>
      </c>
      <c r="K56" s="39">
        <v>56</v>
      </c>
      <c r="L56" s="39">
        <v>54</v>
      </c>
      <c r="M56" s="39">
        <v>90</v>
      </c>
      <c r="N56" s="39">
        <v>102</v>
      </c>
      <c r="O56" s="39">
        <v>68</v>
      </c>
      <c r="P56" s="16">
        <f>SUM(D55:O56)</f>
        <v>1082</v>
      </c>
    </row>
    <row r="57" spans="1:31" ht="13.5" customHeight="1" x14ac:dyDescent="0.15">
      <c r="A57" s="11"/>
      <c r="B57" s="62"/>
      <c r="C57" s="34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54"/>
    </row>
    <row r="58" spans="1:31" ht="13.5" customHeight="1" x14ac:dyDescent="0.15">
      <c r="A58" s="10"/>
      <c r="B58" s="63"/>
      <c r="C58" s="25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53"/>
    </row>
    <row r="59" spans="1:31" ht="13.5" customHeight="1" x14ac:dyDescent="0.15">
      <c r="A59" s="11"/>
      <c r="B59" s="7"/>
      <c r="C59" s="34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54"/>
    </row>
    <row r="60" spans="1:31" ht="13.5" customHeight="1" x14ac:dyDescent="0.15">
      <c r="A60" s="10"/>
      <c r="B60" s="8"/>
      <c r="C60" s="25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53"/>
    </row>
    <row r="61" spans="1:31" ht="13.5" customHeight="1" x14ac:dyDescent="0.15">
      <c r="A61" s="11"/>
      <c r="B61" s="7"/>
      <c r="C61" s="34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54"/>
    </row>
    <row r="62" spans="1:31" ht="13.5" customHeight="1" x14ac:dyDescent="0.15">
      <c r="A62" s="10"/>
      <c r="B62" s="8"/>
      <c r="C62" s="25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53"/>
    </row>
    <row r="63" spans="1:31" ht="13.5" customHeight="1" x14ac:dyDescent="0.15">
      <c r="A63" s="11"/>
      <c r="B63" s="7"/>
      <c r="C63" s="34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14"/>
    </row>
    <row r="64" spans="1:31" ht="13.5" customHeight="1" x14ac:dyDescent="0.15">
      <c r="A64" s="10"/>
      <c r="B64" s="8"/>
      <c r="C64" s="25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53"/>
    </row>
    <row r="65" spans="1:16" ht="13.5" customHeight="1" x14ac:dyDescent="0.15">
      <c r="A65" s="11"/>
      <c r="B65" s="7"/>
      <c r="C65" s="31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54"/>
    </row>
    <row r="66" spans="1:16" ht="13.5" customHeight="1" x14ac:dyDescent="0.15">
      <c r="A66" s="10"/>
      <c r="B66" s="8"/>
      <c r="C66" s="3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3"/>
    </row>
    <row r="67" spans="1:16" ht="13.5" customHeight="1" x14ac:dyDescent="0.15">
      <c r="A67" s="11"/>
      <c r="B67" s="7"/>
      <c r="C67" s="34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54"/>
    </row>
    <row r="68" spans="1:16" ht="13.5" customHeight="1" x14ac:dyDescent="0.15">
      <c r="A68" s="10"/>
      <c r="B68" s="8"/>
      <c r="C68" s="25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53"/>
    </row>
    <row r="69" spans="1:16" ht="13.5" customHeight="1" x14ac:dyDescent="0.15">
      <c r="A69" s="11"/>
      <c r="B69" s="7"/>
      <c r="C69" s="3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3"/>
    </row>
    <row r="70" spans="1:16" ht="13.5" customHeight="1" x14ac:dyDescent="0.15">
      <c r="A70" s="10"/>
      <c r="B70" s="8"/>
      <c r="C70" s="32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53"/>
    </row>
    <row r="71" spans="1:16" ht="13.5" customHeight="1" x14ac:dyDescent="0.15">
      <c r="A71" s="11"/>
      <c r="B71" s="7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3"/>
    </row>
    <row r="72" spans="1:16" ht="13.5" customHeight="1" x14ac:dyDescent="0.15">
      <c r="A72" s="10"/>
      <c r="C72" s="2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3"/>
    </row>
    <row r="73" spans="1:16" ht="13.5" customHeight="1" x14ac:dyDescent="0.15">
      <c r="A73" s="11"/>
      <c r="B73" s="7"/>
      <c r="C73" s="3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3"/>
    </row>
    <row r="74" spans="1:16" ht="13.5" customHeight="1" x14ac:dyDescent="0.15">
      <c r="A74" s="10"/>
      <c r="B74" s="8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53"/>
    </row>
    <row r="75" spans="1:16" ht="13.5" customHeight="1" x14ac:dyDescent="0.15">
      <c r="A75" s="11"/>
      <c r="B75" s="7"/>
      <c r="C75" s="34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54"/>
    </row>
    <row r="76" spans="1:16" ht="13.5" customHeight="1" x14ac:dyDescent="0.15">
      <c r="A76" s="10"/>
      <c r="B76" s="8"/>
      <c r="C76" s="25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53"/>
    </row>
    <row r="77" spans="1:16" ht="13.5" customHeight="1" x14ac:dyDescent="0.15">
      <c r="A77" s="11"/>
      <c r="B77" s="7"/>
      <c r="C77" s="34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54"/>
    </row>
    <row r="78" spans="1:16" ht="13.5" customHeight="1" x14ac:dyDescent="0.15">
      <c r="A78" s="5"/>
      <c r="B78" s="12"/>
      <c r="C78" s="3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6"/>
    </row>
    <row r="79" spans="1:16" ht="13.5" customHeight="1" x14ac:dyDescent="0.15">
      <c r="B79" s="1"/>
      <c r="M79" s="48"/>
      <c r="O79" s="27"/>
      <c r="P79" s="27"/>
    </row>
    <row r="80" spans="1:16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L80" s="29" t="s">
        <v>33</v>
      </c>
      <c r="N80" s="28"/>
      <c r="O80" s="26"/>
      <c r="P80" s="26"/>
    </row>
  </sheetData>
  <mergeCells count="54">
    <mergeCell ref="AH17:AI17"/>
    <mergeCell ref="AJ17:AK17"/>
    <mergeCell ref="AL17:AM17"/>
    <mergeCell ref="AN17:AO17"/>
    <mergeCell ref="T17:U17"/>
    <mergeCell ref="AB17:AC17"/>
    <mergeCell ref="AJ3:AK3"/>
    <mergeCell ref="AF3:AG3"/>
    <mergeCell ref="AL3:AM3"/>
    <mergeCell ref="AN3:AO3"/>
    <mergeCell ref="R17:S17"/>
    <mergeCell ref="V17:W17"/>
    <mergeCell ref="X17:Y17"/>
    <mergeCell ref="Z17:AA17"/>
    <mergeCell ref="AD17:AE17"/>
    <mergeCell ref="AF17:AG17"/>
    <mergeCell ref="R3:S3"/>
    <mergeCell ref="V3:W3"/>
    <mergeCell ref="Z3:AA3"/>
    <mergeCell ref="X3:Y3"/>
    <mergeCell ref="AD3:AE3"/>
    <mergeCell ref="AH3:AI3"/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</mergeCells>
  <phoneticPr fontId="2"/>
  <printOptions horizontalCentered="1" verticalCentered="1"/>
  <pageMargins left="0.78740157480314965" right="0.39370078740157483" top="0.98425196850393704" bottom="0.39370078740157483" header="0" footer="0"/>
  <pageSetup paperSize="9" orientation="landscape" r:id="rId1"/>
  <headerFooter alignWithMargins="0"/>
  <rowBreaks count="1" manualBreakCount="1">
    <brk id="40" max="16383" man="1"/>
  </rowBreaks>
  <ignoredErrors>
    <ignoredError sqref="A5:B38 A45:A56 B45:B51 B53:B5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showGridLines="0" view="pageBreakPreview" zoomScaleNormal="100" zoomScaleSheetLayoutView="100" workbookViewId="0">
      <pane ySplit="4" topLeftCell="A59" activePane="bottomLeft" state="frozen"/>
      <selection pane="bottomLeft" activeCell="D56" sqref="D56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25" ht="16.899999999999999" customHeight="1" x14ac:dyDescent="0.15">
      <c r="B1" s="3"/>
      <c r="D1" s="134" t="s">
        <v>26</v>
      </c>
      <c r="E1" s="135"/>
      <c r="F1" s="135"/>
      <c r="G1" s="135"/>
      <c r="H1" s="135"/>
      <c r="I1" s="135"/>
      <c r="J1" s="136" t="str">
        <f>自動車!$J$1</f>
        <v>（ 平 成 ２2 年度 ）</v>
      </c>
      <c r="K1" s="136"/>
      <c r="L1" s="136"/>
    </row>
    <row r="2" spans="1:25" ht="13.15" customHeight="1" x14ac:dyDescent="0.15">
      <c r="B2" s="4"/>
      <c r="P2" s="3" t="s">
        <v>28</v>
      </c>
    </row>
    <row r="3" spans="1:25" ht="13.5" customHeight="1" x14ac:dyDescent="0.15">
      <c r="A3" s="126" t="s">
        <v>32</v>
      </c>
      <c r="B3" s="127"/>
      <c r="C3" s="128"/>
      <c r="D3" s="129" t="s">
        <v>10</v>
      </c>
      <c r="E3" s="129" t="s">
        <v>11</v>
      </c>
      <c r="F3" s="129" t="s">
        <v>12</v>
      </c>
      <c r="G3" s="129" t="s">
        <v>13</v>
      </c>
      <c r="H3" s="129" t="s">
        <v>14</v>
      </c>
      <c r="I3" s="129" t="s">
        <v>15</v>
      </c>
      <c r="J3" s="129" t="s">
        <v>16</v>
      </c>
      <c r="K3" s="129" t="s">
        <v>17</v>
      </c>
      <c r="L3" s="129" t="s">
        <v>18</v>
      </c>
      <c r="M3" s="129" t="s">
        <v>19</v>
      </c>
      <c r="N3" s="129" t="s">
        <v>20</v>
      </c>
      <c r="O3" s="129" t="s">
        <v>21</v>
      </c>
      <c r="P3" s="9" t="s">
        <v>30</v>
      </c>
    </row>
    <row r="4" spans="1:25" ht="13.5" customHeight="1" x14ac:dyDescent="0.15">
      <c r="A4" s="131" t="s">
        <v>31</v>
      </c>
      <c r="B4" s="132"/>
      <c r="C4" s="13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59" t="s">
        <v>22</v>
      </c>
    </row>
    <row r="5" spans="1:25" ht="13.5" customHeight="1" x14ac:dyDescent="0.15">
      <c r="A5" s="19" t="s">
        <v>50</v>
      </c>
      <c r="B5" s="20" t="s">
        <v>71</v>
      </c>
      <c r="C5" s="58" t="s">
        <v>23</v>
      </c>
      <c r="D5" s="71">
        <v>17</v>
      </c>
      <c r="E5" s="71">
        <v>24</v>
      </c>
      <c r="F5" s="71">
        <v>23</v>
      </c>
      <c r="G5" s="71">
        <v>18</v>
      </c>
      <c r="H5" s="71">
        <v>27</v>
      </c>
      <c r="I5" s="71">
        <v>38</v>
      </c>
      <c r="J5" s="71">
        <v>27</v>
      </c>
      <c r="K5" s="71">
        <v>24</v>
      </c>
      <c r="L5" s="71">
        <v>29</v>
      </c>
      <c r="M5" s="71">
        <v>22</v>
      </c>
      <c r="N5" s="71">
        <v>95</v>
      </c>
      <c r="O5" s="71">
        <v>52</v>
      </c>
      <c r="P5" s="72"/>
    </row>
    <row r="6" spans="1:25" ht="13.5" customHeight="1" x14ac:dyDescent="0.15">
      <c r="A6" s="10"/>
      <c r="B6" s="8" t="s">
        <v>65</v>
      </c>
      <c r="C6" s="32" t="s">
        <v>24</v>
      </c>
      <c r="D6" s="84">
        <v>38</v>
      </c>
      <c r="E6" s="84">
        <v>67</v>
      </c>
      <c r="F6" s="84">
        <v>18</v>
      </c>
      <c r="G6" s="84">
        <v>40</v>
      </c>
      <c r="H6" s="84">
        <v>23</v>
      </c>
      <c r="I6" s="84">
        <v>43</v>
      </c>
      <c r="J6" s="84">
        <v>21</v>
      </c>
      <c r="K6" s="84">
        <v>20</v>
      </c>
      <c r="L6" s="84">
        <v>27</v>
      </c>
      <c r="M6" s="84">
        <v>25</v>
      </c>
      <c r="N6" s="84">
        <v>39</v>
      </c>
      <c r="O6" s="84">
        <v>56</v>
      </c>
      <c r="P6" s="75">
        <f>SUM(D5:O6)</f>
        <v>813</v>
      </c>
    </row>
    <row r="7" spans="1:25" ht="13.5" customHeight="1" x14ac:dyDescent="0.15">
      <c r="A7" s="11" t="s">
        <v>0</v>
      </c>
      <c r="B7" s="62" t="s">
        <v>69</v>
      </c>
      <c r="C7" s="34" t="s">
        <v>23</v>
      </c>
      <c r="D7" s="82">
        <v>29</v>
      </c>
      <c r="E7" s="82">
        <v>16</v>
      </c>
      <c r="F7" s="82">
        <v>25</v>
      </c>
      <c r="G7" s="82">
        <v>20</v>
      </c>
      <c r="H7" s="82">
        <v>19</v>
      </c>
      <c r="I7" s="82">
        <v>112</v>
      </c>
      <c r="J7" s="82">
        <v>30</v>
      </c>
      <c r="K7" s="82">
        <v>16</v>
      </c>
      <c r="L7" s="82">
        <v>16</v>
      </c>
      <c r="M7" s="82">
        <v>22</v>
      </c>
      <c r="N7" s="82">
        <v>25</v>
      </c>
      <c r="O7" s="82">
        <v>7</v>
      </c>
      <c r="P7" s="78"/>
    </row>
    <row r="8" spans="1:25" ht="13.5" customHeight="1" x14ac:dyDescent="0.15">
      <c r="A8" s="10"/>
      <c r="B8" s="63" t="s">
        <v>67</v>
      </c>
      <c r="C8" s="25" t="s">
        <v>24</v>
      </c>
      <c r="D8" s="74">
        <v>25</v>
      </c>
      <c r="E8" s="74">
        <v>55</v>
      </c>
      <c r="F8" s="74">
        <v>23</v>
      </c>
      <c r="G8" s="74">
        <v>21</v>
      </c>
      <c r="H8" s="74">
        <v>10</v>
      </c>
      <c r="I8" s="74">
        <v>98</v>
      </c>
      <c r="J8" s="74">
        <v>30</v>
      </c>
      <c r="K8" s="74">
        <v>26</v>
      </c>
      <c r="L8" s="74">
        <v>14</v>
      </c>
      <c r="M8" s="74">
        <v>6</v>
      </c>
      <c r="N8" s="74">
        <v>7</v>
      </c>
      <c r="O8" s="74">
        <v>8</v>
      </c>
      <c r="P8" s="75">
        <f>SUM(D7:O8)</f>
        <v>660</v>
      </c>
      <c r="R8" s="49"/>
      <c r="S8" s="49"/>
      <c r="T8" s="49"/>
      <c r="U8" s="49"/>
      <c r="V8" s="49"/>
      <c r="W8" s="49"/>
      <c r="X8" s="49"/>
      <c r="Y8" s="49"/>
    </row>
    <row r="9" spans="1:25" ht="13.5" customHeight="1" x14ac:dyDescent="0.15">
      <c r="A9" s="11" t="s">
        <v>1</v>
      </c>
      <c r="B9" s="62" t="s">
        <v>79</v>
      </c>
      <c r="C9" s="31" t="s">
        <v>23</v>
      </c>
      <c r="D9" s="77">
        <v>10</v>
      </c>
      <c r="E9" s="77">
        <v>13</v>
      </c>
      <c r="F9" s="77">
        <v>10</v>
      </c>
      <c r="G9" s="77">
        <v>14</v>
      </c>
      <c r="H9" s="77">
        <v>5</v>
      </c>
      <c r="I9" s="77">
        <v>6</v>
      </c>
      <c r="J9" s="77">
        <v>8</v>
      </c>
      <c r="K9" s="77">
        <v>8</v>
      </c>
      <c r="L9" s="77">
        <v>1</v>
      </c>
      <c r="M9" s="77">
        <v>9</v>
      </c>
      <c r="N9" s="77">
        <v>15</v>
      </c>
      <c r="O9" s="77">
        <v>17</v>
      </c>
      <c r="P9" s="78"/>
      <c r="R9" s="49"/>
      <c r="S9" s="49"/>
      <c r="T9" s="49"/>
      <c r="U9" s="49"/>
      <c r="V9" s="49"/>
      <c r="W9" s="49"/>
      <c r="X9" s="49"/>
      <c r="Y9" s="49"/>
    </row>
    <row r="10" spans="1:25" ht="13.5" customHeight="1" x14ac:dyDescent="0.15">
      <c r="A10" s="10"/>
      <c r="B10" s="63" t="s">
        <v>80</v>
      </c>
      <c r="C10" s="32" t="s">
        <v>24</v>
      </c>
      <c r="D10" s="84">
        <v>4</v>
      </c>
      <c r="E10" s="84">
        <v>4</v>
      </c>
      <c r="F10" s="84">
        <v>1</v>
      </c>
      <c r="G10" s="84">
        <v>8</v>
      </c>
      <c r="H10" s="84">
        <v>5</v>
      </c>
      <c r="I10" s="84">
        <v>7</v>
      </c>
      <c r="J10" s="84">
        <v>2</v>
      </c>
      <c r="K10" s="84">
        <v>14</v>
      </c>
      <c r="L10" s="84">
        <v>15</v>
      </c>
      <c r="M10" s="84">
        <v>10</v>
      </c>
      <c r="N10" s="84">
        <v>16</v>
      </c>
      <c r="O10" s="84">
        <v>24</v>
      </c>
      <c r="P10" s="75">
        <f>SUM(D9:O10)</f>
        <v>226</v>
      </c>
    </row>
    <row r="11" spans="1:25" ht="13.5" customHeight="1" x14ac:dyDescent="0.15">
      <c r="A11" s="11" t="s">
        <v>2</v>
      </c>
      <c r="B11" s="62" t="s">
        <v>81</v>
      </c>
      <c r="C11" s="34" t="s">
        <v>23</v>
      </c>
      <c r="D11" s="82">
        <v>19</v>
      </c>
      <c r="E11" s="82">
        <v>17</v>
      </c>
      <c r="F11" s="82">
        <v>6</v>
      </c>
      <c r="G11" s="82">
        <v>9</v>
      </c>
      <c r="H11" s="82">
        <v>12</v>
      </c>
      <c r="I11" s="82">
        <v>7</v>
      </c>
      <c r="J11" s="82">
        <v>3</v>
      </c>
      <c r="K11" s="82">
        <v>4</v>
      </c>
      <c r="L11" s="82">
        <v>5</v>
      </c>
      <c r="M11" s="82">
        <v>2</v>
      </c>
      <c r="N11" s="82">
        <v>15</v>
      </c>
      <c r="O11" s="82">
        <v>18</v>
      </c>
      <c r="P11" s="78"/>
    </row>
    <row r="12" spans="1:25" ht="13.5" customHeight="1" x14ac:dyDescent="0.15">
      <c r="A12" s="10"/>
      <c r="B12" s="63" t="s">
        <v>82</v>
      </c>
      <c r="C12" s="25" t="s">
        <v>24</v>
      </c>
      <c r="D12" s="74">
        <v>15</v>
      </c>
      <c r="E12" s="74">
        <v>7</v>
      </c>
      <c r="F12" s="74">
        <v>4</v>
      </c>
      <c r="G12" s="74">
        <v>9</v>
      </c>
      <c r="H12" s="74">
        <v>15</v>
      </c>
      <c r="I12" s="74">
        <v>8</v>
      </c>
      <c r="J12" s="74">
        <v>3</v>
      </c>
      <c r="K12" s="74">
        <v>8</v>
      </c>
      <c r="L12" s="74">
        <v>16</v>
      </c>
      <c r="M12" s="74">
        <v>11</v>
      </c>
      <c r="N12" s="74">
        <v>22</v>
      </c>
      <c r="O12" s="74">
        <v>19</v>
      </c>
      <c r="P12" s="75">
        <f>SUM(D11:O12)</f>
        <v>254</v>
      </c>
    </row>
    <row r="13" spans="1:25" ht="13.5" customHeight="1" x14ac:dyDescent="0.15">
      <c r="A13" s="11" t="s">
        <v>3</v>
      </c>
      <c r="B13" s="62" t="s">
        <v>79</v>
      </c>
      <c r="C13" s="31" t="s">
        <v>23</v>
      </c>
      <c r="D13" s="77">
        <v>10</v>
      </c>
      <c r="E13" s="77">
        <v>10</v>
      </c>
      <c r="F13" s="77">
        <v>21</v>
      </c>
      <c r="G13" s="77">
        <v>12</v>
      </c>
      <c r="H13" s="77">
        <v>10</v>
      </c>
      <c r="I13" s="77">
        <v>12</v>
      </c>
      <c r="J13" s="77">
        <v>9</v>
      </c>
      <c r="K13" s="77">
        <v>15</v>
      </c>
      <c r="L13" s="77">
        <v>9</v>
      </c>
      <c r="M13" s="77">
        <v>16</v>
      </c>
      <c r="N13" s="77">
        <v>8</v>
      </c>
      <c r="O13" s="77">
        <v>9</v>
      </c>
      <c r="P13" s="78"/>
    </row>
    <row r="14" spans="1:25" ht="13.5" customHeight="1" x14ac:dyDescent="0.15">
      <c r="A14" s="10"/>
      <c r="B14" s="63" t="s">
        <v>83</v>
      </c>
      <c r="C14" s="32" t="s">
        <v>24</v>
      </c>
      <c r="D14" s="84">
        <v>6</v>
      </c>
      <c r="E14" s="84">
        <v>4</v>
      </c>
      <c r="F14" s="84">
        <v>9</v>
      </c>
      <c r="G14" s="84">
        <v>17</v>
      </c>
      <c r="H14" s="84">
        <v>9</v>
      </c>
      <c r="I14" s="84">
        <v>6</v>
      </c>
      <c r="J14" s="84">
        <v>15</v>
      </c>
      <c r="K14" s="84">
        <v>10</v>
      </c>
      <c r="L14" s="84">
        <v>26</v>
      </c>
      <c r="M14" s="84">
        <v>16</v>
      </c>
      <c r="N14" s="84">
        <v>23</v>
      </c>
      <c r="O14" s="84">
        <v>19</v>
      </c>
      <c r="P14" s="75">
        <f>SUM(D13:O14)</f>
        <v>301</v>
      </c>
    </row>
    <row r="15" spans="1:25" ht="13.5" customHeight="1" x14ac:dyDescent="0.15">
      <c r="A15" s="11" t="s">
        <v>4</v>
      </c>
      <c r="B15" s="62" t="s">
        <v>84</v>
      </c>
      <c r="C15" s="34" t="s">
        <v>23</v>
      </c>
      <c r="D15" s="82">
        <v>20</v>
      </c>
      <c r="E15" s="82">
        <v>4</v>
      </c>
      <c r="F15" s="82">
        <v>2</v>
      </c>
      <c r="G15" s="82">
        <v>2</v>
      </c>
      <c r="H15" s="82">
        <v>7</v>
      </c>
      <c r="I15" s="82">
        <v>8</v>
      </c>
      <c r="J15" s="82">
        <v>6</v>
      </c>
      <c r="K15" s="82">
        <v>7</v>
      </c>
      <c r="L15" s="82">
        <v>6</v>
      </c>
      <c r="M15" s="82">
        <v>9</v>
      </c>
      <c r="N15" s="82">
        <v>9</v>
      </c>
      <c r="O15" s="82">
        <v>5</v>
      </c>
      <c r="P15" s="78"/>
    </row>
    <row r="16" spans="1:25" ht="13.5" customHeight="1" x14ac:dyDescent="0.15">
      <c r="A16" s="10"/>
      <c r="B16" s="63" t="s">
        <v>85</v>
      </c>
      <c r="C16" s="25" t="s">
        <v>24</v>
      </c>
      <c r="D16" s="74">
        <v>6</v>
      </c>
      <c r="E16" s="74">
        <v>3</v>
      </c>
      <c r="F16" s="74">
        <v>2</v>
      </c>
      <c r="G16" s="74">
        <v>5</v>
      </c>
      <c r="H16" s="74">
        <v>1</v>
      </c>
      <c r="I16" s="74">
        <v>9</v>
      </c>
      <c r="J16" s="74">
        <v>2</v>
      </c>
      <c r="K16" s="74">
        <v>5</v>
      </c>
      <c r="L16" s="74">
        <v>4</v>
      </c>
      <c r="M16" s="74">
        <v>8</v>
      </c>
      <c r="N16" s="74">
        <v>7</v>
      </c>
      <c r="O16" s="74">
        <v>3</v>
      </c>
      <c r="P16" s="75">
        <f>SUM(D15:O16)</f>
        <v>140</v>
      </c>
    </row>
    <row r="17" spans="1:16" ht="13.5" customHeight="1" x14ac:dyDescent="0.15">
      <c r="A17" s="11" t="s">
        <v>5</v>
      </c>
      <c r="B17" s="62" t="s">
        <v>86</v>
      </c>
      <c r="C17" s="31" t="s">
        <v>23</v>
      </c>
      <c r="D17" s="77">
        <v>8</v>
      </c>
      <c r="E17" s="77">
        <v>5</v>
      </c>
      <c r="F17" s="77">
        <v>7</v>
      </c>
      <c r="G17" s="77">
        <v>5</v>
      </c>
      <c r="H17" s="77">
        <v>1</v>
      </c>
      <c r="I17" s="77">
        <v>0</v>
      </c>
      <c r="J17" s="77">
        <v>5</v>
      </c>
      <c r="K17" s="77">
        <v>6</v>
      </c>
      <c r="L17" s="77">
        <v>4</v>
      </c>
      <c r="M17" s="77">
        <v>1</v>
      </c>
      <c r="N17" s="77">
        <v>1</v>
      </c>
      <c r="O17" s="77">
        <v>5</v>
      </c>
      <c r="P17" s="78"/>
    </row>
    <row r="18" spans="1:16" ht="13.5" customHeight="1" x14ac:dyDescent="0.15">
      <c r="A18" s="10"/>
      <c r="B18" s="63" t="s">
        <v>87</v>
      </c>
      <c r="C18" s="32" t="s">
        <v>24</v>
      </c>
      <c r="D18" s="84">
        <v>3</v>
      </c>
      <c r="E18" s="84">
        <v>2</v>
      </c>
      <c r="F18" s="84">
        <v>2</v>
      </c>
      <c r="G18" s="84">
        <v>1</v>
      </c>
      <c r="H18" s="84">
        <v>4</v>
      </c>
      <c r="I18" s="84">
        <v>4</v>
      </c>
      <c r="J18" s="84">
        <v>7</v>
      </c>
      <c r="K18" s="84">
        <v>5</v>
      </c>
      <c r="L18" s="84">
        <v>1</v>
      </c>
      <c r="M18" s="84">
        <v>3</v>
      </c>
      <c r="N18" s="84">
        <v>5</v>
      </c>
      <c r="O18" s="84">
        <v>4</v>
      </c>
      <c r="P18" s="75">
        <f>SUM(D17:O18)</f>
        <v>89</v>
      </c>
    </row>
    <row r="19" spans="1:16" ht="13.5" customHeight="1" x14ac:dyDescent="0.15">
      <c r="A19" s="11" t="s">
        <v>6</v>
      </c>
      <c r="B19" s="62" t="s">
        <v>88</v>
      </c>
      <c r="C19" s="34" t="s">
        <v>23</v>
      </c>
      <c r="D19" s="82">
        <v>4</v>
      </c>
      <c r="E19" s="70">
        <v>0</v>
      </c>
      <c r="F19" s="70">
        <v>1</v>
      </c>
      <c r="G19" s="70">
        <v>0</v>
      </c>
      <c r="H19" s="82">
        <v>0</v>
      </c>
      <c r="I19" s="82">
        <v>0</v>
      </c>
      <c r="J19" s="82">
        <v>1</v>
      </c>
      <c r="K19" s="82">
        <v>0</v>
      </c>
      <c r="L19" s="82">
        <v>1</v>
      </c>
      <c r="M19" s="82">
        <v>2</v>
      </c>
      <c r="N19" s="82">
        <v>1</v>
      </c>
      <c r="O19" s="82">
        <v>1</v>
      </c>
      <c r="P19" s="78"/>
    </row>
    <row r="20" spans="1:16" ht="13.5" customHeight="1" x14ac:dyDescent="0.15">
      <c r="A20" s="10"/>
      <c r="B20" s="63" t="s">
        <v>89</v>
      </c>
      <c r="C20" s="25" t="s">
        <v>24</v>
      </c>
      <c r="D20" s="74">
        <v>4</v>
      </c>
      <c r="E20" s="74">
        <v>0</v>
      </c>
      <c r="F20" s="74">
        <v>1</v>
      </c>
      <c r="G20" s="74">
        <v>1</v>
      </c>
      <c r="H20" s="74">
        <v>0</v>
      </c>
      <c r="I20" s="74">
        <v>0</v>
      </c>
      <c r="J20" s="74">
        <v>1</v>
      </c>
      <c r="K20" s="74">
        <v>0</v>
      </c>
      <c r="L20" s="74">
        <v>4</v>
      </c>
      <c r="M20" s="74">
        <v>3</v>
      </c>
      <c r="N20" s="74">
        <v>9</v>
      </c>
      <c r="O20" s="74">
        <v>0</v>
      </c>
      <c r="P20" s="75">
        <f>SUM(D19:O20)</f>
        <v>34</v>
      </c>
    </row>
    <row r="21" spans="1:16" ht="13.5" customHeight="1" x14ac:dyDescent="0.15">
      <c r="A21" s="11" t="s">
        <v>7</v>
      </c>
      <c r="B21" s="62" t="s">
        <v>70</v>
      </c>
      <c r="C21" s="31" t="s">
        <v>23</v>
      </c>
      <c r="D21" s="70">
        <v>37</v>
      </c>
      <c r="E21" s="70">
        <v>93</v>
      </c>
      <c r="F21" s="70">
        <v>21</v>
      </c>
      <c r="G21" s="70">
        <v>35</v>
      </c>
      <c r="H21" s="92">
        <v>35</v>
      </c>
      <c r="I21" s="70">
        <v>87</v>
      </c>
      <c r="J21" s="70">
        <v>89</v>
      </c>
      <c r="K21" s="70">
        <v>49</v>
      </c>
      <c r="L21" s="70">
        <v>28</v>
      </c>
      <c r="M21" s="70">
        <v>67</v>
      </c>
      <c r="N21" s="70">
        <v>42</v>
      </c>
      <c r="O21" s="70">
        <v>26</v>
      </c>
      <c r="P21" s="76"/>
    </row>
    <row r="22" spans="1:16" ht="13.5" customHeight="1" x14ac:dyDescent="0.15">
      <c r="A22" s="10"/>
      <c r="B22" s="63" t="s">
        <v>90</v>
      </c>
      <c r="C22" s="32" t="s">
        <v>24</v>
      </c>
      <c r="D22" s="73">
        <v>2</v>
      </c>
      <c r="E22" s="73">
        <v>13</v>
      </c>
      <c r="F22" s="73">
        <v>39</v>
      </c>
      <c r="G22" s="73">
        <v>44</v>
      </c>
      <c r="H22" s="73">
        <v>60</v>
      </c>
      <c r="I22" s="73">
        <v>105</v>
      </c>
      <c r="J22" s="73">
        <v>45</v>
      </c>
      <c r="K22" s="73">
        <v>38</v>
      </c>
      <c r="L22" s="73">
        <v>43</v>
      </c>
      <c r="M22" s="73">
        <v>33</v>
      </c>
      <c r="N22" s="73">
        <v>52</v>
      </c>
      <c r="O22" s="73">
        <v>69</v>
      </c>
      <c r="P22" s="101">
        <f>SUM(D21:O22)</f>
        <v>1152</v>
      </c>
    </row>
    <row r="23" spans="1:16" ht="13.5" customHeight="1" x14ac:dyDescent="0.15">
      <c r="A23" s="11" t="s">
        <v>52</v>
      </c>
      <c r="B23" s="62" t="s">
        <v>91</v>
      </c>
      <c r="C23" s="34" t="s">
        <v>23</v>
      </c>
      <c r="D23" s="70">
        <v>59</v>
      </c>
      <c r="E23" s="70">
        <v>108</v>
      </c>
      <c r="F23" s="70">
        <v>69</v>
      </c>
      <c r="G23" s="70">
        <v>66</v>
      </c>
      <c r="H23" s="92">
        <v>66</v>
      </c>
      <c r="I23" s="70">
        <v>97</v>
      </c>
      <c r="J23" s="70">
        <v>63</v>
      </c>
      <c r="K23" s="70">
        <v>69</v>
      </c>
      <c r="L23" s="70">
        <v>47</v>
      </c>
      <c r="M23" s="70">
        <v>66</v>
      </c>
      <c r="N23" s="70">
        <v>86</v>
      </c>
      <c r="O23" s="70">
        <v>56</v>
      </c>
      <c r="P23" s="76"/>
    </row>
    <row r="24" spans="1:16" ht="13.5" customHeight="1" x14ac:dyDescent="0.15">
      <c r="A24" s="10"/>
      <c r="B24" s="63" t="s">
        <v>92</v>
      </c>
      <c r="C24" s="25" t="s">
        <v>24</v>
      </c>
      <c r="D24" s="73">
        <v>11</v>
      </c>
      <c r="E24" s="73">
        <v>32</v>
      </c>
      <c r="F24" s="73">
        <v>42</v>
      </c>
      <c r="G24" s="73">
        <v>47</v>
      </c>
      <c r="H24" s="73">
        <v>62</v>
      </c>
      <c r="I24" s="73">
        <v>86</v>
      </c>
      <c r="J24" s="73">
        <v>59</v>
      </c>
      <c r="K24" s="73">
        <v>85</v>
      </c>
      <c r="L24" s="73">
        <v>91</v>
      </c>
      <c r="M24" s="73">
        <v>85</v>
      </c>
      <c r="N24" s="73">
        <v>103</v>
      </c>
      <c r="O24" s="73">
        <v>79</v>
      </c>
      <c r="P24" s="75">
        <f>SUM(D23:O24)</f>
        <v>1634</v>
      </c>
    </row>
    <row r="25" spans="1:16" ht="13.5" customHeight="1" x14ac:dyDescent="0.15">
      <c r="A25" s="11" t="s">
        <v>53</v>
      </c>
      <c r="B25" s="62" t="s">
        <v>91</v>
      </c>
      <c r="C25" s="31" t="s">
        <v>23</v>
      </c>
      <c r="D25" s="70">
        <v>23</v>
      </c>
      <c r="E25" s="70">
        <v>32</v>
      </c>
      <c r="F25" s="70">
        <v>5</v>
      </c>
      <c r="G25" s="70">
        <v>12</v>
      </c>
      <c r="H25" s="70">
        <v>8</v>
      </c>
      <c r="I25" s="70">
        <v>18</v>
      </c>
      <c r="J25" s="70">
        <v>10</v>
      </c>
      <c r="K25" s="70">
        <v>8</v>
      </c>
      <c r="L25" s="70">
        <v>6</v>
      </c>
      <c r="M25" s="70">
        <v>19</v>
      </c>
      <c r="N25" s="70">
        <v>20</v>
      </c>
      <c r="O25" s="70">
        <v>17</v>
      </c>
      <c r="P25" s="76"/>
    </row>
    <row r="26" spans="1:16" ht="13.5" customHeight="1" x14ac:dyDescent="0.15">
      <c r="A26" s="10"/>
      <c r="B26" s="63" t="s">
        <v>93</v>
      </c>
      <c r="C26" s="32" t="s">
        <v>24</v>
      </c>
      <c r="D26" s="73">
        <v>4</v>
      </c>
      <c r="E26" s="73">
        <v>5</v>
      </c>
      <c r="F26" s="73">
        <v>7</v>
      </c>
      <c r="G26" s="73">
        <v>8</v>
      </c>
      <c r="H26" s="73">
        <v>7</v>
      </c>
      <c r="I26" s="73">
        <v>14</v>
      </c>
      <c r="J26" s="73">
        <v>10</v>
      </c>
      <c r="K26" s="73">
        <v>11</v>
      </c>
      <c r="L26" s="73">
        <v>16</v>
      </c>
      <c r="M26" s="73">
        <v>16</v>
      </c>
      <c r="N26" s="73">
        <v>29</v>
      </c>
      <c r="O26" s="73">
        <v>21</v>
      </c>
      <c r="P26" s="75">
        <f>SUM(D25:O26)</f>
        <v>326</v>
      </c>
    </row>
    <row r="27" spans="1:16" ht="13.5" customHeight="1" x14ac:dyDescent="0.15">
      <c r="A27" s="11" t="s">
        <v>54</v>
      </c>
      <c r="B27" s="62" t="s">
        <v>79</v>
      </c>
      <c r="C27" s="34" t="s">
        <v>23</v>
      </c>
      <c r="D27" s="82">
        <v>15</v>
      </c>
      <c r="E27" s="82">
        <v>33</v>
      </c>
      <c r="F27" s="82">
        <v>22</v>
      </c>
      <c r="G27" s="82">
        <v>30</v>
      </c>
      <c r="H27" s="82">
        <v>12</v>
      </c>
      <c r="I27" s="82">
        <v>15</v>
      </c>
      <c r="J27" s="82">
        <v>19</v>
      </c>
      <c r="K27" s="82">
        <v>21</v>
      </c>
      <c r="L27" s="82">
        <v>15</v>
      </c>
      <c r="M27" s="82">
        <v>14</v>
      </c>
      <c r="N27" s="82">
        <v>33</v>
      </c>
      <c r="O27" s="82">
        <v>27</v>
      </c>
      <c r="P27" s="78"/>
    </row>
    <row r="28" spans="1:16" ht="13.5" customHeight="1" x14ac:dyDescent="0.15">
      <c r="A28" s="10"/>
      <c r="B28" s="63" t="s">
        <v>94</v>
      </c>
      <c r="C28" s="25" t="s">
        <v>24</v>
      </c>
      <c r="D28" s="74">
        <v>7</v>
      </c>
      <c r="E28" s="74">
        <v>4</v>
      </c>
      <c r="F28" s="74">
        <v>10</v>
      </c>
      <c r="G28" s="74">
        <v>11</v>
      </c>
      <c r="H28" s="74">
        <v>9</v>
      </c>
      <c r="I28" s="74">
        <v>9</v>
      </c>
      <c r="J28" s="74">
        <v>15</v>
      </c>
      <c r="K28" s="74">
        <v>22</v>
      </c>
      <c r="L28" s="74">
        <v>11</v>
      </c>
      <c r="M28" s="74">
        <v>14</v>
      </c>
      <c r="N28" s="74">
        <v>36</v>
      </c>
      <c r="O28" s="74">
        <v>42</v>
      </c>
      <c r="P28" s="75">
        <f>SUM(D27:O28)</f>
        <v>446</v>
      </c>
    </row>
    <row r="29" spans="1:16" ht="13.5" customHeight="1" x14ac:dyDescent="0.15">
      <c r="A29" s="11" t="s">
        <v>55</v>
      </c>
      <c r="B29" s="62" t="s">
        <v>102</v>
      </c>
      <c r="C29" s="31" t="s">
        <v>23</v>
      </c>
      <c r="D29" s="77">
        <v>20</v>
      </c>
      <c r="E29" s="77">
        <v>14</v>
      </c>
      <c r="F29" s="77">
        <v>16</v>
      </c>
      <c r="G29" s="77">
        <v>15</v>
      </c>
      <c r="H29" s="77">
        <v>19</v>
      </c>
      <c r="I29" s="77">
        <v>21</v>
      </c>
      <c r="J29" s="77">
        <v>17</v>
      </c>
      <c r="K29" s="77">
        <v>28</v>
      </c>
      <c r="L29" s="77">
        <v>32</v>
      </c>
      <c r="M29" s="77">
        <v>35</v>
      </c>
      <c r="N29" s="77">
        <v>36</v>
      </c>
      <c r="O29" s="77">
        <v>42</v>
      </c>
      <c r="P29" s="78"/>
    </row>
    <row r="30" spans="1:16" ht="13.5" customHeight="1" x14ac:dyDescent="0.15">
      <c r="A30" s="10"/>
      <c r="B30" s="63" t="s">
        <v>95</v>
      </c>
      <c r="C30" s="32" t="s">
        <v>24</v>
      </c>
      <c r="D30" s="84">
        <v>30</v>
      </c>
      <c r="E30" s="84">
        <v>49</v>
      </c>
      <c r="F30" s="84">
        <v>15</v>
      </c>
      <c r="G30" s="84">
        <v>15</v>
      </c>
      <c r="H30" s="84">
        <v>27</v>
      </c>
      <c r="I30" s="84">
        <v>27</v>
      </c>
      <c r="J30" s="84">
        <v>12</v>
      </c>
      <c r="K30" s="84">
        <v>29</v>
      </c>
      <c r="L30" s="84">
        <v>35</v>
      </c>
      <c r="M30" s="84">
        <v>26</v>
      </c>
      <c r="N30" s="84">
        <v>32</v>
      </c>
      <c r="O30" s="84">
        <v>59</v>
      </c>
      <c r="P30" s="75">
        <f>SUM(D29:O30)</f>
        <v>651</v>
      </c>
    </row>
    <row r="31" spans="1:16" ht="13.5" customHeight="1" x14ac:dyDescent="0.15">
      <c r="A31" s="11" t="s">
        <v>56</v>
      </c>
      <c r="B31" s="62" t="s">
        <v>96</v>
      </c>
      <c r="C31" s="34" t="s">
        <v>23</v>
      </c>
      <c r="D31" s="82">
        <v>21</v>
      </c>
      <c r="E31" s="82">
        <v>34</v>
      </c>
      <c r="F31" s="82">
        <v>25</v>
      </c>
      <c r="G31" s="82">
        <v>67</v>
      </c>
      <c r="H31" s="82">
        <v>38</v>
      </c>
      <c r="I31" s="82">
        <v>48</v>
      </c>
      <c r="J31" s="82">
        <v>68</v>
      </c>
      <c r="K31" s="82">
        <v>41</v>
      </c>
      <c r="L31" s="82">
        <v>72</v>
      </c>
      <c r="M31" s="82">
        <v>117</v>
      </c>
      <c r="N31" s="82">
        <v>106</v>
      </c>
      <c r="O31" s="82">
        <v>79</v>
      </c>
      <c r="P31" s="78"/>
    </row>
    <row r="32" spans="1:16" ht="13.5" customHeight="1" x14ac:dyDescent="0.15">
      <c r="A32" s="10"/>
      <c r="B32" s="63" t="s">
        <v>97</v>
      </c>
      <c r="C32" s="25" t="s">
        <v>24</v>
      </c>
      <c r="D32" s="74">
        <v>18</v>
      </c>
      <c r="E32" s="74">
        <v>24</v>
      </c>
      <c r="F32" s="74">
        <v>55</v>
      </c>
      <c r="G32" s="74">
        <v>53</v>
      </c>
      <c r="H32" s="74">
        <v>33</v>
      </c>
      <c r="I32" s="74">
        <v>36</v>
      </c>
      <c r="J32" s="74">
        <v>63</v>
      </c>
      <c r="K32" s="74">
        <v>33</v>
      </c>
      <c r="L32" s="74">
        <v>33</v>
      </c>
      <c r="M32" s="74">
        <v>71</v>
      </c>
      <c r="N32" s="74">
        <v>117</v>
      </c>
      <c r="O32" s="74">
        <v>61</v>
      </c>
      <c r="P32" s="75">
        <f>SUM(D31:O32)</f>
        <v>1313</v>
      </c>
    </row>
    <row r="33" spans="1:16" ht="13.5" customHeight="1" x14ac:dyDescent="0.15">
      <c r="A33" s="11" t="s">
        <v>57</v>
      </c>
      <c r="B33" s="62" t="s">
        <v>101</v>
      </c>
      <c r="C33" s="31" t="s">
        <v>23</v>
      </c>
      <c r="D33" s="77">
        <v>21</v>
      </c>
      <c r="E33" s="77">
        <v>31</v>
      </c>
      <c r="F33" s="77">
        <v>20</v>
      </c>
      <c r="G33" s="77">
        <v>32</v>
      </c>
      <c r="H33" s="77">
        <v>30</v>
      </c>
      <c r="I33" s="77">
        <v>27</v>
      </c>
      <c r="J33" s="77">
        <v>40</v>
      </c>
      <c r="K33" s="77">
        <v>109</v>
      </c>
      <c r="L33" s="77">
        <v>34</v>
      </c>
      <c r="M33" s="77">
        <v>46</v>
      </c>
      <c r="N33" s="77">
        <v>109</v>
      </c>
      <c r="O33" s="77">
        <v>51</v>
      </c>
      <c r="P33" s="78"/>
    </row>
    <row r="34" spans="1:16" ht="13.5" customHeight="1" x14ac:dyDescent="0.15">
      <c r="A34" s="10"/>
      <c r="B34" s="106" t="s">
        <v>98</v>
      </c>
      <c r="C34" s="32" t="s">
        <v>24</v>
      </c>
      <c r="D34" s="84">
        <v>24</v>
      </c>
      <c r="E34" s="84">
        <v>63</v>
      </c>
      <c r="F34" s="84">
        <v>19</v>
      </c>
      <c r="G34" s="84">
        <v>30</v>
      </c>
      <c r="H34" s="84">
        <v>31</v>
      </c>
      <c r="I34" s="84">
        <v>26</v>
      </c>
      <c r="J34" s="84">
        <v>27</v>
      </c>
      <c r="K34" s="84">
        <v>45</v>
      </c>
      <c r="L34" s="84">
        <v>35</v>
      </c>
      <c r="M34" s="84">
        <v>62</v>
      </c>
      <c r="N34" s="84">
        <v>37</v>
      </c>
      <c r="O34" s="84">
        <v>44</v>
      </c>
      <c r="P34" s="75">
        <f>SUM(D33:O34)</f>
        <v>993</v>
      </c>
    </row>
    <row r="35" spans="1:16" ht="13.5" customHeight="1" x14ac:dyDescent="0.15">
      <c r="A35" s="11" t="s">
        <v>58</v>
      </c>
      <c r="B35" s="107" t="s">
        <v>103</v>
      </c>
      <c r="C35" s="34" t="s">
        <v>23</v>
      </c>
      <c r="D35" s="82">
        <v>7</v>
      </c>
      <c r="E35" s="82">
        <v>2</v>
      </c>
      <c r="F35" s="82">
        <v>8</v>
      </c>
      <c r="G35" s="82">
        <v>1</v>
      </c>
      <c r="H35" s="82">
        <v>8</v>
      </c>
      <c r="I35" s="82">
        <v>6</v>
      </c>
      <c r="J35" s="82">
        <v>4</v>
      </c>
      <c r="K35" s="82">
        <v>4</v>
      </c>
      <c r="L35" s="82">
        <v>7</v>
      </c>
      <c r="M35" s="82">
        <v>8</v>
      </c>
      <c r="N35" s="82">
        <v>5</v>
      </c>
      <c r="O35" s="82">
        <v>13</v>
      </c>
      <c r="P35" s="78"/>
    </row>
    <row r="36" spans="1:16" ht="13.5" customHeight="1" x14ac:dyDescent="0.15">
      <c r="A36" s="10"/>
      <c r="B36" s="106" t="s">
        <v>99</v>
      </c>
      <c r="C36" s="25" t="s">
        <v>24</v>
      </c>
      <c r="D36" s="74">
        <v>13</v>
      </c>
      <c r="E36" s="74">
        <v>17</v>
      </c>
      <c r="F36" s="74">
        <v>11</v>
      </c>
      <c r="G36" s="74">
        <v>2</v>
      </c>
      <c r="H36" s="74">
        <v>3</v>
      </c>
      <c r="I36" s="74">
        <v>4</v>
      </c>
      <c r="J36" s="74">
        <v>8</v>
      </c>
      <c r="K36" s="74">
        <v>8</v>
      </c>
      <c r="L36" s="74">
        <v>6</v>
      </c>
      <c r="M36" s="74">
        <v>12</v>
      </c>
      <c r="N36" s="74">
        <v>7</v>
      </c>
      <c r="O36" s="74">
        <v>4</v>
      </c>
      <c r="P36" s="75">
        <f>SUM(D35:O36)</f>
        <v>168</v>
      </c>
    </row>
    <row r="37" spans="1:16" ht="13.5" customHeight="1" x14ac:dyDescent="0.15">
      <c r="A37" s="11" t="s">
        <v>59</v>
      </c>
      <c r="B37" s="62" t="s">
        <v>100</v>
      </c>
      <c r="C37" s="34" t="s">
        <v>23</v>
      </c>
      <c r="D37" s="82">
        <v>19</v>
      </c>
      <c r="E37" s="82">
        <v>39</v>
      </c>
      <c r="F37" s="82">
        <v>25</v>
      </c>
      <c r="G37" s="82">
        <v>47</v>
      </c>
      <c r="H37" s="82">
        <v>33</v>
      </c>
      <c r="I37" s="82">
        <v>35</v>
      </c>
      <c r="J37" s="82">
        <v>31</v>
      </c>
      <c r="K37" s="82">
        <v>34</v>
      </c>
      <c r="L37" s="82">
        <v>33</v>
      </c>
      <c r="M37" s="82">
        <v>59</v>
      </c>
      <c r="N37" s="82">
        <v>53</v>
      </c>
      <c r="O37" s="82">
        <v>60</v>
      </c>
      <c r="P37" s="78"/>
    </row>
    <row r="38" spans="1:16" ht="13.5" customHeight="1" x14ac:dyDescent="0.15">
      <c r="A38" s="5"/>
      <c r="B38" s="64" t="s">
        <v>104</v>
      </c>
      <c r="C38" s="36" t="s">
        <v>24</v>
      </c>
      <c r="D38" s="93">
        <v>20</v>
      </c>
      <c r="E38" s="93">
        <v>30</v>
      </c>
      <c r="F38" s="93">
        <v>30</v>
      </c>
      <c r="G38" s="93">
        <v>50</v>
      </c>
      <c r="H38" s="93">
        <v>17</v>
      </c>
      <c r="I38" s="93">
        <v>31</v>
      </c>
      <c r="J38" s="93">
        <v>41</v>
      </c>
      <c r="K38" s="93">
        <v>39</v>
      </c>
      <c r="L38" s="93">
        <v>41</v>
      </c>
      <c r="M38" s="93">
        <v>57</v>
      </c>
      <c r="N38" s="93">
        <v>47</v>
      </c>
      <c r="O38" s="93">
        <v>30</v>
      </c>
      <c r="P38" s="102">
        <f>SUM(D37:O38)</f>
        <v>901</v>
      </c>
    </row>
    <row r="39" spans="1:16" ht="13.15" customHeight="1" x14ac:dyDescent="0.15">
      <c r="B39" s="1"/>
      <c r="M39" s="30"/>
      <c r="O39" s="27"/>
      <c r="P39" s="27"/>
    </row>
    <row r="40" spans="1:16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L40" s="29" t="s">
        <v>33</v>
      </c>
      <c r="N40" s="28"/>
      <c r="O40" s="26"/>
      <c r="P40" s="26"/>
    </row>
    <row r="41" spans="1:16" ht="16.899999999999999" customHeight="1" x14ac:dyDescent="0.15">
      <c r="B41" s="3"/>
      <c r="D41" s="134" t="s">
        <v>26</v>
      </c>
      <c r="E41" s="135"/>
      <c r="F41" s="135"/>
      <c r="G41" s="135"/>
      <c r="H41" s="135"/>
      <c r="I41" s="135"/>
      <c r="J41" s="136" t="str">
        <f>$J$1</f>
        <v>（ 平 成 ２2 年度 ）</v>
      </c>
      <c r="K41" s="136"/>
      <c r="L41" s="136"/>
    </row>
    <row r="42" spans="1:16" ht="13.15" customHeight="1" x14ac:dyDescent="0.15">
      <c r="B42" s="4"/>
      <c r="P42" s="3" t="s">
        <v>29</v>
      </c>
    </row>
    <row r="43" spans="1:16" ht="13.5" customHeight="1" x14ac:dyDescent="0.15">
      <c r="A43" s="126" t="s">
        <v>32</v>
      </c>
      <c r="B43" s="127"/>
      <c r="C43" s="128"/>
      <c r="D43" s="129" t="s">
        <v>10</v>
      </c>
      <c r="E43" s="129" t="s">
        <v>11</v>
      </c>
      <c r="F43" s="129" t="s">
        <v>12</v>
      </c>
      <c r="G43" s="129" t="s">
        <v>13</v>
      </c>
      <c r="H43" s="129" t="s">
        <v>14</v>
      </c>
      <c r="I43" s="129" t="s">
        <v>15</v>
      </c>
      <c r="J43" s="129" t="s">
        <v>16</v>
      </c>
      <c r="K43" s="129" t="s">
        <v>17</v>
      </c>
      <c r="L43" s="129" t="s">
        <v>18</v>
      </c>
      <c r="M43" s="129" t="s">
        <v>19</v>
      </c>
      <c r="N43" s="129" t="s">
        <v>20</v>
      </c>
      <c r="O43" s="129" t="s">
        <v>21</v>
      </c>
      <c r="P43" s="9" t="s">
        <v>30</v>
      </c>
    </row>
    <row r="44" spans="1:16" ht="13.5" customHeight="1" x14ac:dyDescent="0.15">
      <c r="A44" s="131" t="s">
        <v>31</v>
      </c>
      <c r="B44" s="132"/>
      <c r="C44" s="133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59" t="s">
        <v>22</v>
      </c>
    </row>
    <row r="45" spans="1:16" ht="13.5" customHeight="1" x14ac:dyDescent="0.15">
      <c r="A45" s="19" t="s">
        <v>60</v>
      </c>
      <c r="B45" s="62" t="s">
        <v>68</v>
      </c>
      <c r="C45" s="58" t="s">
        <v>23</v>
      </c>
      <c r="D45" s="71">
        <v>82</v>
      </c>
      <c r="E45" s="71">
        <v>95</v>
      </c>
      <c r="F45" s="71">
        <v>72</v>
      </c>
      <c r="G45" s="71">
        <v>73</v>
      </c>
      <c r="H45" s="71">
        <v>122</v>
      </c>
      <c r="I45" s="71">
        <v>524</v>
      </c>
      <c r="J45" s="71">
        <v>551</v>
      </c>
      <c r="K45" s="71">
        <v>93</v>
      </c>
      <c r="L45" s="71">
        <v>54</v>
      </c>
      <c r="M45" s="71">
        <v>126</v>
      </c>
      <c r="N45" s="71">
        <v>344</v>
      </c>
      <c r="O45" s="71">
        <v>85</v>
      </c>
      <c r="P45" s="72"/>
    </row>
    <row r="46" spans="1:16" ht="13.5" customHeight="1" x14ac:dyDescent="0.15">
      <c r="A46" s="10"/>
      <c r="B46" s="63" t="s">
        <v>74</v>
      </c>
      <c r="C46" s="32" t="s">
        <v>24</v>
      </c>
      <c r="D46" s="84">
        <v>53</v>
      </c>
      <c r="E46" s="84">
        <v>49</v>
      </c>
      <c r="F46" s="84">
        <v>26</v>
      </c>
      <c r="G46" s="84">
        <v>64</v>
      </c>
      <c r="H46" s="84">
        <v>60</v>
      </c>
      <c r="I46" s="84">
        <v>225</v>
      </c>
      <c r="J46" s="84">
        <v>19</v>
      </c>
      <c r="K46" s="84">
        <v>53</v>
      </c>
      <c r="L46" s="84">
        <v>313</v>
      </c>
      <c r="M46" s="84">
        <v>917</v>
      </c>
      <c r="N46" s="84">
        <v>50</v>
      </c>
      <c r="O46" s="84">
        <v>85</v>
      </c>
      <c r="P46" s="75">
        <f>SUM(D45:O46)</f>
        <v>4135</v>
      </c>
    </row>
    <row r="47" spans="1:16" ht="13.5" customHeight="1" x14ac:dyDescent="0.15">
      <c r="A47" s="11" t="s">
        <v>61</v>
      </c>
      <c r="B47" s="62" t="s">
        <v>68</v>
      </c>
      <c r="C47" s="34" t="s">
        <v>23</v>
      </c>
      <c r="D47" s="70">
        <v>70</v>
      </c>
      <c r="E47" s="70">
        <v>137</v>
      </c>
      <c r="F47" s="70">
        <v>47</v>
      </c>
      <c r="G47" s="70">
        <v>47</v>
      </c>
      <c r="H47" s="70">
        <v>52</v>
      </c>
      <c r="I47" s="70">
        <v>158</v>
      </c>
      <c r="J47" s="70">
        <v>42</v>
      </c>
      <c r="K47" s="70">
        <v>49</v>
      </c>
      <c r="L47" s="70">
        <v>84</v>
      </c>
      <c r="M47" s="70">
        <v>128</v>
      </c>
      <c r="N47" s="70">
        <v>92</v>
      </c>
      <c r="O47" s="70">
        <v>72</v>
      </c>
      <c r="P47" s="76"/>
    </row>
    <row r="48" spans="1:16" ht="13.5" customHeight="1" x14ac:dyDescent="0.15">
      <c r="A48" s="10"/>
      <c r="B48" s="63" t="s">
        <v>75</v>
      </c>
      <c r="C48" s="25" t="s">
        <v>24</v>
      </c>
      <c r="D48" s="73">
        <v>45</v>
      </c>
      <c r="E48" s="73">
        <v>49</v>
      </c>
      <c r="F48" s="73">
        <v>60</v>
      </c>
      <c r="G48" s="73">
        <v>53</v>
      </c>
      <c r="H48" s="73">
        <v>38</v>
      </c>
      <c r="I48" s="73">
        <v>191</v>
      </c>
      <c r="J48" s="73">
        <v>95</v>
      </c>
      <c r="K48" s="73">
        <v>39</v>
      </c>
      <c r="L48" s="73">
        <v>65</v>
      </c>
      <c r="M48" s="73">
        <v>73</v>
      </c>
      <c r="N48" s="73">
        <v>169</v>
      </c>
      <c r="O48" s="73">
        <v>82</v>
      </c>
      <c r="P48" s="75">
        <f>SUM(D47:O48)</f>
        <v>1937</v>
      </c>
    </row>
    <row r="49" spans="1:16" ht="13.5" customHeight="1" x14ac:dyDescent="0.15">
      <c r="A49" s="11" t="s">
        <v>62</v>
      </c>
      <c r="B49" s="62" t="s">
        <v>68</v>
      </c>
      <c r="C49" s="31" t="s">
        <v>23</v>
      </c>
      <c r="D49" s="70">
        <v>77</v>
      </c>
      <c r="E49" s="70">
        <v>151</v>
      </c>
      <c r="F49" s="70">
        <v>45</v>
      </c>
      <c r="G49" s="70">
        <v>38</v>
      </c>
      <c r="H49" s="70">
        <v>56</v>
      </c>
      <c r="I49" s="70">
        <v>113</v>
      </c>
      <c r="J49" s="70">
        <v>90</v>
      </c>
      <c r="K49" s="70">
        <v>28</v>
      </c>
      <c r="L49" s="70">
        <v>33</v>
      </c>
      <c r="M49" s="70">
        <v>45</v>
      </c>
      <c r="N49" s="70">
        <v>118</v>
      </c>
      <c r="O49" s="70">
        <v>40</v>
      </c>
      <c r="P49" s="76"/>
    </row>
    <row r="50" spans="1:16" ht="13.5" customHeight="1" x14ac:dyDescent="0.15">
      <c r="A50" s="10"/>
      <c r="B50" s="63" t="s">
        <v>76</v>
      </c>
      <c r="C50" s="32" t="s">
        <v>24</v>
      </c>
      <c r="D50" s="73">
        <v>36</v>
      </c>
      <c r="E50" s="73">
        <v>50</v>
      </c>
      <c r="F50" s="73">
        <v>25</v>
      </c>
      <c r="G50" s="73">
        <v>20</v>
      </c>
      <c r="H50" s="73">
        <v>25</v>
      </c>
      <c r="I50" s="73">
        <v>101</v>
      </c>
      <c r="J50" s="73">
        <v>36</v>
      </c>
      <c r="K50" s="73">
        <v>16</v>
      </c>
      <c r="L50" s="73">
        <v>68</v>
      </c>
      <c r="M50" s="73">
        <v>139</v>
      </c>
      <c r="N50" s="73">
        <v>86</v>
      </c>
      <c r="O50" s="73">
        <v>74</v>
      </c>
      <c r="P50" s="75">
        <f>SUM(D49:O50)</f>
        <v>1510</v>
      </c>
    </row>
    <row r="51" spans="1:16" ht="13.5" customHeight="1" x14ac:dyDescent="0.15">
      <c r="A51" s="11" t="s">
        <v>63</v>
      </c>
      <c r="B51" s="62" t="s">
        <v>68</v>
      </c>
      <c r="C51" s="34" t="s">
        <v>23</v>
      </c>
      <c r="D51" s="82">
        <v>68</v>
      </c>
      <c r="E51" s="82">
        <v>72</v>
      </c>
      <c r="F51" s="82">
        <v>48</v>
      </c>
      <c r="G51" s="82">
        <v>38</v>
      </c>
      <c r="H51" s="82">
        <v>17</v>
      </c>
      <c r="I51" s="82">
        <v>52</v>
      </c>
      <c r="J51" s="82">
        <v>21</v>
      </c>
      <c r="K51" s="82">
        <v>13</v>
      </c>
      <c r="L51" s="82">
        <v>53</v>
      </c>
      <c r="M51" s="82">
        <v>38</v>
      </c>
      <c r="N51" s="82">
        <v>77</v>
      </c>
      <c r="O51" s="82">
        <v>67</v>
      </c>
      <c r="P51" s="78"/>
    </row>
    <row r="52" spans="1:16" ht="13.5" customHeight="1" x14ac:dyDescent="0.15">
      <c r="A52" s="10"/>
      <c r="B52" s="63" t="s">
        <v>111</v>
      </c>
      <c r="C52" s="25" t="s">
        <v>24</v>
      </c>
      <c r="D52" s="74">
        <v>42</v>
      </c>
      <c r="E52" s="74">
        <v>55</v>
      </c>
      <c r="F52" s="74">
        <v>29</v>
      </c>
      <c r="G52" s="74">
        <v>28</v>
      </c>
      <c r="H52" s="74">
        <v>24</v>
      </c>
      <c r="I52" s="74">
        <v>95</v>
      </c>
      <c r="J52" s="74">
        <v>32</v>
      </c>
      <c r="K52" s="74">
        <v>13</v>
      </c>
      <c r="L52" s="74">
        <v>28</v>
      </c>
      <c r="M52" s="74">
        <v>45</v>
      </c>
      <c r="N52" s="74">
        <v>124</v>
      </c>
      <c r="O52" s="74">
        <v>43</v>
      </c>
      <c r="P52" s="75">
        <f>SUM(D51:O52)</f>
        <v>1122</v>
      </c>
    </row>
    <row r="53" spans="1:16" ht="13.5" customHeight="1" x14ac:dyDescent="0.15">
      <c r="A53" s="19" t="s">
        <v>51</v>
      </c>
      <c r="B53" s="62" t="s">
        <v>105</v>
      </c>
      <c r="C53" s="31" t="s">
        <v>23</v>
      </c>
      <c r="D53" s="70">
        <v>8</v>
      </c>
      <c r="E53" s="70">
        <v>5</v>
      </c>
      <c r="F53" s="70">
        <v>5</v>
      </c>
      <c r="G53" s="70">
        <v>2</v>
      </c>
      <c r="H53" s="70">
        <v>8</v>
      </c>
      <c r="I53" s="70">
        <v>4</v>
      </c>
      <c r="J53" s="70">
        <v>5</v>
      </c>
      <c r="K53" s="70">
        <v>5</v>
      </c>
      <c r="L53" s="70">
        <v>3</v>
      </c>
      <c r="M53" s="70">
        <v>6</v>
      </c>
      <c r="N53" s="70">
        <v>13</v>
      </c>
      <c r="O53" s="70">
        <v>13</v>
      </c>
      <c r="P53" s="76"/>
    </row>
    <row r="54" spans="1:16" ht="13.5" customHeight="1" x14ac:dyDescent="0.15">
      <c r="A54" s="19"/>
      <c r="B54" s="65" t="s">
        <v>106</v>
      </c>
      <c r="C54" s="32" t="s">
        <v>24</v>
      </c>
      <c r="D54" s="73">
        <v>19</v>
      </c>
      <c r="E54" s="73">
        <v>12</v>
      </c>
      <c r="F54" s="73">
        <v>8</v>
      </c>
      <c r="G54" s="73">
        <v>4</v>
      </c>
      <c r="H54" s="73">
        <v>3</v>
      </c>
      <c r="I54" s="73">
        <v>6</v>
      </c>
      <c r="J54" s="73">
        <v>7</v>
      </c>
      <c r="K54" s="73">
        <v>7</v>
      </c>
      <c r="L54" s="73">
        <v>4</v>
      </c>
      <c r="M54" s="73">
        <v>6</v>
      </c>
      <c r="N54" s="73">
        <v>7</v>
      </c>
      <c r="O54" s="73">
        <v>8</v>
      </c>
      <c r="P54" s="75">
        <f>SUM(D53:O54)</f>
        <v>168</v>
      </c>
    </row>
    <row r="55" spans="1:16" ht="13.5" customHeight="1" x14ac:dyDescent="0.15">
      <c r="A55" s="11" t="s">
        <v>64</v>
      </c>
      <c r="B55" s="62" t="s">
        <v>72</v>
      </c>
      <c r="C55" s="34" t="s">
        <v>23</v>
      </c>
      <c r="D55" s="82">
        <v>59</v>
      </c>
      <c r="E55" s="82">
        <v>142</v>
      </c>
      <c r="F55" s="82">
        <v>277</v>
      </c>
      <c r="G55" s="82">
        <v>134</v>
      </c>
      <c r="H55" s="82">
        <v>51</v>
      </c>
      <c r="I55" s="82">
        <v>85</v>
      </c>
      <c r="J55" s="82">
        <v>69</v>
      </c>
      <c r="K55" s="82">
        <v>58</v>
      </c>
      <c r="L55" s="82">
        <v>56</v>
      </c>
      <c r="M55" s="82">
        <v>55</v>
      </c>
      <c r="N55" s="82">
        <v>63</v>
      </c>
      <c r="O55" s="82">
        <v>93</v>
      </c>
      <c r="P55" s="78"/>
    </row>
    <row r="56" spans="1:16" ht="13.5" customHeight="1" x14ac:dyDescent="0.15">
      <c r="A56" s="10"/>
      <c r="B56" s="63" t="s">
        <v>107</v>
      </c>
      <c r="C56" s="25" t="s">
        <v>24</v>
      </c>
      <c r="D56" s="74">
        <v>25</v>
      </c>
      <c r="E56" s="74">
        <v>41</v>
      </c>
      <c r="F56" s="74">
        <v>58</v>
      </c>
      <c r="G56" s="74">
        <v>53</v>
      </c>
      <c r="H56" s="74">
        <v>45</v>
      </c>
      <c r="I56" s="74">
        <v>122</v>
      </c>
      <c r="J56" s="74">
        <v>100</v>
      </c>
      <c r="K56" s="74">
        <v>46</v>
      </c>
      <c r="L56" s="74">
        <v>64</v>
      </c>
      <c r="M56" s="74">
        <v>56</v>
      </c>
      <c r="N56" s="74">
        <v>140</v>
      </c>
      <c r="O56" s="74">
        <v>131</v>
      </c>
      <c r="P56" s="75">
        <f>SUM(D55:O56)</f>
        <v>2023</v>
      </c>
    </row>
    <row r="57" spans="1:16" ht="13.5" customHeight="1" x14ac:dyDescent="0.15">
      <c r="A57" s="11"/>
      <c r="B57" s="62"/>
      <c r="C57" s="34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2"/>
    </row>
    <row r="58" spans="1:16" ht="13.5" customHeight="1" x14ac:dyDescent="0.15">
      <c r="A58" s="10"/>
      <c r="B58" s="63"/>
      <c r="C58" s="25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9"/>
    </row>
    <row r="59" spans="1:16" ht="13.5" customHeight="1" x14ac:dyDescent="0.15">
      <c r="A59" s="11"/>
      <c r="B59" s="7"/>
      <c r="C59" s="34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8"/>
    </row>
    <row r="60" spans="1:16" ht="13.5" customHeight="1" x14ac:dyDescent="0.15">
      <c r="A60" s="10"/>
      <c r="B60" s="8"/>
      <c r="C60" s="25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9"/>
    </row>
    <row r="61" spans="1:16" ht="13.5" customHeight="1" x14ac:dyDescent="0.15">
      <c r="A61" s="11"/>
      <c r="B61" s="7"/>
      <c r="C61" s="34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6"/>
    </row>
    <row r="62" spans="1:16" ht="13.5" customHeight="1" x14ac:dyDescent="0.15">
      <c r="A62" s="10"/>
      <c r="B62" s="8"/>
      <c r="C62" s="25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9"/>
    </row>
    <row r="63" spans="1:16" ht="13.5" customHeight="1" x14ac:dyDescent="0.15">
      <c r="A63" s="11"/>
      <c r="B63" s="7"/>
      <c r="C63" s="34"/>
      <c r="D63" s="103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78"/>
    </row>
    <row r="64" spans="1:16" ht="13.5" customHeight="1" x14ac:dyDescent="0.15">
      <c r="A64" s="10"/>
      <c r="B64" s="8"/>
      <c r="C64" s="25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9"/>
    </row>
    <row r="65" spans="1:16" ht="13.5" customHeight="1" x14ac:dyDescent="0.15">
      <c r="A65" s="11"/>
      <c r="B65" s="7"/>
      <c r="C65" s="31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76"/>
    </row>
    <row r="66" spans="1:16" ht="13.5" customHeight="1" x14ac:dyDescent="0.15">
      <c r="A66" s="10"/>
      <c r="B66" s="8"/>
      <c r="C66" s="3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79"/>
    </row>
    <row r="67" spans="1:16" ht="13.5" customHeight="1" x14ac:dyDescent="0.15">
      <c r="A67" s="11"/>
      <c r="B67" s="7"/>
      <c r="C67" s="34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6"/>
    </row>
    <row r="68" spans="1:16" ht="13.5" customHeight="1" x14ac:dyDescent="0.15">
      <c r="A68" s="10"/>
      <c r="B68" s="8"/>
      <c r="C68" s="25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9"/>
    </row>
    <row r="69" spans="1:16" ht="13.5" customHeight="1" x14ac:dyDescent="0.15">
      <c r="A69" s="11"/>
      <c r="B69" s="7"/>
      <c r="C69" s="31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9"/>
    </row>
    <row r="70" spans="1:16" ht="13.5" customHeight="1" x14ac:dyDescent="0.15">
      <c r="A70" s="10"/>
      <c r="B70" s="8"/>
      <c r="C70" s="3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79"/>
    </row>
    <row r="71" spans="1:16" ht="13.5" customHeight="1" x14ac:dyDescent="0.15">
      <c r="A71" s="11"/>
      <c r="B71" s="7"/>
      <c r="C71" s="34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9"/>
    </row>
    <row r="72" spans="1:16" ht="13.5" customHeight="1" x14ac:dyDescent="0.15">
      <c r="A72" s="10"/>
      <c r="C72" s="25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9"/>
    </row>
    <row r="73" spans="1:16" ht="13.5" customHeight="1" x14ac:dyDescent="0.15">
      <c r="A73" s="11"/>
      <c r="B73" s="7"/>
      <c r="C73" s="31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89"/>
    </row>
    <row r="74" spans="1:16" ht="13.5" customHeight="1" x14ac:dyDescent="0.15">
      <c r="A74" s="10"/>
      <c r="B74" s="8"/>
      <c r="C74" s="32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79"/>
    </row>
    <row r="75" spans="1:16" ht="13.5" customHeight="1" x14ac:dyDescent="0.15">
      <c r="A75" s="11"/>
      <c r="B75" s="7"/>
      <c r="C75" s="34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6"/>
    </row>
    <row r="76" spans="1:16" ht="13.5" customHeight="1" x14ac:dyDescent="0.15">
      <c r="A76" s="10"/>
      <c r="B76" s="8"/>
      <c r="C76" s="25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9"/>
    </row>
    <row r="77" spans="1:16" ht="13.5" customHeight="1" x14ac:dyDescent="0.15">
      <c r="A77" s="11"/>
      <c r="B77" s="7"/>
      <c r="C77" s="34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6"/>
    </row>
    <row r="78" spans="1:16" ht="13.5" customHeight="1" x14ac:dyDescent="0.15">
      <c r="A78" s="5"/>
      <c r="B78" s="12"/>
      <c r="C78" s="36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99"/>
      <c r="P78" s="100"/>
    </row>
    <row r="79" spans="1:16" ht="13.5" customHeight="1" x14ac:dyDescent="0.15">
      <c r="B79" s="1"/>
      <c r="M79" s="48"/>
      <c r="O79" s="27"/>
      <c r="P79" s="27"/>
    </row>
    <row r="80" spans="1:16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L80" s="29" t="s">
        <v>33</v>
      </c>
      <c r="N80" s="28"/>
      <c r="O80" s="26"/>
      <c r="P80" s="26"/>
    </row>
  </sheetData>
  <mergeCells count="32"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</mergeCells>
  <phoneticPr fontId="2"/>
  <printOptions horizontalCentered="1" verticalCentered="1"/>
  <pageMargins left="0.78740157480314965" right="0.39370078740157483" top="0.98425196850393704" bottom="0.39370078740157483" header="0" footer="0"/>
  <pageSetup paperSize="9" orientation="landscape" r:id="rId1"/>
  <headerFooter alignWithMargins="0"/>
  <rowBreaks count="1" manualBreakCount="1">
    <brk id="40" max="16383" man="1"/>
  </rowBreaks>
  <ignoredErrors>
    <ignoredError sqref="A5:A38 A45:A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showGridLines="0" view="pageBreakPreview" topLeftCell="A76" zoomScaleNormal="100" zoomScaleSheetLayoutView="85" workbookViewId="0">
      <selection activeCell="Q6" sqref="Q6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7" ht="16.899999999999999" customHeight="1" x14ac:dyDescent="0.15">
      <c r="B1" s="3"/>
      <c r="D1" s="134" t="s">
        <v>49</v>
      </c>
      <c r="E1" s="135"/>
      <c r="F1" s="135"/>
      <c r="G1" s="135"/>
      <c r="H1" s="135"/>
      <c r="I1" s="135"/>
      <c r="J1" s="136" t="str">
        <f>自動車!$J$1</f>
        <v>（ 平 成 ２2 年度 ）</v>
      </c>
      <c r="K1" s="136"/>
      <c r="L1" s="136"/>
    </row>
    <row r="2" spans="1:17" ht="13.15" customHeight="1" x14ac:dyDescent="0.15">
      <c r="B2" s="4"/>
      <c r="P2" s="3" t="s">
        <v>34</v>
      </c>
    </row>
    <row r="3" spans="1:17" ht="13.5" customHeight="1" x14ac:dyDescent="0.15">
      <c r="A3" s="126" t="s">
        <v>32</v>
      </c>
      <c r="B3" s="127"/>
      <c r="C3" s="128"/>
      <c r="D3" s="129" t="s">
        <v>35</v>
      </c>
      <c r="E3" s="129" t="s">
        <v>36</v>
      </c>
      <c r="F3" s="129" t="s">
        <v>37</v>
      </c>
      <c r="G3" s="129" t="s">
        <v>38</v>
      </c>
      <c r="H3" s="129" t="s">
        <v>39</v>
      </c>
      <c r="I3" s="129" t="s">
        <v>40</v>
      </c>
      <c r="J3" s="129" t="s">
        <v>41</v>
      </c>
      <c r="K3" s="129" t="s">
        <v>42</v>
      </c>
      <c r="L3" s="129" t="s">
        <v>43</v>
      </c>
      <c r="M3" s="129" t="s">
        <v>44</v>
      </c>
      <c r="N3" s="129" t="s">
        <v>45</v>
      </c>
      <c r="O3" s="129" t="s">
        <v>46</v>
      </c>
      <c r="P3" s="9" t="s">
        <v>47</v>
      </c>
    </row>
    <row r="4" spans="1:17" ht="13.5" customHeight="1" x14ac:dyDescent="0.15">
      <c r="A4" s="131" t="s">
        <v>31</v>
      </c>
      <c r="B4" s="132"/>
      <c r="C4" s="13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59" t="s">
        <v>48</v>
      </c>
    </row>
    <row r="5" spans="1:17" ht="13.5" customHeight="1" x14ac:dyDescent="0.15">
      <c r="A5" s="19" t="s">
        <v>108</v>
      </c>
      <c r="B5" s="20" t="s">
        <v>71</v>
      </c>
      <c r="C5" s="58" t="s">
        <v>23</v>
      </c>
      <c r="D5" s="97" t="s">
        <v>73</v>
      </c>
      <c r="E5" s="97" t="s">
        <v>73</v>
      </c>
      <c r="F5" s="97" t="s">
        <v>73</v>
      </c>
      <c r="G5" s="97" t="s">
        <v>73</v>
      </c>
      <c r="H5" s="97" t="s">
        <v>73</v>
      </c>
      <c r="I5" s="97" t="s">
        <v>73</v>
      </c>
      <c r="J5" s="97" t="s">
        <v>73</v>
      </c>
      <c r="K5" s="97" t="s">
        <v>73</v>
      </c>
      <c r="L5" s="97" t="s">
        <v>73</v>
      </c>
      <c r="M5" s="97" t="s">
        <v>73</v>
      </c>
      <c r="N5" s="97" t="s">
        <v>73</v>
      </c>
      <c r="O5" s="97" t="s">
        <v>73</v>
      </c>
      <c r="P5" s="98"/>
    </row>
    <row r="6" spans="1:17" ht="13.5" customHeight="1" x14ac:dyDescent="0.15">
      <c r="A6" s="10"/>
      <c r="B6" s="8" t="s">
        <v>65</v>
      </c>
      <c r="C6" s="32" t="s">
        <v>24</v>
      </c>
      <c r="D6" s="81" t="s">
        <v>73</v>
      </c>
      <c r="E6" s="81" t="s">
        <v>73</v>
      </c>
      <c r="F6" s="81" t="s">
        <v>73</v>
      </c>
      <c r="G6" s="81" t="s">
        <v>73</v>
      </c>
      <c r="H6" s="81" t="s">
        <v>73</v>
      </c>
      <c r="I6" s="81" t="s">
        <v>73</v>
      </c>
      <c r="J6" s="81" t="s">
        <v>73</v>
      </c>
      <c r="K6" s="81" t="s">
        <v>73</v>
      </c>
      <c r="L6" s="81" t="s">
        <v>73</v>
      </c>
      <c r="M6" s="81" t="s">
        <v>73</v>
      </c>
      <c r="N6" s="81" t="s">
        <v>73</v>
      </c>
      <c r="O6" s="81" t="s">
        <v>73</v>
      </c>
      <c r="P6" s="87" t="s">
        <v>73</v>
      </c>
    </row>
    <row r="7" spans="1:17" ht="13.5" customHeight="1" x14ac:dyDescent="0.15">
      <c r="A7" s="11" t="s">
        <v>0</v>
      </c>
      <c r="B7" s="62" t="s">
        <v>69</v>
      </c>
      <c r="C7" s="34" t="s">
        <v>23</v>
      </c>
      <c r="D7" s="83" t="s">
        <v>73</v>
      </c>
      <c r="E7" s="83" t="s">
        <v>73</v>
      </c>
      <c r="F7" s="83" t="s">
        <v>73</v>
      </c>
      <c r="G7" s="83" t="s">
        <v>73</v>
      </c>
      <c r="H7" s="83" t="s">
        <v>73</v>
      </c>
      <c r="I7" s="83" t="s">
        <v>73</v>
      </c>
      <c r="J7" s="83" t="s">
        <v>73</v>
      </c>
      <c r="K7" s="83" t="s">
        <v>73</v>
      </c>
      <c r="L7" s="83" t="s">
        <v>73</v>
      </c>
      <c r="M7" s="83" t="s">
        <v>73</v>
      </c>
      <c r="N7" s="83" t="s">
        <v>73</v>
      </c>
      <c r="O7" s="83" t="s">
        <v>73</v>
      </c>
      <c r="P7" s="78"/>
      <c r="Q7" s="95"/>
    </row>
    <row r="8" spans="1:17" ht="13.5" customHeight="1" x14ac:dyDescent="0.15">
      <c r="A8" s="10"/>
      <c r="B8" s="63" t="s">
        <v>67</v>
      </c>
      <c r="C8" s="25" t="s">
        <v>24</v>
      </c>
      <c r="D8" s="86" t="s">
        <v>73</v>
      </c>
      <c r="E8" s="86" t="s">
        <v>73</v>
      </c>
      <c r="F8" s="86" t="s">
        <v>73</v>
      </c>
      <c r="G8" s="86" t="s">
        <v>73</v>
      </c>
      <c r="H8" s="86" t="s">
        <v>73</v>
      </c>
      <c r="I8" s="86" t="s">
        <v>73</v>
      </c>
      <c r="J8" s="86" t="s">
        <v>73</v>
      </c>
      <c r="K8" s="86" t="s">
        <v>73</v>
      </c>
      <c r="L8" s="86" t="s">
        <v>73</v>
      </c>
      <c r="M8" s="86" t="s">
        <v>73</v>
      </c>
      <c r="N8" s="86" t="s">
        <v>73</v>
      </c>
      <c r="O8" s="86" t="s">
        <v>73</v>
      </c>
      <c r="P8" s="87" t="s">
        <v>77</v>
      </c>
      <c r="Q8" s="96"/>
    </row>
    <row r="9" spans="1:17" ht="13.5" customHeight="1" x14ac:dyDescent="0.15">
      <c r="A9" s="11" t="s">
        <v>1</v>
      </c>
      <c r="B9" s="62" t="s">
        <v>79</v>
      </c>
      <c r="C9" s="31" t="s">
        <v>23</v>
      </c>
      <c r="D9" s="83" t="s">
        <v>73</v>
      </c>
      <c r="E9" s="83" t="s">
        <v>73</v>
      </c>
      <c r="F9" s="83" t="s">
        <v>73</v>
      </c>
      <c r="G9" s="83" t="s">
        <v>73</v>
      </c>
      <c r="H9" s="83" t="s">
        <v>73</v>
      </c>
      <c r="I9" s="83" t="s">
        <v>73</v>
      </c>
      <c r="J9" s="83" t="s">
        <v>73</v>
      </c>
      <c r="K9" s="83" t="s">
        <v>73</v>
      </c>
      <c r="L9" s="83" t="s">
        <v>73</v>
      </c>
      <c r="M9" s="83" t="s">
        <v>73</v>
      </c>
      <c r="N9" s="83" t="s">
        <v>73</v>
      </c>
      <c r="O9" s="83" t="s">
        <v>73</v>
      </c>
      <c r="P9" s="78"/>
    </row>
    <row r="10" spans="1:17" ht="13.5" customHeight="1" x14ac:dyDescent="0.15">
      <c r="A10" s="10"/>
      <c r="B10" s="63" t="s">
        <v>80</v>
      </c>
      <c r="C10" s="32" t="s">
        <v>24</v>
      </c>
      <c r="D10" s="86" t="s">
        <v>73</v>
      </c>
      <c r="E10" s="86" t="s">
        <v>73</v>
      </c>
      <c r="F10" s="86" t="s">
        <v>73</v>
      </c>
      <c r="G10" s="86" t="s">
        <v>73</v>
      </c>
      <c r="H10" s="86" t="s">
        <v>73</v>
      </c>
      <c r="I10" s="86" t="s">
        <v>73</v>
      </c>
      <c r="J10" s="86" t="s">
        <v>73</v>
      </c>
      <c r="K10" s="86" t="s">
        <v>73</v>
      </c>
      <c r="L10" s="86" t="s">
        <v>73</v>
      </c>
      <c r="M10" s="86" t="s">
        <v>73</v>
      </c>
      <c r="N10" s="86" t="s">
        <v>73</v>
      </c>
      <c r="O10" s="86" t="s">
        <v>73</v>
      </c>
      <c r="P10" s="87" t="s">
        <v>77</v>
      </c>
    </row>
    <row r="11" spans="1:17" ht="13.5" customHeight="1" x14ac:dyDescent="0.15">
      <c r="A11" s="11" t="s">
        <v>2</v>
      </c>
      <c r="B11" s="62" t="s">
        <v>81</v>
      </c>
      <c r="C11" s="34" t="s">
        <v>23</v>
      </c>
      <c r="D11" s="83" t="s">
        <v>73</v>
      </c>
      <c r="E11" s="83" t="s">
        <v>73</v>
      </c>
      <c r="F11" s="83" t="s">
        <v>73</v>
      </c>
      <c r="G11" s="83" t="s">
        <v>73</v>
      </c>
      <c r="H11" s="83" t="s">
        <v>73</v>
      </c>
      <c r="I11" s="83" t="s">
        <v>73</v>
      </c>
      <c r="J11" s="83" t="s">
        <v>73</v>
      </c>
      <c r="K11" s="83" t="s">
        <v>73</v>
      </c>
      <c r="L11" s="83" t="s">
        <v>73</v>
      </c>
      <c r="M11" s="83" t="s">
        <v>73</v>
      </c>
      <c r="N11" s="83" t="s">
        <v>73</v>
      </c>
      <c r="O11" s="83" t="s">
        <v>73</v>
      </c>
      <c r="P11" s="78"/>
    </row>
    <row r="12" spans="1:17" ht="13.5" customHeight="1" x14ac:dyDescent="0.15">
      <c r="A12" s="10"/>
      <c r="B12" s="63" t="s">
        <v>82</v>
      </c>
      <c r="C12" s="25" t="s">
        <v>24</v>
      </c>
      <c r="D12" s="86" t="s">
        <v>73</v>
      </c>
      <c r="E12" s="86" t="s">
        <v>73</v>
      </c>
      <c r="F12" s="86" t="s">
        <v>73</v>
      </c>
      <c r="G12" s="86" t="s">
        <v>73</v>
      </c>
      <c r="H12" s="86" t="s">
        <v>73</v>
      </c>
      <c r="I12" s="86" t="s">
        <v>73</v>
      </c>
      <c r="J12" s="86" t="s">
        <v>73</v>
      </c>
      <c r="K12" s="86" t="s">
        <v>73</v>
      </c>
      <c r="L12" s="86" t="s">
        <v>73</v>
      </c>
      <c r="M12" s="86" t="s">
        <v>73</v>
      </c>
      <c r="N12" s="86" t="s">
        <v>73</v>
      </c>
      <c r="O12" s="86" t="s">
        <v>73</v>
      </c>
      <c r="P12" s="87" t="s">
        <v>77</v>
      </c>
    </row>
    <row r="13" spans="1:17" ht="13.5" customHeight="1" x14ac:dyDescent="0.15">
      <c r="A13" s="11" t="s">
        <v>3</v>
      </c>
      <c r="B13" s="62" t="s">
        <v>79</v>
      </c>
      <c r="C13" s="31" t="s">
        <v>23</v>
      </c>
      <c r="D13" s="83" t="s">
        <v>73</v>
      </c>
      <c r="E13" s="83" t="s">
        <v>73</v>
      </c>
      <c r="F13" s="83" t="s">
        <v>73</v>
      </c>
      <c r="G13" s="83" t="s">
        <v>73</v>
      </c>
      <c r="H13" s="83" t="s">
        <v>73</v>
      </c>
      <c r="I13" s="83" t="s">
        <v>73</v>
      </c>
      <c r="J13" s="83" t="s">
        <v>73</v>
      </c>
      <c r="K13" s="83" t="s">
        <v>73</v>
      </c>
      <c r="L13" s="83" t="s">
        <v>73</v>
      </c>
      <c r="M13" s="83" t="s">
        <v>73</v>
      </c>
      <c r="N13" s="83" t="s">
        <v>73</v>
      </c>
      <c r="O13" s="83" t="s">
        <v>73</v>
      </c>
      <c r="P13" s="78"/>
    </row>
    <row r="14" spans="1:17" ht="13.5" customHeight="1" x14ac:dyDescent="0.15">
      <c r="A14" s="10"/>
      <c r="B14" s="63" t="s">
        <v>83</v>
      </c>
      <c r="C14" s="32" t="s">
        <v>24</v>
      </c>
      <c r="D14" s="86" t="s">
        <v>73</v>
      </c>
      <c r="E14" s="86" t="s">
        <v>73</v>
      </c>
      <c r="F14" s="86" t="s">
        <v>73</v>
      </c>
      <c r="G14" s="86" t="s">
        <v>73</v>
      </c>
      <c r="H14" s="86" t="s">
        <v>73</v>
      </c>
      <c r="I14" s="86" t="s">
        <v>73</v>
      </c>
      <c r="J14" s="86" t="s">
        <v>73</v>
      </c>
      <c r="K14" s="86" t="s">
        <v>73</v>
      </c>
      <c r="L14" s="86" t="s">
        <v>73</v>
      </c>
      <c r="M14" s="86" t="s">
        <v>73</v>
      </c>
      <c r="N14" s="86" t="s">
        <v>73</v>
      </c>
      <c r="O14" s="86" t="s">
        <v>73</v>
      </c>
      <c r="P14" s="87" t="s">
        <v>77</v>
      </c>
    </row>
    <row r="15" spans="1:17" ht="13.5" customHeight="1" x14ac:dyDescent="0.15">
      <c r="A15" s="11" t="s">
        <v>4</v>
      </c>
      <c r="B15" s="62" t="s">
        <v>84</v>
      </c>
      <c r="C15" s="34" t="s">
        <v>23</v>
      </c>
      <c r="D15" s="83" t="s">
        <v>73</v>
      </c>
      <c r="E15" s="83" t="s">
        <v>73</v>
      </c>
      <c r="F15" s="83" t="s">
        <v>73</v>
      </c>
      <c r="G15" s="83" t="s">
        <v>73</v>
      </c>
      <c r="H15" s="83" t="s">
        <v>73</v>
      </c>
      <c r="I15" s="83" t="s">
        <v>73</v>
      </c>
      <c r="J15" s="83" t="s">
        <v>73</v>
      </c>
      <c r="K15" s="83" t="s">
        <v>73</v>
      </c>
      <c r="L15" s="83" t="s">
        <v>73</v>
      </c>
      <c r="M15" s="83" t="s">
        <v>73</v>
      </c>
      <c r="N15" s="83" t="s">
        <v>73</v>
      </c>
      <c r="O15" s="83" t="s">
        <v>73</v>
      </c>
      <c r="P15" s="78"/>
    </row>
    <row r="16" spans="1:17" ht="13.5" customHeight="1" x14ac:dyDescent="0.15">
      <c r="A16" s="10"/>
      <c r="B16" s="63" t="s">
        <v>85</v>
      </c>
      <c r="C16" s="25" t="s">
        <v>24</v>
      </c>
      <c r="D16" s="86" t="s">
        <v>73</v>
      </c>
      <c r="E16" s="86" t="s">
        <v>73</v>
      </c>
      <c r="F16" s="86" t="s">
        <v>73</v>
      </c>
      <c r="G16" s="86" t="s">
        <v>73</v>
      </c>
      <c r="H16" s="86" t="s">
        <v>73</v>
      </c>
      <c r="I16" s="86" t="s">
        <v>73</v>
      </c>
      <c r="J16" s="86" t="s">
        <v>73</v>
      </c>
      <c r="K16" s="86" t="s">
        <v>73</v>
      </c>
      <c r="L16" s="86" t="s">
        <v>73</v>
      </c>
      <c r="M16" s="86" t="s">
        <v>73</v>
      </c>
      <c r="N16" s="86" t="s">
        <v>73</v>
      </c>
      <c r="O16" s="86" t="s">
        <v>73</v>
      </c>
      <c r="P16" s="87" t="s">
        <v>77</v>
      </c>
    </row>
    <row r="17" spans="1:16" ht="13.5" customHeight="1" x14ac:dyDescent="0.15">
      <c r="A17" s="11" t="s">
        <v>5</v>
      </c>
      <c r="B17" s="62" t="s">
        <v>86</v>
      </c>
      <c r="C17" s="31" t="s">
        <v>23</v>
      </c>
      <c r="D17" s="83" t="s">
        <v>73</v>
      </c>
      <c r="E17" s="83" t="s">
        <v>73</v>
      </c>
      <c r="F17" s="83" t="s">
        <v>73</v>
      </c>
      <c r="G17" s="83" t="s">
        <v>73</v>
      </c>
      <c r="H17" s="83" t="s">
        <v>73</v>
      </c>
      <c r="I17" s="83" t="s">
        <v>73</v>
      </c>
      <c r="J17" s="83" t="s">
        <v>73</v>
      </c>
      <c r="K17" s="83" t="s">
        <v>73</v>
      </c>
      <c r="L17" s="83" t="s">
        <v>73</v>
      </c>
      <c r="M17" s="83" t="s">
        <v>73</v>
      </c>
      <c r="N17" s="83" t="s">
        <v>73</v>
      </c>
      <c r="O17" s="83" t="s">
        <v>73</v>
      </c>
      <c r="P17" s="78"/>
    </row>
    <row r="18" spans="1:16" ht="13.5" customHeight="1" x14ac:dyDescent="0.15">
      <c r="A18" s="10"/>
      <c r="B18" s="63" t="s">
        <v>87</v>
      </c>
      <c r="C18" s="32" t="s">
        <v>24</v>
      </c>
      <c r="D18" s="86" t="s">
        <v>73</v>
      </c>
      <c r="E18" s="86" t="s">
        <v>73</v>
      </c>
      <c r="F18" s="86" t="s">
        <v>73</v>
      </c>
      <c r="G18" s="86" t="s">
        <v>73</v>
      </c>
      <c r="H18" s="86" t="s">
        <v>73</v>
      </c>
      <c r="I18" s="86" t="s">
        <v>73</v>
      </c>
      <c r="J18" s="86" t="s">
        <v>73</v>
      </c>
      <c r="K18" s="86" t="s">
        <v>73</v>
      </c>
      <c r="L18" s="86" t="s">
        <v>73</v>
      </c>
      <c r="M18" s="86" t="s">
        <v>73</v>
      </c>
      <c r="N18" s="86" t="s">
        <v>73</v>
      </c>
      <c r="O18" s="86" t="s">
        <v>73</v>
      </c>
      <c r="P18" s="87" t="s">
        <v>77</v>
      </c>
    </row>
    <row r="19" spans="1:16" ht="13.5" customHeight="1" x14ac:dyDescent="0.15">
      <c r="A19" s="11" t="s">
        <v>6</v>
      </c>
      <c r="B19" s="62" t="s">
        <v>88</v>
      </c>
      <c r="C19" s="34" t="s">
        <v>23</v>
      </c>
      <c r="D19" s="83" t="s">
        <v>73</v>
      </c>
      <c r="E19" s="83" t="s">
        <v>73</v>
      </c>
      <c r="F19" s="83" t="s">
        <v>73</v>
      </c>
      <c r="G19" s="83" t="s">
        <v>73</v>
      </c>
      <c r="H19" s="83" t="s">
        <v>73</v>
      </c>
      <c r="I19" s="83" t="s">
        <v>73</v>
      </c>
      <c r="J19" s="83" t="s">
        <v>73</v>
      </c>
      <c r="K19" s="83" t="s">
        <v>73</v>
      </c>
      <c r="L19" s="83" t="s">
        <v>73</v>
      </c>
      <c r="M19" s="83" t="s">
        <v>73</v>
      </c>
      <c r="N19" s="83" t="s">
        <v>73</v>
      </c>
      <c r="O19" s="83" t="s">
        <v>73</v>
      </c>
      <c r="P19" s="78"/>
    </row>
    <row r="20" spans="1:16" ht="13.5" customHeight="1" x14ac:dyDescent="0.15">
      <c r="A20" s="10"/>
      <c r="B20" s="63" t="s">
        <v>89</v>
      </c>
      <c r="C20" s="25" t="s">
        <v>24</v>
      </c>
      <c r="D20" s="86" t="s">
        <v>73</v>
      </c>
      <c r="E20" s="86" t="s">
        <v>73</v>
      </c>
      <c r="F20" s="86" t="s">
        <v>73</v>
      </c>
      <c r="G20" s="86" t="s">
        <v>73</v>
      </c>
      <c r="H20" s="86" t="s">
        <v>73</v>
      </c>
      <c r="I20" s="86" t="s">
        <v>73</v>
      </c>
      <c r="J20" s="86" t="s">
        <v>73</v>
      </c>
      <c r="K20" s="86" t="s">
        <v>73</v>
      </c>
      <c r="L20" s="86" t="s">
        <v>73</v>
      </c>
      <c r="M20" s="86" t="s">
        <v>73</v>
      </c>
      <c r="N20" s="86" t="s">
        <v>73</v>
      </c>
      <c r="O20" s="86" t="s">
        <v>73</v>
      </c>
      <c r="P20" s="87" t="s">
        <v>77</v>
      </c>
    </row>
    <row r="21" spans="1:16" ht="13.5" customHeight="1" x14ac:dyDescent="0.15">
      <c r="A21" s="11" t="s">
        <v>7</v>
      </c>
      <c r="B21" s="62" t="s">
        <v>70</v>
      </c>
      <c r="C21" s="31" t="s">
        <v>23</v>
      </c>
      <c r="D21" s="83" t="s">
        <v>73</v>
      </c>
      <c r="E21" s="83" t="s">
        <v>73</v>
      </c>
      <c r="F21" s="83" t="s">
        <v>73</v>
      </c>
      <c r="G21" s="83" t="s">
        <v>73</v>
      </c>
      <c r="H21" s="83" t="s">
        <v>73</v>
      </c>
      <c r="I21" s="83" t="s">
        <v>73</v>
      </c>
      <c r="J21" s="83" t="s">
        <v>73</v>
      </c>
      <c r="K21" s="83" t="s">
        <v>73</v>
      </c>
      <c r="L21" s="83" t="s">
        <v>73</v>
      </c>
      <c r="M21" s="83" t="s">
        <v>73</v>
      </c>
      <c r="N21" s="83" t="s">
        <v>73</v>
      </c>
      <c r="O21" s="83" t="s">
        <v>73</v>
      </c>
      <c r="P21" s="78"/>
    </row>
    <row r="22" spans="1:16" ht="13.5" customHeight="1" x14ac:dyDescent="0.15">
      <c r="A22" s="10"/>
      <c r="B22" s="63" t="s">
        <v>90</v>
      </c>
      <c r="C22" s="32" t="s">
        <v>24</v>
      </c>
      <c r="D22" s="86" t="s">
        <v>73</v>
      </c>
      <c r="E22" s="86" t="s">
        <v>73</v>
      </c>
      <c r="F22" s="86" t="s">
        <v>73</v>
      </c>
      <c r="G22" s="86" t="s">
        <v>73</v>
      </c>
      <c r="H22" s="86" t="s">
        <v>73</v>
      </c>
      <c r="I22" s="86" t="s">
        <v>73</v>
      </c>
      <c r="J22" s="86" t="s">
        <v>73</v>
      </c>
      <c r="K22" s="86" t="s">
        <v>73</v>
      </c>
      <c r="L22" s="86" t="s">
        <v>73</v>
      </c>
      <c r="M22" s="86" t="s">
        <v>73</v>
      </c>
      <c r="N22" s="86" t="s">
        <v>73</v>
      </c>
      <c r="O22" s="86" t="s">
        <v>73</v>
      </c>
      <c r="P22" s="87" t="s">
        <v>77</v>
      </c>
    </row>
    <row r="23" spans="1:16" ht="13.5" customHeight="1" x14ac:dyDescent="0.15">
      <c r="A23" s="11" t="s">
        <v>52</v>
      </c>
      <c r="B23" s="62" t="s">
        <v>91</v>
      </c>
      <c r="C23" s="34" t="s">
        <v>23</v>
      </c>
      <c r="D23" s="83" t="s">
        <v>73</v>
      </c>
      <c r="E23" s="83" t="s">
        <v>73</v>
      </c>
      <c r="F23" s="83" t="s">
        <v>73</v>
      </c>
      <c r="G23" s="83" t="s">
        <v>73</v>
      </c>
      <c r="H23" s="83" t="s">
        <v>73</v>
      </c>
      <c r="I23" s="83" t="s">
        <v>73</v>
      </c>
      <c r="J23" s="83" t="s">
        <v>73</v>
      </c>
      <c r="K23" s="83" t="s">
        <v>73</v>
      </c>
      <c r="L23" s="83" t="s">
        <v>73</v>
      </c>
      <c r="M23" s="83" t="s">
        <v>73</v>
      </c>
      <c r="N23" s="83" t="s">
        <v>73</v>
      </c>
      <c r="O23" s="83" t="s">
        <v>73</v>
      </c>
      <c r="P23" s="78"/>
    </row>
    <row r="24" spans="1:16" ht="13.5" customHeight="1" x14ac:dyDescent="0.15">
      <c r="A24" s="10"/>
      <c r="B24" s="63" t="s">
        <v>92</v>
      </c>
      <c r="C24" s="25" t="s">
        <v>24</v>
      </c>
      <c r="D24" s="86" t="s">
        <v>73</v>
      </c>
      <c r="E24" s="86" t="s">
        <v>73</v>
      </c>
      <c r="F24" s="86" t="s">
        <v>73</v>
      </c>
      <c r="G24" s="86" t="s">
        <v>73</v>
      </c>
      <c r="H24" s="86" t="s">
        <v>73</v>
      </c>
      <c r="I24" s="86" t="s">
        <v>73</v>
      </c>
      <c r="J24" s="86" t="s">
        <v>73</v>
      </c>
      <c r="K24" s="86" t="s">
        <v>73</v>
      </c>
      <c r="L24" s="86" t="s">
        <v>73</v>
      </c>
      <c r="M24" s="86" t="s">
        <v>73</v>
      </c>
      <c r="N24" s="86" t="s">
        <v>73</v>
      </c>
      <c r="O24" s="86" t="s">
        <v>73</v>
      </c>
      <c r="P24" s="87" t="s">
        <v>77</v>
      </c>
    </row>
    <row r="25" spans="1:16" ht="13.5" customHeight="1" x14ac:dyDescent="0.15">
      <c r="A25" s="11" t="s">
        <v>53</v>
      </c>
      <c r="B25" s="62" t="s">
        <v>91</v>
      </c>
      <c r="C25" s="31" t="s">
        <v>23</v>
      </c>
      <c r="D25" s="83" t="s">
        <v>73</v>
      </c>
      <c r="E25" s="83" t="s">
        <v>73</v>
      </c>
      <c r="F25" s="83" t="s">
        <v>73</v>
      </c>
      <c r="G25" s="83" t="s">
        <v>73</v>
      </c>
      <c r="H25" s="83" t="s">
        <v>73</v>
      </c>
      <c r="I25" s="83" t="s">
        <v>73</v>
      </c>
      <c r="J25" s="83" t="s">
        <v>73</v>
      </c>
      <c r="K25" s="83" t="s">
        <v>73</v>
      </c>
      <c r="L25" s="83" t="s">
        <v>73</v>
      </c>
      <c r="M25" s="83" t="s">
        <v>73</v>
      </c>
      <c r="N25" s="83" t="s">
        <v>73</v>
      </c>
      <c r="O25" s="83" t="s">
        <v>73</v>
      </c>
      <c r="P25" s="78"/>
    </row>
    <row r="26" spans="1:16" ht="13.5" customHeight="1" x14ac:dyDescent="0.15">
      <c r="A26" s="10"/>
      <c r="B26" s="63" t="s">
        <v>93</v>
      </c>
      <c r="C26" s="32" t="s">
        <v>24</v>
      </c>
      <c r="D26" s="86" t="s">
        <v>73</v>
      </c>
      <c r="E26" s="86" t="s">
        <v>73</v>
      </c>
      <c r="F26" s="86" t="s">
        <v>73</v>
      </c>
      <c r="G26" s="86" t="s">
        <v>73</v>
      </c>
      <c r="H26" s="86" t="s">
        <v>73</v>
      </c>
      <c r="I26" s="86" t="s">
        <v>73</v>
      </c>
      <c r="J26" s="86" t="s">
        <v>73</v>
      </c>
      <c r="K26" s="86" t="s">
        <v>73</v>
      </c>
      <c r="L26" s="86" t="s">
        <v>73</v>
      </c>
      <c r="M26" s="86" t="s">
        <v>73</v>
      </c>
      <c r="N26" s="86" t="s">
        <v>73</v>
      </c>
      <c r="O26" s="86" t="s">
        <v>73</v>
      </c>
      <c r="P26" s="87" t="s">
        <v>77</v>
      </c>
    </row>
    <row r="27" spans="1:16" ht="13.5" customHeight="1" x14ac:dyDescent="0.15">
      <c r="A27" s="11" t="s">
        <v>54</v>
      </c>
      <c r="B27" s="62" t="s">
        <v>79</v>
      </c>
      <c r="C27" s="34" t="s">
        <v>23</v>
      </c>
      <c r="D27" s="83" t="s">
        <v>73</v>
      </c>
      <c r="E27" s="83" t="s">
        <v>73</v>
      </c>
      <c r="F27" s="83" t="s">
        <v>73</v>
      </c>
      <c r="G27" s="83" t="s">
        <v>73</v>
      </c>
      <c r="H27" s="83" t="s">
        <v>73</v>
      </c>
      <c r="I27" s="83" t="s">
        <v>73</v>
      </c>
      <c r="J27" s="83" t="s">
        <v>73</v>
      </c>
      <c r="K27" s="83" t="s">
        <v>73</v>
      </c>
      <c r="L27" s="83" t="s">
        <v>73</v>
      </c>
      <c r="M27" s="83" t="s">
        <v>73</v>
      </c>
      <c r="N27" s="83" t="s">
        <v>73</v>
      </c>
      <c r="O27" s="83" t="s">
        <v>73</v>
      </c>
      <c r="P27" s="78"/>
    </row>
    <row r="28" spans="1:16" ht="13.5" customHeight="1" x14ac:dyDescent="0.15">
      <c r="A28" s="10"/>
      <c r="B28" s="63" t="s">
        <v>94</v>
      </c>
      <c r="C28" s="25" t="s">
        <v>24</v>
      </c>
      <c r="D28" s="86" t="s">
        <v>73</v>
      </c>
      <c r="E28" s="86" t="s">
        <v>73</v>
      </c>
      <c r="F28" s="86" t="s">
        <v>73</v>
      </c>
      <c r="G28" s="86" t="s">
        <v>73</v>
      </c>
      <c r="H28" s="86" t="s">
        <v>73</v>
      </c>
      <c r="I28" s="86" t="s">
        <v>73</v>
      </c>
      <c r="J28" s="86" t="s">
        <v>73</v>
      </c>
      <c r="K28" s="86" t="s">
        <v>73</v>
      </c>
      <c r="L28" s="86" t="s">
        <v>73</v>
      </c>
      <c r="M28" s="86" t="s">
        <v>73</v>
      </c>
      <c r="N28" s="86" t="s">
        <v>73</v>
      </c>
      <c r="O28" s="86" t="s">
        <v>73</v>
      </c>
      <c r="P28" s="87" t="s">
        <v>77</v>
      </c>
    </row>
    <row r="29" spans="1:16" ht="13.5" customHeight="1" x14ac:dyDescent="0.15">
      <c r="A29" s="11" t="s">
        <v>55</v>
      </c>
      <c r="B29" s="62" t="s">
        <v>102</v>
      </c>
      <c r="C29" s="31" t="s">
        <v>23</v>
      </c>
      <c r="D29" s="83" t="s">
        <v>73</v>
      </c>
      <c r="E29" s="83" t="s">
        <v>73</v>
      </c>
      <c r="F29" s="83" t="s">
        <v>73</v>
      </c>
      <c r="G29" s="83" t="s">
        <v>73</v>
      </c>
      <c r="H29" s="83" t="s">
        <v>73</v>
      </c>
      <c r="I29" s="83" t="s">
        <v>73</v>
      </c>
      <c r="J29" s="83" t="s">
        <v>73</v>
      </c>
      <c r="K29" s="83" t="s">
        <v>73</v>
      </c>
      <c r="L29" s="83" t="s">
        <v>73</v>
      </c>
      <c r="M29" s="83" t="s">
        <v>73</v>
      </c>
      <c r="N29" s="83" t="s">
        <v>73</v>
      </c>
      <c r="O29" s="83" t="s">
        <v>73</v>
      </c>
      <c r="P29" s="78"/>
    </row>
    <row r="30" spans="1:16" ht="13.5" customHeight="1" x14ac:dyDescent="0.15">
      <c r="A30" s="10"/>
      <c r="B30" s="63" t="s">
        <v>95</v>
      </c>
      <c r="C30" s="32" t="s">
        <v>24</v>
      </c>
      <c r="D30" s="86" t="s">
        <v>73</v>
      </c>
      <c r="E30" s="86" t="s">
        <v>73</v>
      </c>
      <c r="F30" s="86" t="s">
        <v>73</v>
      </c>
      <c r="G30" s="86" t="s">
        <v>73</v>
      </c>
      <c r="H30" s="86" t="s">
        <v>73</v>
      </c>
      <c r="I30" s="86" t="s">
        <v>73</v>
      </c>
      <c r="J30" s="86" t="s">
        <v>73</v>
      </c>
      <c r="K30" s="86" t="s">
        <v>73</v>
      </c>
      <c r="L30" s="86" t="s">
        <v>73</v>
      </c>
      <c r="M30" s="86" t="s">
        <v>73</v>
      </c>
      <c r="N30" s="86" t="s">
        <v>73</v>
      </c>
      <c r="O30" s="86" t="s">
        <v>73</v>
      </c>
      <c r="P30" s="87" t="s">
        <v>77</v>
      </c>
    </row>
    <row r="31" spans="1:16" ht="13.5" customHeight="1" x14ac:dyDescent="0.15">
      <c r="A31" s="11" t="s">
        <v>56</v>
      </c>
      <c r="B31" s="62" t="s">
        <v>96</v>
      </c>
      <c r="C31" s="34" t="s">
        <v>23</v>
      </c>
      <c r="D31" s="83" t="s">
        <v>73</v>
      </c>
      <c r="E31" s="83" t="s">
        <v>73</v>
      </c>
      <c r="F31" s="83" t="s">
        <v>73</v>
      </c>
      <c r="G31" s="83" t="s">
        <v>73</v>
      </c>
      <c r="H31" s="83" t="s">
        <v>73</v>
      </c>
      <c r="I31" s="83" t="s">
        <v>73</v>
      </c>
      <c r="J31" s="83" t="s">
        <v>73</v>
      </c>
      <c r="K31" s="83" t="s">
        <v>73</v>
      </c>
      <c r="L31" s="83" t="s">
        <v>73</v>
      </c>
      <c r="M31" s="83" t="s">
        <v>73</v>
      </c>
      <c r="N31" s="83" t="s">
        <v>73</v>
      </c>
      <c r="O31" s="83" t="s">
        <v>73</v>
      </c>
      <c r="P31" s="78"/>
    </row>
    <row r="32" spans="1:16" ht="13.5" customHeight="1" x14ac:dyDescent="0.15">
      <c r="A32" s="10"/>
      <c r="B32" s="63" t="s">
        <v>97</v>
      </c>
      <c r="C32" s="25" t="s">
        <v>24</v>
      </c>
      <c r="D32" s="86" t="s">
        <v>73</v>
      </c>
      <c r="E32" s="86" t="s">
        <v>73</v>
      </c>
      <c r="F32" s="86" t="s">
        <v>73</v>
      </c>
      <c r="G32" s="86" t="s">
        <v>73</v>
      </c>
      <c r="H32" s="86" t="s">
        <v>73</v>
      </c>
      <c r="I32" s="86" t="s">
        <v>73</v>
      </c>
      <c r="J32" s="86" t="s">
        <v>73</v>
      </c>
      <c r="K32" s="86" t="s">
        <v>73</v>
      </c>
      <c r="L32" s="86" t="s">
        <v>73</v>
      </c>
      <c r="M32" s="86" t="s">
        <v>73</v>
      </c>
      <c r="N32" s="86" t="s">
        <v>73</v>
      </c>
      <c r="O32" s="86" t="s">
        <v>73</v>
      </c>
      <c r="P32" s="87" t="s">
        <v>77</v>
      </c>
    </row>
    <row r="33" spans="1:29" ht="13.5" customHeight="1" x14ac:dyDescent="0.15">
      <c r="A33" s="11" t="s">
        <v>57</v>
      </c>
      <c r="B33" s="62" t="s">
        <v>101</v>
      </c>
      <c r="C33" s="31" t="s">
        <v>23</v>
      </c>
      <c r="D33" s="83" t="s">
        <v>73</v>
      </c>
      <c r="E33" s="83" t="s">
        <v>73</v>
      </c>
      <c r="F33" s="83" t="s">
        <v>73</v>
      </c>
      <c r="G33" s="83" t="s">
        <v>73</v>
      </c>
      <c r="H33" s="83" t="s">
        <v>73</v>
      </c>
      <c r="I33" s="83" t="s">
        <v>73</v>
      </c>
      <c r="J33" s="83" t="s">
        <v>73</v>
      </c>
      <c r="K33" s="83" t="s">
        <v>73</v>
      </c>
      <c r="L33" s="83" t="s">
        <v>73</v>
      </c>
      <c r="M33" s="83" t="s">
        <v>73</v>
      </c>
      <c r="N33" s="83" t="s">
        <v>73</v>
      </c>
      <c r="O33" s="83" t="s">
        <v>73</v>
      </c>
      <c r="P33" s="78"/>
    </row>
    <row r="34" spans="1:29" ht="13.5" customHeight="1" x14ac:dyDescent="0.15">
      <c r="A34" s="10"/>
      <c r="B34" s="106" t="s">
        <v>98</v>
      </c>
      <c r="C34" s="32" t="s">
        <v>24</v>
      </c>
      <c r="D34" s="86" t="s">
        <v>73</v>
      </c>
      <c r="E34" s="86" t="s">
        <v>73</v>
      </c>
      <c r="F34" s="86" t="s">
        <v>73</v>
      </c>
      <c r="G34" s="86" t="s">
        <v>73</v>
      </c>
      <c r="H34" s="86" t="s">
        <v>73</v>
      </c>
      <c r="I34" s="86" t="s">
        <v>73</v>
      </c>
      <c r="J34" s="86" t="s">
        <v>73</v>
      </c>
      <c r="K34" s="86" t="s">
        <v>73</v>
      </c>
      <c r="L34" s="86" t="s">
        <v>73</v>
      </c>
      <c r="M34" s="86" t="s">
        <v>73</v>
      </c>
      <c r="N34" s="86" t="s">
        <v>73</v>
      </c>
      <c r="O34" s="86" t="s">
        <v>73</v>
      </c>
      <c r="P34" s="87" t="s">
        <v>77</v>
      </c>
    </row>
    <row r="35" spans="1:29" ht="13.5" customHeight="1" x14ac:dyDescent="0.15">
      <c r="A35" s="11" t="s">
        <v>58</v>
      </c>
      <c r="B35" s="107" t="s">
        <v>103</v>
      </c>
      <c r="C35" s="34" t="s">
        <v>23</v>
      </c>
      <c r="D35" s="83" t="s">
        <v>73</v>
      </c>
      <c r="E35" s="83" t="s">
        <v>73</v>
      </c>
      <c r="F35" s="83" t="s">
        <v>73</v>
      </c>
      <c r="G35" s="83" t="s">
        <v>73</v>
      </c>
      <c r="H35" s="83" t="s">
        <v>73</v>
      </c>
      <c r="I35" s="83" t="s">
        <v>73</v>
      </c>
      <c r="J35" s="83" t="s">
        <v>73</v>
      </c>
      <c r="K35" s="83" t="s">
        <v>73</v>
      </c>
      <c r="L35" s="83" t="s">
        <v>73</v>
      </c>
      <c r="M35" s="83" t="s">
        <v>73</v>
      </c>
      <c r="N35" s="83" t="s">
        <v>73</v>
      </c>
      <c r="O35" s="83" t="s">
        <v>73</v>
      </c>
      <c r="P35" s="78"/>
    </row>
    <row r="36" spans="1:29" ht="13.5" customHeight="1" x14ac:dyDescent="0.15">
      <c r="A36" s="10"/>
      <c r="B36" s="106" t="s">
        <v>99</v>
      </c>
      <c r="C36" s="25" t="s">
        <v>24</v>
      </c>
      <c r="D36" s="86" t="s">
        <v>73</v>
      </c>
      <c r="E36" s="86" t="s">
        <v>73</v>
      </c>
      <c r="F36" s="86" t="s">
        <v>73</v>
      </c>
      <c r="G36" s="86" t="s">
        <v>73</v>
      </c>
      <c r="H36" s="86" t="s">
        <v>73</v>
      </c>
      <c r="I36" s="86" t="s">
        <v>73</v>
      </c>
      <c r="J36" s="86" t="s">
        <v>73</v>
      </c>
      <c r="K36" s="86" t="s">
        <v>73</v>
      </c>
      <c r="L36" s="86" t="s">
        <v>73</v>
      </c>
      <c r="M36" s="86" t="s">
        <v>73</v>
      </c>
      <c r="N36" s="86" t="s">
        <v>73</v>
      </c>
      <c r="O36" s="86" t="s">
        <v>73</v>
      </c>
      <c r="P36" s="87" t="s">
        <v>77</v>
      </c>
    </row>
    <row r="37" spans="1:29" ht="13.5" customHeight="1" x14ac:dyDescent="0.15">
      <c r="A37" s="11" t="s">
        <v>59</v>
      </c>
      <c r="B37" s="62" t="s">
        <v>100</v>
      </c>
      <c r="C37" s="34" t="s">
        <v>23</v>
      </c>
      <c r="D37" s="88" t="s">
        <v>73</v>
      </c>
      <c r="E37" s="88" t="s">
        <v>73</v>
      </c>
      <c r="F37" s="88" t="s">
        <v>73</v>
      </c>
      <c r="G37" s="88" t="s">
        <v>73</v>
      </c>
      <c r="H37" s="88" t="s">
        <v>73</v>
      </c>
      <c r="I37" s="88" t="s">
        <v>73</v>
      </c>
      <c r="J37" s="88" t="s">
        <v>73</v>
      </c>
      <c r="K37" s="88" t="s">
        <v>73</v>
      </c>
      <c r="L37" s="88" t="s">
        <v>73</v>
      </c>
      <c r="M37" s="88" t="s">
        <v>73</v>
      </c>
      <c r="N37" s="88" t="s">
        <v>73</v>
      </c>
      <c r="O37" s="88" t="s">
        <v>73</v>
      </c>
      <c r="P37" s="89"/>
    </row>
    <row r="38" spans="1:29" ht="13.5" customHeight="1" x14ac:dyDescent="0.15">
      <c r="A38" s="5"/>
      <c r="B38" s="64" t="s">
        <v>104</v>
      </c>
      <c r="C38" s="36" t="s">
        <v>24</v>
      </c>
      <c r="D38" s="90" t="s">
        <v>73</v>
      </c>
      <c r="E38" s="90" t="s">
        <v>73</v>
      </c>
      <c r="F38" s="90" t="s">
        <v>73</v>
      </c>
      <c r="G38" s="90" t="s">
        <v>73</v>
      </c>
      <c r="H38" s="90" t="s">
        <v>73</v>
      </c>
      <c r="I38" s="90" t="s">
        <v>73</v>
      </c>
      <c r="J38" s="90" t="s">
        <v>73</v>
      </c>
      <c r="K38" s="90" t="s">
        <v>73</v>
      </c>
      <c r="L38" s="90" t="s">
        <v>73</v>
      </c>
      <c r="M38" s="90" t="s">
        <v>73</v>
      </c>
      <c r="N38" s="90" t="s">
        <v>73</v>
      </c>
      <c r="O38" s="90" t="s">
        <v>73</v>
      </c>
      <c r="P38" s="91" t="s">
        <v>73</v>
      </c>
    </row>
    <row r="39" spans="1:29" ht="13.15" customHeight="1" x14ac:dyDescent="0.15">
      <c r="B39" s="1"/>
      <c r="M39" s="30"/>
      <c r="O39" s="27"/>
      <c r="P39" s="27"/>
    </row>
    <row r="40" spans="1:29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L40" s="29" t="s">
        <v>33</v>
      </c>
      <c r="N40" s="28"/>
      <c r="O40" s="26"/>
      <c r="P40" s="26"/>
    </row>
    <row r="41" spans="1:29" ht="16.899999999999999" customHeight="1" x14ac:dyDescent="0.15">
      <c r="B41" s="3"/>
      <c r="D41" s="134" t="s">
        <v>49</v>
      </c>
      <c r="E41" s="135"/>
      <c r="F41" s="135"/>
      <c r="G41" s="135"/>
      <c r="H41" s="135"/>
      <c r="I41" s="135"/>
      <c r="J41" s="136" t="str">
        <f>$J$1</f>
        <v>（ 平 成 ２2 年度 ）</v>
      </c>
      <c r="K41" s="136"/>
      <c r="L41" s="136"/>
    </row>
    <row r="42" spans="1:29" ht="13.15" customHeight="1" x14ac:dyDescent="0.15">
      <c r="B42" s="4"/>
      <c r="P42" s="3" t="s">
        <v>34</v>
      </c>
    </row>
    <row r="43" spans="1:29" ht="13.5" customHeight="1" x14ac:dyDescent="0.15">
      <c r="A43" s="126" t="s">
        <v>32</v>
      </c>
      <c r="B43" s="127"/>
      <c r="C43" s="128"/>
      <c r="D43" s="129" t="s">
        <v>35</v>
      </c>
      <c r="E43" s="129" t="s">
        <v>36</v>
      </c>
      <c r="F43" s="129" t="s">
        <v>37</v>
      </c>
      <c r="G43" s="129" t="s">
        <v>38</v>
      </c>
      <c r="H43" s="129" t="s">
        <v>39</v>
      </c>
      <c r="I43" s="129" t="s">
        <v>40</v>
      </c>
      <c r="J43" s="129" t="s">
        <v>41</v>
      </c>
      <c r="K43" s="129" t="s">
        <v>42</v>
      </c>
      <c r="L43" s="129" t="s">
        <v>43</v>
      </c>
      <c r="M43" s="129" t="s">
        <v>44</v>
      </c>
      <c r="N43" s="129" t="s">
        <v>45</v>
      </c>
      <c r="O43" s="129" t="s">
        <v>46</v>
      </c>
      <c r="P43" s="9" t="s">
        <v>47</v>
      </c>
    </row>
    <row r="44" spans="1:29" ht="13.5" customHeight="1" x14ac:dyDescent="0.15">
      <c r="A44" s="131" t="s">
        <v>31</v>
      </c>
      <c r="B44" s="132"/>
      <c r="C44" s="133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59" t="s">
        <v>48</v>
      </c>
    </row>
    <row r="45" spans="1:29" ht="13.5" customHeight="1" x14ac:dyDescent="0.15">
      <c r="A45" s="19" t="s">
        <v>60</v>
      </c>
      <c r="B45" s="62" t="s">
        <v>68</v>
      </c>
      <c r="C45" s="58" t="s">
        <v>23</v>
      </c>
      <c r="D45" s="121">
        <v>0</v>
      </c>
      <c r="E45" s="121">
        <v>0</v>
      </c>
      <c r="F45" s="121">
        <v>0</v>
      </c>
      <c r="G45" s="121">
        <v>0</v>
      </c>
      <c r="H45" s="121">
        <v>2</v>
      </c>
      <c r="I45" s="121">
        <v>4</v>
      </c>
      <c r="J45" s="121">
        <v>3</v>
      </c>
      <c r="K45" s="121">
        <v>1</v>
      </c>
      <c r="L45" s="121">
        <v>1</v>
      </c>
      <c r="M45" s="121">
        <v>1</v>
      </c>
      <c r="N45" s="121">
        <v>3</v>
      </c>
      <c r="O45" s="121">
        <v>3</v>
      </c>
      <c r="P45" s="72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</row>
    <row r="46" spans="1:29" ht="13.5" customHeight="1" x14ac:dyDescent="0.15">
      <c r="A46" s="10"/>
      <c r="B46" s="63" t="s">
        <v>74</v>
      </c>
      <c r="C46" s="32" t="s">
        <v>24</v>
      </c>
      <c r="D46" s="119">
        <v>1</v>
      </c>
      <c r="E46" s="119">
        <v>5</v>
      </c>
      <c r="F46" s="119">
        <v>12</v>
      </c>
      <c r="G46" s="119">
        <v>4</v>
      </c>
      <c r="H46" s="119">
        <v>3</v>
      </c>
      <c r="I46" s="119">
        <v>8</v>
      </c>
      <c r="J46" s="119">
        <v>1</v>
      </c>
      <c r="K46" s="119">
        <v>1</v>
      </c>
      <c r="L46" s="119">
        <v>4</v>
      </c>
      <c r="M46" s="119">
        <v>4</v>
      </c>
      <c r="N46" s="119">
        <v>4</v>
      </c>
      <c r="O46" s="119">
        <v>4</v>
      </c>
      <c r="P46" s="75">
        <f>SUM(D45:O46)</f>
        <v>69</v>
      </c>
    </row>
    <row r="47" spans="1:29" ht="13.5" customHeight="1" x14ac:dyDescent="0.15">
      <c r="A47" s="11" t="s">
        <v>61</v>
      </c>
      <c r="B47" s="62" t="s">
        <v>68</v>
      </c>
      <c r="C47" s="34" t="s">
        <v>23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2</v>
      </c>
      <c r="J47" s="120">
        <v>2</v>
      </c>
      <c r="K47" s="120">
        <v>0</v>
      </c>
      <c r="L47" s="120">
        <v>3</v>
      </c>
      <c r="M47" s="120">
        <v>3</v>
      </c>
      <c r="N47" s="120">
        <v>0</v>
      </c>
      <c r="O47" s="120">
        <v>1</v>
      </c>
      <c r="P47" s="76"/>
    </row>
    <row r="48" spans="1:29" ht="13.5" customHeight="1" x14ac:dyDescent="0.15">
      <c r="A48" s="10"/>
      <c r="B48" s="63" t="s">
        <v>75</v>
      </c>
      <c r="C48" s="25" t="s">
        <v>24</v>
      </c>
      <c r="D48" s="119">
        <v>0</v>
      </c>
      <c r="E48" s="119">
        <v>0</v>
      </c>
      <c r="F48" s="119">
        <v>0</v>
      </c>
      <c r="G48" s="119">
        <v>1</v>
      </c>
      <c r="H48" s="119">
        <v>2</v>
      </c>
      <c r="I48" s="119">
        <v>3</v>
      </c>
      <c r="J48" s="119">
        <v>2</v>
      </c>
      <c r="K48" s="119">
        <v>1</v>
      </c>
      <c r="L48" s="119">
        <v>0</v>
      </c>
      <c r="M48" s="119">
        <v>1</v>
      </c>
      <c r="N48" s="119">
        <v>3</v>
      </c>
      <c r="O48" s="119">
        <v>1</v>
      </c>
      <c r="P48" s="75">
        <f>SUM(D47:O48)</f>
        <v>25</v>
      </c>
    </row>
    <row r="49" spans="1:16" ht="13.5" customHeight="1" x14ac:dyDescent="0.15">
      <c r="A49" s="11" t="s">
        <v>62</v>
      </c>
      <c r="B49" s="62" t="s">
        <v>68</v>
      </c>
      <c r="C49" s="31" t="s">
        <v>23</v>
      </c>
      <c r="D49" s="120">
        <v>3</v>
      </c>
      <c r="E49" s="120">
        <v>16</v>
      </c>
      <c r="F49" s="120">
        <v>35</v>
      </c>
      <c r="G49" s="120">
        <v>12</v>
      </c>
      <c r="H49" s="120">
        <v>12</v>
      </c>
      <c r="I49" s="120">
        <v>34</v>
      </c>
      <c r="J49" s="120">
        <v>50</v>
      </c>
      <c r="K49" s="120">
        <v>6</v>
      </c>
      <c r="L49" s="120">
        <v>8</v>
      </c>
      <c r="M49" s="120">
        <v>13</v>
      </c>
      <c r="N49" s="120">
        <v>26</v>
      </c>
      <c r="O49" s="120">
        <v>2</v>
      </c>
      <c r="P49" s="76"/>
    </row>
    <row r="50" spans="1:16" ht="13.5" customHeight="1" x14ac:dyDescent="0.15">
      <c r="A50" s="10"/>
      <c r="B50" s="63" t="s">
        <v>76</v>
      </c>
      <c r="C50" s="32" t="s">
        <v>24</v>
      </c>
      <c r="D50" s="119">
        <v>1</v>
      </c>
      <c r="E50" s="119">
        <v>0</v>
      </c>
      <c r="F50" s="119">
        <v>2</v>
      </c>
      <c r="G50" s="119">
        <v>4</v>
      </c>
      <c r="H50" s="119">
        <v>8</v>
      </c>
      <c r="I50" s="119">
        <v>15</v>
      </c>
      <c r="J50" s="119">
        <v>18</v>
      </c>
      <c r="K50" s="119">
        <v>7</v>
      </c>
      <c r="L50" s="119">
        <v>38</v>
      </c>
      <c r="M50" s="119">
        <v>41</v>
      </c>
      <c r="N50" s="119">
        <v>9</v>
      </c>
      <c r="O50" s="119">
        <v>23</v>
      </c>
      <c r="P50" s="75">
        <f>SUM(D49:O50)</f>
        <v>383</v>
      </c>
    </row>
    <row r="51" spans="1:16" ht="13.5" customHeight="1" x14ac:dyDescent="0.15">
      <c r="A51" s="11" t="s">
        <v>63</v>
      </c>
      <c r="B51" s="62" t="s">
        <v>68</v>
      </c>
      <c r="C51" s="34" t="s">
        <v>23</v>
      </c>
      <c r="D51" s="120">
        <v>1</v>
      </c>
      <c r="E51" s="120">
        <v>3</v>
      </c>
      <c r="F51" s="120">
        <v>1</v>
      </c>
      <c r="G51" s="120">
        <v>4</v>
      </c>
      <c r="H51" s="120">
        <v>3</v>
      </c>
      <c r="I51" s="120">
        <v>5</v>
      </c>
      <c r="J51" s="120">
        <v>0</v>
      </c>
      <c r="K51" s="120">
        <v>3</v>
      </c>
      <c r="L51" s="120">
        <v>6</v>
      </c>
      <c r="M51" s="120">
        <v>0</v>
      </c>
      <c r="N51" s="120">
        <v>4</v>
      </c>
      <c r="O51" s="120">
        <v>1</v>
      </c>
      <c r="P51" s="78"/>
    </row>
    <row r="52" spans="1:16" ht="13.5" customHeight="1" x14ac:dyDescent="0.15">
      <c r="A52" s="10"/>
      <c r="B52" s="63" t="s">
        <v>111</v>
      </c>
      <c r="C52" s="25" t="s">
        <v>24</v>
      </c>
      <c r="D52" s="119">
        <v>1</v>
      </c>
      <c r="E52" s="119">
        <v>4</v>
      </c>
      <c r="F52" s="119">
        <v>1</v>
      </c>
      <c r="G52" s="119">
        <v>5</v>
      </c>
      <c r="H52" s="119">
        <v>5</v>
      </c>
      <c r="I52" s="119">
        <v>6</v>
      </c>
      <c r="J52" s="119">
        <v>1</v>
      </c>
      <c r="K52" s="119">
        <v>3</v>
      </c>
      <c r="L52" s="119">
        <v>4</v>
      </c>
      <c r="M52" s="119">
        <v>0</v>
      </c>
      <c r="N52" s="119">
        <v>4</v>
      </c>
      <c r="O52" s="119">
        <v>2</v>
      </c>
      <c r="P52" s="75">
        <f>SUM(D51:O52)</f>
        <v>67</v>
      </c>
    </row>
    <row r="53" spans="1:16" ht="13.5" customHeight="1" x14ac:dyDescent="0.15">
      <c r="A53" s="19" t="s">
        <v>51</v>
      </c>
      <c r="B53" s="62" t="s">
        <v>105</v>
      </c>
      <c r="C53" s="31" t="s">
        <v>23</v>
      </c>
      <c r="D53" s="68" t="s">
        <v>73</v>
      </c>
      <c r="E53" s="68" t="s">
        <v>73</v>
      </c>
      <c r="F53" s="68" t="s">
        <v>73</v>
      </c>
      <c r="G53" s="68" t="s">
        <v>73</v>
      </c>
      <c r="H53" s="68" t="s">
        <v>73</v>
      </c>
      <c r="I53" s="68" t="s">
        <v>73</v>
      </c>
      <c r="J53" s="68" t="s">
        <v>73</v>
      </c>
      <c r="K53" s="68" t="s">
        <v>73</v>
      </c>
      <c r="L53" s="68" t="s">
        <v>73</v>
      </c>
      <c r="M53" s="68" t="s">
        <v>73</v>
      </c>
      <c r="N53" s="68" t="s">
        <v>73</v>
      </c>
      <c r="O53" s="68" t="s">
        <v>73</v>
      </c>
      <c r="P53" s="89"/>
    </row>
    <row r="54" spans="1:16" ht="13.5" customHeight="1" x14ac:dyDescent="0.15">
      <c r="A54" s="19"/>
      <c r="B54" s="65" t="s">
        <v>106</v>
      </c>
      <c r="C54" s="32" t="s">
        <v>24</v>
      </c>
      <c r="D54" s="66" t="s">
        <v>73</v>
      </c>
      <c r="E54" s="66" t="s">
        <v>73</v>
      </c>
      <c r="F54" s="66" t="s">
        <v>73</v>
      </c>
      <c r="G54" s="66" t="s">
        <v>73</v>
      </c>
      <c r="H54" s="66" t="s">
        <v>73</v>
      </c>
      <c r="I54" s="66" t="s">
        <v>73</v>
      </c>
      <c r="J54" s="66" t="s">
        <v>73</v>
      </c>
      <c r="K54" s="66" t="s">
        <v>73</v>
      </c>
      <c r="L54" s="66" t="s">
        <v>73</v>
      </c>
      <c r="M54" s="66" t="s">
        <v>73</v>
      </c>
      <c r="N54" s="66" t="s">
        <v>73</v>
      </c>
      <c r="O54" s="66" t="s">
        <v>73</v>
      </c>
      <c r="P54" s="87" t="s">
        <v>73</v>
      </c>
    </row>
    <row r="55" spans="1:16" ht="13.5" customHeight="1" x14ac:dyDescent="0.15">
      <c r="A55" s="11" t="s">
        <v>64</v>
      </c>
      <c r="B55" s="62" t="s">
        <v>72</v>
      </c>
      <c r="C55" s="34" t="s">
        <v>23</v>
      </c>
      <c r="D55" s="68" t="s">
        <v>73</v>
      </c>
      <c r="E55" s="68" t="s">
        <v>73</v>
      </c>
      <c r="F55" s="68" t="s">
        <v>73</v>
      </c>
      <c r="G55" s="68" t="s">
        <v>73</v>
      </c>
      <c r="H55" s="68" t="s">
        <v>73</v>
      </c>
      <c r="I55" s="68" t="s">
        <v>73</v>
      </c>
      <c r="J55" s="68" t="s">
        <v>73</v>
      </c>
      <c r="K55" s="68" t="s">
        <v>73</v>
      </c>
      <c r="L55" s="68" t="s">
        <v>73</v>
      </c>
      <c r="M55" s="68" t="s">
        <v>73</v>
      </c>
      <c r="N55" s="68" t="s">
        <v>73</v>
      </c>
      <c r="O55" s="68" t="s">
        <v>73</v>
      </c>
      <c r="P55" s="89"/>
    </row>
    <row r="56" spans="1:16" ht="13.5" customHeight="1" x14ac:dyDescent="0.15">
      <c r="A56" s="10"/>
      <c r="B56" s="63" t="s">
        <v>107</v>
      </c>
      <c r="C56" s="25" t="s">
        <v>24</v>
      </c>
      <c r="D56" s="66" t="s">
        <v>73</v>
      </c>
      <c r="E56" s="66" t="s">
        <v>73</v>
      </c>
      <c r="F56" s="66" t="s">
        <v>73</v>
      </c>
      <c r="G56" s="66" t="s">
        <v>73</v>
      </c>
      <c r="H56" s="66" t="s">
        <v>73</v>
      </c>
      <c r="I56" s="66" t="s">
        <v>73</v>
      </c>
      <c r="J56" s="66" t="s">
        <v>73</v>
      </c>
      <c r="K56" s="66" t="s">
        <v>73</v>
      </c>
      <c r="L56" s="66" t="s">
        <v>73</v>
      </c>
      <c r="M56" s="66" t="s">
        <v>73</v>
      </c>
      <c r="N56" s="66" t="s">
        <v>73</v>
      </c>
      <c r="O56" s="66" t="s">
        <v>73</v>
      </c>
      <c r="P56" s="87" t="s">
        <v>73</v>
      </c>
    </row>
    <row r="57" spans="1:16" ht="13.5" customHeight="1" x14ac:dyDescent="0.15">
      <c r="A57" s="11"/>
      <c r="B57" s="62"/>
      <c r="C57" s="34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9"/>
    </row>
    <row r="58" spans="1:16" ht="13.5" customHeight="1" x14ac:dyDescent="0.15">
      <c r="A58" s="10"/>
      <c r="B58" s="63"/>
      <c r="C58" s="2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</row>
    <row r="59" spans="1:16" ht="13.5" customHeight="1" x14ac:dyDescent="0.15">
      <c r="A59" s="11"/>
      <c r="B59" s="7"/>
      <c r="C59" s="3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</row>
    <row r="60" spans="1:16" ht="13.5" customHeight="1" x14ac:dyDescent="0.15">
      <c r="A60" s="10"/>
      <c r="B60" s="8"/>
      <c r="C60" s="2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</row>
    <row r="61" spans="1:16" ht="13.5" customHeight="1" x14ac:dyDescent="0.15">
      <c r="A61" s="11"/>
      <c r="B61" s="7"/>
      <c r="C61" s="3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</row>
    <row r="62" spans="1:16" ht="13.5" customHeight="1" x14ac:dyDescent="0.15">
      <c r="A62" s="10"/>
      <c r="B62" s="8"/>
      <c r="C62" s="2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</row>
    <row r="63" spans="1:16" ht="13.5" customHeight="1" x14ac:dyDescent="0.15">
      <c r="A63" s="11"/>
      <c r="B63" s="7"/>
      <c r="C63" s="3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</row>
    <row r="64" spans="1:16" ht="13.5" customHeight="1" x14ac:dyDescent="0.15">
      <c r="A64" s="10"/>
      <c r="B64" s="8"/>
      <c r="C64" s="2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</row>
    <row r="65" spans="1:16" ht="13.5" customHeight="1" x14ac:dyDescent="0.15">
      <c r="A65" s="11"/>
      <c r="B65" s="7"/>
      <c r="C65" s="3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</row>
    <row r="66" spans="1:16" ht="13.5" customHeight="1" x14ac:dyDescent="0.15">
      <c r="A66" s="10"/>
      <c r="B66" s="8"/>
      <c r="C66" s="32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</row>
    <row r="67" spans="1:16" ht="13.5" customHeight="1" x14ac:dyDescent="0.15">
      <c r="A67" s="11"/>
      <c r="B67" s="7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14"/>
    </row>
    <row r="68" spans="1:16" ht="13.5" customHeight="1" x14ac:dyDescent="0.15">
      <c r="A68" s="10"/>
      <c r="B68" s="8"/>
      <c r="C68" s="2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53"/>
    </row>
    <row r="69" spans="1:16" ht="13.5" customHeight="1" x14ac:dyDescent="0.15">
      <c r="A69" s="11"/>
      <c r="B69" s="7"/>
      <c r="C69" s="3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4"/>
    </row>
    <row r="70" spans="1:16" ht="13.5" customHeight="1" x14ac:dyDescent="0.15">
      <c r="A70" s="10"/>
      <c r="B70" s="8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53"/>
    </row>
    <row r="71" spans="1:16" ht="13.5" customHeight="1" x14ac:dyDescent="0.15">
      <c r="A71" s="11"/>
      <c r="B71" s="7"/>
      <c r="C71" s="3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5"/>
    </row>
    <row r="72" spans="1:16" ht="13.5" customHeight="1" x14ac:dyDescent="0.15">
      <c r="A72" s="10"/>
      <c r="C72" s="2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</row>
    <row r="73" spans="1:16" ht="13.5" customHeight="1" x14ac:dyDescent="0.15">
      <c r="A73" s="11"/>
      <c r="B73" s="7"/>
      <c r="C73" s="31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ht="13.5" customHeight="1" x14ac:dyDescent="0.15">
      <c r="A74" s="10"/>
      <c r="B74" s="8"/>
      <c r="C74" s="32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</row>
    <row r="75" spans="1:16" ht="13.5" customHeight="1" x14ac:dyDescent="0.15">
      <c r="A75" s="11"/>
      <c r="B75" s="7"/>
      <c r="C75" s="3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5"/>
    </row>
    <row r="76" spans="1:16" ht="13.5" customHeight="1" x14ac:dyDescent="0.15">
      <c r="A76" s="10"/>
      <c r="B76" s="8"/>
      <c r="C76" s="2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7"/>
    </row>
    <row r="77" spans="1:16" ht="13.5" customHeight="1" x14ac:dyDescent="0.15">
      <c r="A77" s="11"/>
      <c r="B77" s="7"/>
      <c r="C77" s="3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5"/>
    </row>
    <row r="78" spans="1:16" ht="13.5" customHeight="1" x14ac:dyDescent="0.15">
      <c r="A78" s="5"/>
      <c r="B78" s="12"/>
      <c r="C78" s="3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0"/>
      <c r="P78" s="51"/>
    </row>
    <row r="79" spans="1:16" ht="13.5" customHeight="1" x14ac:dyDescent="0.15">
      <c r="B79" s="1"/>
      <c r="M79" s="48"/>
      <c r="O79" s="27"/>
      <c r="P79" s="27"/>
    </row>
    <row r="80" spans="1:16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L80" s="29" t="s">
        <v>33</v>
      </c>
      <c r="N80" s="28"/>
      <c r="O80" s="26"/>
      <c r="P80" s="26"/>
    </row>
  </sheetData>
  <mergeCells count="32">
    <mergeCell ref="M43:M44"/>
    <mergeCell ref="N43:N44"/>
    <mergeCell ref="O43:O44"/>
    <mergeCell ref="I43:I44"/>
    <mergeCell ref="J43:J44"/>
    <mergeCell ref="K43:K44"/>
    <mergeCell ref="L43:L44"/>
    <mergeCell ref="N3:N4"/>
    <mergeCell ref="O3:O4"/>
    <mergeCell ref="A3:C3"/>
    <mergeCell ref="A4:C4"/>
    <mergeCell ref="D3:D4"/>
    <mergeCell ref="E3:E4"/>
    <mergeCell ref="L3:L4"/>
    <mergeCell ref="M3:M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F43:F44"/>
    <mergeCell ref="G43:G44"/>
    <mergeCell ref="H43:H44"/>
    <mergeCell ref="A43:C43"/>
    <mergeCell ref="A44:C44"/>
    <mergeCell ref="D43:D44"/>
    <mergeCell ref="E43:E44"/>
  </mergeCells>
  <phoneticPr fontId="2"/>
  <printOptions horizontalCentered="1" verticalCentered="1"/>
  <pageMargins left="0.78740157480314965" right="0.39370078740157483" top="0.98425196850393704" bottom="0.39370078740157483" header="0" footer="0"/>
  <pageSetup paperSize="9" orientation="landscape" r:id="rId1"/>
  <headerFooter alignWithMargins="0"/>
  <rowBreaks count="1" manualBreakCount="1">
    <brk id="40" max="16383" man="1"/>
  </rowBreaks>
  <ignoredErrors>
    <ignoredError sqref="A5:A37 A45:A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自動車</vt:lpstr>
      <vt:lpstr>自転車</vt:lpstr>
      <vt:lpstr>歩行者</vt:lpstr>
      <vt:lpstr>二輪車</vt:lpstr>
      <vt:lpstr>自転車!Print_Area</vt:lpstr>
      <vt:lpstr>自動車!Print_Area</vt:lpstr>
      <vt:lpstr>二輪車!Print_Area</vt:lpstr>
      <vt:lpstr>歩行者!Print_Area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時間別交通量</dc:title>
  <dc:subject>松山市交通量調査業務委託</dc:subject>
  <dc:creator>株式会社 芙蓉コンサルタント</dc:creator>
  <cp:lastModifiedBy>nt015038</cp:lastModifiedBy>
  <cp:lastPrinted>2011-02-03T08:06:54Z</cp:lastPrinted>
  <dcterms:created xsi:type="dcterms:W3CDTF">1998-12-01T04:59:46Z</dcterms:created>
  <dcterms:modified xsi:type="dcterms:W3CDTF">2016-11-08T00:39:49Z</dcterms:modified>
</cp:coreProperties>
</file>